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AD" sheetId="1" r:id="rId1"/>
    <sheet name="WT" sheetId="2" r:id="rId2"/>
    <sheet name="Foglio3" sheetId="3" r:id="rId3"/>
  </sheets>
  <calcPr calcId="144525"/>
</workbook>
</file>

<file path=xl/calcChain.xml><?xml version="1.0" encoding="utf-8"?>
<calcChain xmlns="http://schemas.openxmlformats.org/spreadsheetml/2006/main">
  <c r="D58" i="2" l="1"/>
  <c r="E58" i="2"/>
  <c r="F58" i="2"/>
  <c r="G58" i="2"/>
  <c r="H58" i="2"/>
  <c r="D59" i="2"/>
  <c r="E59" i="2"/>
  <c r="E60" i="2" s="1"/>
  <c r="F59" i="2"/>
  <c r="F60" i="2" s="1"/>
  <c r="G59" i="2"/>
  <c r="H59" i="2"/>
  <c r="H60" i="2" s="1"/>
  <c r="D60" i="2"/>
  <c r="G60" i="2"/>
  <c r="C60" i="2"/>
  <c r="C59" i="2"/>
  <c r="C58" i="2"/>
  <c r="C17" i="1"/>
  <c r="D49" i="1" l="1"/>
  <c r="E49" i="1"/>
  <c r="F49" i="1"/>
  <c r="G49" i="1"/>
  <c r="H49" i="1"/>
  <c r="D50" i="1"/>
  <c r="D51" i="1" s="1"/>
  <c r="E50" i="1"/>
  <c r="F50" i="1"/>
  <c r="F51" i="1" s="1"/>
  <c r="G50" i="1"/>
  <c r="H50" i="1"/>
  <c r="H51" i="1" s="1"/>
  <c r="E51" i="1"/>
  <c r="G51" i="1"/>
  <c r="C51" i="1"/>
  <c r="C50" i="1"/>
  <c r="C49" i="1"/>
  <c r="C67" i="1"/>
  <c r="H46" i="2" l="1"/>
  <c r="H47" i="2" s="1"/>
  <c r="G46" i="2"/>
  <c r="G47" i="2" s="1"/>
  <c r="F46" i="2"/>
  <c r="F47" i="2" s="1"/>
  <c r="E46" i="2"/>
  <c r="E47" i="2" s="1"/>
  <c r="D46" i="2"/>
  <c r="D47" i="2" s="1"/>
  <c r="C46" i="2"/>
  <c r="C47" i="2" s="1"/>
  <c r="H45" i="2"/>
  <c r="G45" i="2"/>
  <c r="F45" i="2"/>
  <c r="E45" i="2"/>
  <c r="D45" i="2"/>
  <c r="C45" i="2"/>
  <c r="D30" i="2"/>
  <c r="H31" i="2"/>
  <c r="H32" i="2" s="1"/>
  <c r="G31" i="2"/>
  <c r="G32" i="2" s="1"/>
  <c r="F31" i="2"/>
  <c r="F32" i="2" s="1"/>
  <c r="E31" i="2"/>
  <c r="E32" i="2" s="1"/>
  <c r="D31" i="2"/>
  <c r="D32" i="2" s="1"/>
  <c r="C31" i="2"/>
  <c r="C32" i="2" s="1"/>
  <c r="H30" i="2"/>
  <c r="G30" i="2"/>
  <c r="F30" i="2"/>
  <c r="E30" i="2"/>
  <c r="C30" i="2"/>
  <c r="C17" i="2"/>
  <c r="H16" i="2"/>
  <c r="H17" i="2" s="1"/>
  <c r="G16" i="2"/>
  <c r="G17" i="2" s="1"/>
  <c r="F16" i="2"/>
  <c r="F17" i="2" s="1"/>
  <c r="E16" i="2"/>
  <c r="E17" i="2" s="1"/>
  <c r="D16" i="2"/>
  <c r="D17" i="2" s="1"/>
  <c r="C16" i="2"/>
  <c r="H15" i="2"/>
  <c r="G15" i="2"/>
  <c r="F15" i="2"/>
  <c r="E15" i="2"/>
  <c r="D15" i="2"/>
  <c r="C15" i="2"/>
  <c r="C68" i="1"/>
  <c r="C69" i="1" s="1"/>
  <c r="H68" i="1"/>
  <c r="H69" i="1" s="1"/>
  <c r="G68" i="1"/>
  <c r="G69" i="1" s="1"/>
  <c r="F68" i="1"/>
  <c r="F69" i="1" s="1"/>
  <c r="E68" i="1"/>
  <c r="E69" i="1" s="1"/>
  <c r="D68" i="1"/>
  <c r="D69" i="1" s="1"/>
  <c r="H67" i="1"/>
  <c r="G67" i="1"/>
  <c r="F67" i="1"/>
  <c r="E67" i="1"/>
  <c r="D67" i="1"/>
  <c r="H31" i="1"/>
  <c r="H32" i="1" s="1"/>
  <c r="G31" i="1"/>
  <c r="G32" i="1" s="1"/>
  <c r="F31" i="1"/>
  <c r="F32" i="1" s="1"/>
  <c r="E31" i="1"/>
  <c r="E32" i="1" s="1"/>
  <c r="D31" i="1"/>
  <c r="D32" i="1" s="1"/>
  <c r="C31" i="1"/>
  <c r="C32" i="1" s="1"/>
  <c r="H30" i="1"/>
  <c r="G30" i="1"/>
  <c r="F30" i="1"/>
  <c r="E30" i="1"/>
  <c r="D30" i="1"/>
  <c r="C30" i="1"/>
  <c r="H18" i="1"/>
  <c r="H19" i="1" s="1"/>
  <c r="G18" i="1"/>
  <c r="G19" i="1" s="1"/>
  <c r="F18" i="1"/>
  <c r="F19" i="1" s="1"/>
  <c r="E18" i="1"/>
  <c r="E19" i="1" s="1"/>
  <c r="D18" i="1"/>
  <c r="D19" i="1" s="1"/>
  <c r="C18" i="1"/>
  <c r="C19" i="1" s="1"/>
  <c r="H17" i="1"/>
  <c r="G17" i="1"/>
  <c r="F17" i="1"/>
  <c r="E17" i="1"/>
  <c r="D17" i="1"/>
</calcChain>
</file>

<file path=xl/sharedStrings.xml><?xml version="1.0" encoding="utf-8"?>
<sst xmlns="http://schemas.openxmlformats.org/spreadsheetml/2006/main" count="159" uniqueCount="30">
  <si>
    <t>6 kHz</t>
  </si>
  <si>
    <t>12 kHz</t>
  </si>
  <si>
    <t>16 kHz</t>
  </si>
  <si>
    <t>20 kHz</t>
  </si>
  <si>
    <t>24 kHz</t>
  </si>
  <si>
    <t>32 kHz</t>
  </si>
  <si>
    <t>mouse 1</t>
  </si>
  <si>
    <t>mouse 2</t>
  </si>
  <si>
    <t>mouse 3</t>
  </si>
  <si>
    <t>mouse 4</t>
  </si>
  <si>
    <t>mouse 5</t>
  </si>
  <si>
    <t>mouse 6</t>
  </si>
  <si>
    <t>mouse 7</t>
  </si>
  <si>
    <t>mouse 8</t>
  </si>
  <si>
    <t>mouse 9</t>
  </si>
  <si>
    <t>mouse 10</t>
  </si>
  <si>
    <t>mouse 11</t>
  </si>
  <si>
    <t>mouse 12</t>
  </si>
  <si>
    <t>Average</t>
  </si>
  <si>
    <t>SD</t>
  </si>
  <si>
    <t>SEM</t>
  </si>
  <si>
    <t>mouse 13</t>
  </si>
  <si>
    <t>AD-NN 3 M</t>
  </si>
  <si>
    <t>AD-NE 3 M</t>
  </si>
  <si>
    <t>AD-NN 6 M</t>
  </si>
  <si>
    <t>AD-NE 6 M</t>
  </si>
  <si>
    <t>WT-NN 3 M</t>
  </si>
  <si>
    <t>WT-NE 3 M</t>
  </si>
  <si>
    <t>WT-NN 6 M</t>
  </si>
  <si>
    <t>WT-NE 6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</si>
</sst>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0" fillId="0" borderId="0" xfId="0" applyBorder="1" applyAlignment="1">
      <alignment horizontal="center"/>
    </xf>
    <xf numFmtId="0" fontId="2" fillId="0" borderId="0" xfId="0" applyFont="1" applyBorder="1"/>
    <xf numFmtId="0" fontId="3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Border="1"/>
    <xf numFmtId="0" fontId="4" fillId="0" borderId="1" xfId="0" applyFont="1" applyBorder="1"/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9"/>
  <sheetViews>
    <sheetView tabSelected="1" topLeftCell="A19" workbookViewId="0">
      <selection activeCell="O45" sqref="O45"/>
    </sheetView>
  </sheetViews>
  <sheetFormatPr defaultRowHeight="15" x14ac:dyDescent="0.25"/>
  <cols>
    <col min="2" max="2" width="20" customWidth="1"/>
  </cols>
  <sheetData>
    <row r="2" spans="1:8" x14ac:dyDescent="0.25">
      <c r="A2" s="1"/>
    </row>
    <row r="4" spans="1:8" x14ac:dyDescent="0.25">
      <c r="B4" s="5" t="s">
        <v>22</v>
      </c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</row>
    <row r="5" spans="1:8" x14ac:dyDescent="0.25">
      <c r="B5" s="7" t="s">
        <v>6</v>
      </c>
      <c r="C5" s="9">
        <v>35</v>
      </c>
      <c r="D5" s="9">
        <v>20</v>
      </c>
      <c r="E5" s="9">
        <v>20</v>
      </c>
      <c r="F5" s="9">
        <v>20</v>
      </c>
      <c r="G5" s="9">
        <v>30</v>
      </c>
      <c r="H5" s="9">
        <v>35</v>
      </c>
    </row>
    <row r="6" spans="1:8" x14ac:dyDescent="0.25">
      <c r="B6" s="7" t="s">
        <v>7</v>
      </c>
      <c r="C6" s="9">
        <v>50</v>
      </c>
      <c r="D6" s="9">
        <v>45</v>
      </c>
      <c r="E6" s="9">
        <v>45</v>
      </c>
      <c r="F6" s="9">
        <v>40</v>
      </c>
      <c r="G6" s="9">
        <v>40</v>
      </c>
      <c r="H6" s="9">
        <v>40</v>
      </c>
    </row>
    <row r="7" spans="1:8" x14ac:dyDescent="0.25">
      <c r="B7" s="7" t="s">
        <v>8</v>
      </c>
      <c r="C7" s="9">
        <v>50</v>
      </c>
      <c r="D7" s="9">
        <v>45</v>
      </c>
      <c r="E7" s="9">
        <v>40</v>
      </c>
      <c r="F7" s="9">
        <v>45</v>
      </c>
      <c r="G7" s="9">
        <v>45</v>
      </c>
      <c r="H7" s="9">
        <v>40</v>
      </c>
    </row>
    <row r="8" spans="1:8" x14ac:dyDescent="0.25">
      <c r="B8" s="7" t="s">
        <v>9</v>
      </c>
      <c r="C8" s="9">
        <v>45</v>
      </c>
      <c r="D8" s="9">
        <v>25</v>
      </c>
      <c r="E8" s="9">
        <v>25</v>
      </c>
      <c r="F8" s="9">
        <v>25</v>
      </c>
      <c r="G8" s="9">
        <v>20</v>
      </c>
      <c r="H8" s="9">
        <v>25</v>
      </c>
    </row>
    <row r="9" spans="1:8" x14ac:dyDescent="0.25">
      <c r="B9" s="7" t="s">
        <v>10</v>
      </c>
      <c r="C9" s="9">
        <v>55</v>
      </c>
      <c r="D9" s="9">
        <v>40</v>
      </c>
      <c r="E9" s="9">
        <v>30</v>
      </c>
      <c r="F9" s="9">
        <v>40</v>
      </c>
      <c r="G9" s="9">
        <v>40</v>
      </c>
      <c r="H9" s="9">
        <v>45</v>
      </c>
    </row>
    <row r="10" spans="1:8" x14ac:dyDescent="0.25">
      <c r="B10" s="7" t="s">
        <v>11</v>
      </c>
      <c r="C10" s="9">
        <v>35</v>
      </c>
      <c r="D10" s="9">
        <v>20</v>
      </c>
      <c r="E10" s="9">
        <v>20</v>
      </c>
      <c r="F10" s="9">
        <v>20</v>
      </c>
      <c r="G10" s="9">
        <v>30</v>
      </c>
      <c r="H10" s="9">
        <v>35</v>
      </c>
    </row>
    <row r="11" spans="1:8" x14ac:dyDescent="0.25">
      <c r="B11" s="7" t="s">
        <v>12</v>
      </c>
      <c r="C11" s="9">
        <v>45</v>
      </c>
      <c r="D11" s="9">
        <v>35</v>
      </c>
      <c r="E11" s="9">
        <v>30</v>
      </c>
      <c r="F11" s="9">
        <v>25</v>
      </c>
      <c r="G11" s="9">
        <v>20</v>
      </c>
      <c r="H11" s="9">
        <v>25</v>
      </c>
    </row>
    <row r="12" spans="1:8" x14ac:dyDescent="0.25">
      <c r="B12" s="7" t="s">
        <v>13</v>
      </c>
      <c r="C12" s="9">
        <v>35</v>
      </c>
      <c r="D12" s="9">
        <v>25</v>
      </c>
      <c r="E12" s="9">
        <v>20</v>
      </c>
      <c r="F12" s="9">
        <v>20</v>
      </c>
      <c r="G12" s="9">
        <v>25</v>
      </c>
      <c r="H12" s="9">
        <v>20</v>
      </c>
    </row>
    <row r="13" spans="1:8" x14ac:dyDescent="0.25">
      <c r="B13" s="7" t="s">
        <v>14</v>
      </c>
      <c r="C13" s="9">
        <v>35</v>
      </c>
      <c r="D13" s="9">
        <v>25</v>
      </c>
      <c r="E13" s="9">
        <v>20</v>
      </c>
      <c r="F13" s="9">
        <v>25</v>
      </c>
      <c r="G13" s="9">
        <v>35</v>
      </c>
      <c r="H13" s="9">
        <v>35</v>
      </c>
    </row>
    <row r="14" spans="1:8" x14ac:dyDescent="0.25">
      <c r="B14" s="7" t="s">
        <v>15</v>
      </c>
      <c r="C14" s="9">
        <v>55</v>
      </c>
      <c r="D14" s="9">
        <v>40</v>
      </c>
      <c r="E14" s="9">
        <v>50</v>
      </c>
      <c r="F14" s="9">
        <v>40</v>
      </c>
      <c r="G14" s="9">
        <v>50</v>
      </c>
      <c r="H14" s="9">
        <v>40</v>
      </c>
    </row>
    <row r="15" spans="1:8" x14ac:dyDescent="0.25">
      <c r="B15" s="7" t="s">
        <v>16</v>
      </c>
      <c r="C15" s="9">
        <v>55</v>
      </c>
      <c r="D15" s="9">
        <v>45</v>
      </c>
      <c r="E15" s="9">
        <v>40</v>
      </c>
      <c r="F15" s="9">
        <v>35</v>
      </c>
      <c r="G15" s="9">
        <v>35</v>
      </c>
      <c r="H15" s="9">
        <v>35</v>
      </c>
    </row>
    <row r="16" spans="1:8" x14ac:dyDescent="0.25">
      <c r="B16" s="7" t="s">
        <v>17</v>
      </c>
      <c r="C16" s="9">
        <v>35</v>
      </c>
      <c r="D16" s="9">
        <v>25</v>
      </c>
      <c r="E16" s="9">
        <v>20</v>
      </c>
      <c r="F16" s="9">
        <v>20</v>
      </c>
      <c r="G16" s="9">
        <v>20</v>
      </c>
      <c r="H16" s="9">
        <v>20</v>
      </c>
    </row>
    <row r="17" spans="2:8" x14ac:dyDescent="0.25">
      <c r="B17" s="8" t="s">
        <v>18</v>
      </c>
      <c r="C17" s="12">
        <f>AVERAGE(C5:C16)</f>
        <v>44.166666666666664</v>
      </c>
      <c r="D17" s="12">
        <f t="shared" ref="D17:H17" si="0">AVERAGE(D5:D16)</f>
        <v>32.5</v>
      </c>
      <c r="E17" s="12">
        <f t="shared" si="0"/>
        <v>30</v>
      </c>
      <c r="F17" s="12">
        <f t="shared" si="0"/>
        <v>29.583333333333332</v>
      </c>
      <c r="G17" s="12">
        <f t="shared" si="0"/>
        <v>32.5</v>
      </c>
      <c r="H17" s="12">
        <f t="shared" si="0"/>
        <v>32.916666666666664</v>
      </c>
    </row>
    <row r="18" spans="2:8" x14ac:dyDescent="0.25">
      <c r="B18" s="8" t="s">
        <v>19</v>
      </c>
      <c r="C18" s="12">
        <f t="shared" ref="C18:H18" si="1">STDEV(C5:C16)</f>
        <v>8.747293953855193</v>
      </c>
      <c r="D18" s="12">
        <f t="shared" si="1"/>
        <v>10.112997936948631</v>
      </c>
      <c r="E18" s="12">
        <f t="shared" si="1"/>
        <v>11.078234188139946</v>
      </c>
      <c r="F18" s="12">
        <f t="shared" si="1"/>
        <v>9.6432579682607376</v>
      </c>
      <c r="G18" s="12">
        <f t="shared" si="1"/>
        <v>10.112997936948631</v>
      </c>
      <c r="H18" s="12">
        <f t="shared" si="1"/>
        <v>8.3824311220046095</v>
      </c>
    </row>
    <row r="19" spans="2:8" x14ac:dyDescent="0.25">
      <c r="B19" s="8" t="s">
        <v>20</v>
      </c>
      <c r="C19" s="12">
        <f t="shared" ref="C19:H19" si="2">C18/SQRT(12)</f>
        <v>2.5251262594695407</v>
      </c>
      <c r="D19" s="12">
        <f t="shared" si="2"/>
        <v>2.9193710406057112</v>
      </c>
      <c r="E19" s="12">
        <f t="shared" si="2"/>
        <v>3.1980107453341566</v>
      </c>
      <c r="F19" s="12">
        <f t="shared" si="2"/>
        <v>2.7837687919201706</v>
      </c>
      <c r="G19" s="12">
        <f t="shared" si="2"/>
        <v>2.9193710406057112</v>
      </c>
      <c r="H19" s="12">
        <f t="shared" si="2"/>
        <v>2.4197994323764291</v>
      </c>
    </row>
    <row r="22" spans="2:8" x14ac:dyDescent="0.25">
      <c r="B22" s="5" t="s">
        <v>23</v>
      </c>
      <c r="C22" s="11" t="s">
        <v>0</v>
      </c>
      <c r="D22" s="6" t="s">
        <v>1</v>
      </c>
      <c r="E22" s="6" t="s">
        <v>2</v>
      </c>
      <c r="F22" s="6" t="s">
        <v>3</v>
      </c>
      <c r="G22" s="6" t="s">
        <v>4</v>
      </c>
      <c r="H22" s="6" t="s">
        <v>5</v>
      </c>
    </row>
    <row r="23" spans="2:8" x14ac:dyDescent="0.25">
      <c r="B23" s="7" t="s">
        <v>6</v>
      </c>
      <c r="C23" s="9">
        <v>55</v>
      </c>
      <c r="D23" s="9">
        <v>60</v>
      </c>
      <c r="E23" s="9">
        <v>55</v>
      </c>
      <c r="F23" s="9">
        <v>45</v>
      </c>
      <c r="G23" s="9">
        <v>55</v>
      </c>
      <c r="H23" s="9">
        <v>60</v>
      </c>
    </row>
    <row r="24" spans="2:8" x14ac:dyDescent="0.25">
      <c r="B24" s="7" t="s">
        <v>7</v>
      </c>
      <c r="C24" s="9">
        <v>65</v>
      </c>
      <c r="D24" s="9">
        <v>55</v>
      </c>
      <c r="E24" s="9">
        <v>60</v>
      </c>
      <c r="F24" s="9">
        <v>70</v>
      </c>
      <c r="G24" s="9">
        <v>65</v>
      </c>
      <c r="H24" s="9">
        <v>70</v>
      </c>
    </row>
    <row r="25" spans="2:8" x14ac:dyDescent="0.25">
      <c r="B25" s="7" t="s">
        <v>8</v>
      </c>
      <c r="C25" s="9">
        <v>70</v>
      </c>
      <c r="D25" s="9">
        <v>40</v>
      </c>
      <c r="E25" s="9">
        <v>60</v>
      </c>
      <c r="F25" s="9">
        <v>70</v>
      </c>
      <c r="G25" s="9">
        <v>65</v>
      </c>
      <c r="H25" s="9">
        <v>70</v>
      </c>
    </row>
    <row r="26" spans="2:8" x14ac:dyDescent="0.25">
      <c r="B26" s="7" t="s">
        <v>9</v>
      </c>
      <c r="C26" s="9">
        <v>70</v>
      </c>
      <c r="D26" s="9">
        <v>60</v>
      </c>
      <c r="E26" s="9">
        <v>70</v>
      </c>
      <c r="F26" s="9">
        <v>60</v>
      </c>
      <c r="G26" s="9">
        <v>65</v>
      </c>
      <c r="H26" s="9">
        <v>70</v>
      </c>
    </row>
    <row r="27" spans="2:8" x14ac:dyDescent="0.25">
      <c r="B27" s="7" t="s">
        <v>10</v>
      </c>
      <c r="C27" s="9">
        <v>65</v>
      </c>
      <c r="D27" s="9">
        <v>40</v>
      </c>
      <c r="E27" s="9">
        <v>50</v>
      </c>
      <c r="F27" s="9">
        <v>40</v>
      </c>
      <c r="G27" s="9">
        <v>65</v>
      </c>
      <c r="H27" s="9">
        <v>65</v>
      </c>
    </row>
    <row r="28" spans="2:8" x14ac:dyDescent="0.25">
      <c r="B28" s="7" t="s">
        <v>11</v>
      </c>
      <c r="C28" s="9">
        <v>70</v>
      </c>
      <c r="D28" s="9">
        <v>45</v>
      </c>
      <c r="E28" s="9">
        <v>45</v>
      </c>
      <c r="F28" s="9">
        <v>40</v>
      </c>
      <c r="G28" s="9">
        <v>40</v>
      </c>
      <c r="H28" s="9">
        <v>45</v>
      </c>
    </row>
    <row r="29" spans="2:8" x14ac:dyDescent="0.25">
      <c r="B29" s="7" t="s">
        <v>12</v>
      </c>
      <c r="C29" s="9">
        <v>45</v>
      </c>
      <c r="D29" s="9">
        <v>45</v>
      </c>
      <c r="E29" s="9">
        <v>60</v>
      </c>
      <c r="F29" s="9">
        <v>55</v>
      </c>
      <c r="G29" s="9">
        <v>40</v>
      </c>
      <c r="H29" s="9">
        <v>35</v>
      </c>
    </row>
    <row r="30" spans="2:8" x14ac:dyDescent="0.25">
      <c r="B30" s="8" t="s">
        <v>18</v>
      </c>
      <c r="C30" s="10">
        <f t="shared" ref="C30:H30" si="3">AVERAGE(C23:C29)</f>
        <v>62.857142857142854</v>
      </c>
      <c r="D30" s="10">
        <f t="shared" si="3"/>
        <v>49.285714285714285</v>
      </c>
      <c r="E30" s="10">
        <f t="shared" si="3"/>
        <v>57.142857142857146</v>
      </c>
      <c r="F30" s="10">
        <f t="shared" si="3"/>
        <v>54.285714285714285</v>
      </c>
      <c r="G30" s="10">
        <f t="shared" si="3"/>
        <v>56.428571428571431</v>
      </c>
      <c r="H30" s="10">
        <f t="shared" si="3"/>
        <v>59.285714285714285</v>
      </c>
    </row>
    <row r="31" spans="2:8" x14ac:dyDescent="0.25">
      <c r="B31" s="8" t="s">
        <v>19</v>
      </c>
      <c r="C31" s="10">
        <f t="shared" ref="C31:H31" si="4">STDEV(C23:C29)</f>
        <v>9.5118973121134047</v>
      </c>
      <c r="D31" s="10">
        <f t="shared" si="4"/>
        <v>8.8640526042791929</v>
      </c>
      <c r="E31" s="10">
        <f t="shared" si="4"/>
        <v>8.0917359371268542</v>
      </c>
      <c r="F31" s="10">
        <f t="shared" si="4"/>
        <v>13.047532151257395</v>
      </c>
      <c r="G31" s="10">
        <f t="shared" si="4"/>
        <v>11.80193688704165</v>
      </c>
      <c r="H31" s="10">
        <f t="shared" si="4"/>
        <v>13.972762620115445</v>
      </c>
    </row>
    <row r="32" spans="2:8" x14ac:dyDescent="0.25">
      <c r="B32" s="8" t="s">
        <v>20</v>
      </c>
      <c r="C32" s="10">
        <f t="shared" ref="C32:H32" si="5">C31/SQRT(7)</f>
        <v>3.5951592548908278</v>
      </c>
      <c r="D32" s="10">
        <f t="shared" si="5"/>
        <v>3.3502969713024533</v>
      </c>
      <c r="E32" s="10">
        <f t="shared" si="5"/>
        <v>3.0583887092059769</v>
      </c>
      <c r="F32" s="10">
        <f t="shared" si="5"/>
        <v>4.9315036136209498</v>
      </c>
      <c r="G32" s="10">
        <f t="shared" si="5"/>
        <v>4.4607128559988567</v>
      </c>
      <c r="H32" s="10">
        <f t="shared" si="5"/>
        <v>5.2812078601949626</v>
      </c>
    </row>
    <row r="35" spans="2:8" x14ac:dyDescent="0.25">
      <c r="B35" s="5" t="s">
        <v>24</v>
      </c>
      <c r="C35" s="11" t="s">
        <v>0</v>
      </c>
      <c r="D35" s="6" t="s">
        <v>1</v>
      </c>
      <c r="E35" s="6" t="s">
        <v>2</v>
      </c>
      <c r="F35" s="6" t="s">
        <v>3</v>
      </c>
      <c r="G35" s="6" t="s">
        <v>4</v>
      </c>
      <c r="H35" s="6" t="s">
        <v>5</v>
      </c>
    </row>
    <row r="36" spans="2:8" x14ac:dyDescent="0.25">
      <c r="B36" s="7" t="s">
        <v>6</v>
      </c>
      <c r="C36">
        <v>55</v>
      </c>
      <c r="D36">
        <v>25</v>
      </c>
      <c r="E36">
        <v>50</v>
      </c>
      <c r="F36">
        <v>50</v>
      </c>
      <c r="G36">
        <v>50</v>
      </c>
      <c r="H36">
        <v>40</v>
      </c>
    </row>
    <row r="37" spans="2:8" x14ac:dyDescent="0.25">
      <c r="B37" s="7" t="s">
        <v>7</v>
      </c>
      <c r="C37">
        <v>80</v>
      </c>
      <c r="D37">
        <v>50</v>
      </c>
      <c r="E37">
        <v>50</v>
      </c>
      <c r="F37">
        <v>55</v>
      </c>
      <c r="G37">
        <v>45</v>
      </c>
      <c r="H37">
        <v>65</v>
      </c>
    </row>
    <row r="38" spans="2:8" x14ac:dyDescent="0.25">
      <c r="B38" s="7" t="s">
        <v>8</v>
      </c>
      <c r="C38">
        <v>50</v>
      </c>
      <c r="D38">
        <v>50</v>
      </c>
      <c r="E38">
        <v>75</v>
      </c>
      <c r="F38">
        <v>65</v>
      </c>
      <c r="G38">
        <v>60</v>
      </c>
      <c r="H38">
        <v>60</v>
      </c>
    </row>
    <row r="39" spans="2:8" x14ac:dyDescent="0.25">
      <c r="B39" s="7" t="s">
        <v>9</v>
      </c>
      <c r="C39">
        <v>50</v>
      </c>
      <c r="D39">
        <v>40</v>
      </c>
      <c r="E39">
        <v>70</v>
      </c>
      <c r="F39">
        <v>70</v>
      </c>
      <c r="G39">
        <v>65</v>
      </c>
      <c r="H39">
        <v>70</v>
      </c>
    </row>
    <row r="40" spans="2:8" x14ac:dyDescent="0.25">
      <c r="B40" s="7" t="s">
        <v>10</v>
      </c>
      <c r="C40">
        <v>50</v>
      </c>
      <c r="D40">
        <v>45</v>
      </c>
      <c r="E40">
        <v>25</v>
      </c>
      <c r="F40">
        <v>25</v>
      </c>
      <c r="G40">
        <v>30</v>
      </c>
      <c r="H40">
        <v>30</v>
      </c>
    </row>
    <row r="41" spans="2:8" x14ac:dyDescent="0.25">
      <c r="B41" s="7" t="s">
        <v>11</v>
      </c>
      <c r="C41">
        <v>50</v>
      </c>
      <c r="D41">
        <v>45</v>
      </c>
      <c r="E41">
        <v>20</v>
      </c>
      <c r="F41">
        <v>30</v>
      </c>
      <c r="G41">
        <v>30</v>
      </c>
      <c r="H41">
        <v>30</v>
      </c>
    </row>
    <row r="42" spans="2:8" x14ac:dyDescent="0.25">
      <c r="B42" s="7" t="s">
        <v>12</v>
      </c>
      <c r="C42">
        <v>50</v>
      </c>
      <c r="D42">
        <v>45</v>
      </c>
      <c r="E42">
        <v>25</v>
      </c>
      <c r="F42">
        <v>25</v>
      </c>
      <c r="G42">
        <v>30</v>
      </c>
      <c r="H42">
        <v>30</v>
      </c>
    </row>
    <row r="43" spans="2:8" x14ac:dyDescent="0.25">
      <c r="B43" s="7" t="s">
        <v>13</v>
      </c>
      <c r="C43">
        <v>60</v>
      </c>
      <c r="D43">
        <v>50</v>
      </c>
      <c r="E43">
        <v>50</v>
      </c>
      <c r="F43">
        <v>50</v>
      </c>
      <c r="G43">
        <v>45</v>
      </c>
      <c r="H43">
        <v>50</v>
      </c>
    </row>
    <row r="44" spans="2:8" x14ac:dyDescent="0.25">
      <c r="B44" s="7" t="s">
        <v>14</v>
      </c>
      <c r="C44">
        <v>50</v>
      </c>
      <c r="D44">
        <v>35</v>
      </c>
      <c r="E44">
        <v>30</v>
      </c>
      <c r="F44">
        <v>40</v>
      </c>
      <c r="G44">
        <v>30</v>
      </c>
      <c r="H44">
        <v>35</v>
      </c>
    </row>
    <row r="45" spans="2:8" x14ac:dyDescent="0.25">
      <c r="B45" s="7" t="s">
        <v>15</v>
      </c>
      <c r="C45">
        <v>65</v>
      </c>
      <c r="D45">
        <v>55</v>
      </c>
      <c r="E45">
        <v>50</v>
      </c>
      <c r="F45">
        <v>45</v>
      </c>
      <c r="G45">
        <v>50</v>
      </c>
      <c r="H45">
        <v>55</v>
      </c>
    </row>
    <row r="46" spans="2:8" x14ac:dyDescent="0.25">
      <c r="B46" s="7" t="s">
        <v>16</v>
      </c>
      <c r="C46">
        <v>60</v>
      </c>
      <c r="D46">
        <v>45</v>
      </c>
      <c r="E46">
        <v>40</v>
      </c>
      <c r="F46">
        <v>30</v>
      </c>
      <c r="G46">
        <v>35</v>
      </c>
      <c r="H46">
        <v>45</v>
      </c>
    </row>
    <row r="47" spans="2:8" x14ac:dyDescent="0.25">
      <c r="B47" s="7" t="s">
        <v>17</v>
      </c>
      <c r="C47">
        <v>60</v>
      </c>
      <c r="D47">
        <v>50</v>
      </c>
      <c r="E47">
        <v>65</v>
      </c>
      <c r="F47">
        <v>70</v>
      </c>
      <c r="G47">
        <v>65</v>
      </c>
      <c r="H47">
        <v>70</v>
      </c>
    </row>
    <row r="48" spans="2:8" x14ac:dyDescent="0.25">
      <c r="B48" s="7" t="s">
        <v>21</v>
      </c>
      <c r="C48">
        <v>70</v>
      </c>
      <c r="D48">
        <v>40</v>
      </c>
      <c r="E48">
        <v>60</v>
      </c>
      <c r="F48">
        <v>55</v>
      </c>
      <c r="G48">
        <v>55</v>
      </c>
      <c r="H48">
        <v>65</v>
      </c>
    </row>
    <row r="49" spans="2:8" x14ac:dyDescent="0.25">
      <c r="B49" s="8" t="s">
        <v>18</v>
      </c>
      <c r="C49" s="10">
        <f>AVERAGE(C36:C48)</f>
        <v>57.692307692307693</v>
      </c>
      <c r="D49" s="10">
        <f t="shared" ref="D49:H49" si="6">AVERAGE(D36:D48)</f>
        <v>44.230769230769234</v>
      </c>
      <c r="E49" s="10">
        <f t="shared" si="6"/>
        <v>46.92307692307692</v>
      </c>
      <c r="F49" s="10">
        <f t="shared" si="6"/>
        <v>46.92307692307692</v>
      </c>
      <c r="G49" s="10">
        <f t="shared" si="6"/>
        <v>45.384615384615387</v>
      </c>
      <c r="H49" s="10">
        <f t="shared" si="6"/>
        <v>49.615384615384613</v>
      </c>
    </row>
    <row r="50" spans="2:8" x14ac:dyDescent="0.25">
      <c r="B50" s="8" t="s">
        <v>19</v>
      </c>
      <c r="C50" s="10">
        <f>STDEV(C36:C48)</f>
        <v>9.4902108809079078</v>
      </c>
      <c r="D50" s="10">
        <f t="shared" ref="D50:H50" si="7">STDEV(D36:D48)</f>
        <v>7.8650476386970656</v>
      </c>
      <c r="E50" s="10">
        <f t="shared" si="7"/>
        <v>17.974340685458344</v>
      </c>
      <c r="F50" s="10">
        <f t="shared" si="7"/>
        <v>16.142395208794856</v>
      </c>
      <c r="G50" s="10">
        <f t="shared" si="7"/>
        <v>13.456958927994968</v>
      </c>
      <c r="H50" s="10">
        <f t="shared" si="7"/>
        <v>15.60736183952123</v>
      </c>
    </row>
    <row r="51" spans="2:8" x14ac:dyDescent="0.25">
      <c r="B51" s="8" t="s">
        <v>20</v>
      </c>
      <c r="C51" s="10">
        <f>C50/SQRT(13)</f>
        <v>2.6321109189292105</v>
      </c>
      <c r="D51" s="10">
        <f t="shared" ref="D51:H51" si="8">D50/SQRT(13)</f>
        <v>2.1813717342530188</v>
      </c>
      <c r="E51" s="10">
        <f t="shared" si="8"/>
        <v>4.9851851526214315</v>
      </c>
      <c r="F51" s="10">
        <f t="shared" si="8"/>
        <v>4.4770948949318523</v>
      </c>
      <c r="G51" s="10">
        <f t="shared" si="8"/>
        <v>3.7322888789768291</v>
      </c>
      <c r="H51" s="10">
        <f t="shared" si="8"/>
        <v>4.3287033374702899</v>
      </c>
    </row>
    <row r="52" spans="2:8" x14ac:dyDescent="0.25">
      <c r="B52" s="15"/>
      <c r="C52" s="3"/>
      <c r="D52" s="3"/>
      <c r="E52" s="3"/>
      <c r="F52" s="3"/>
      <c r="G52" s="3"/>
      <c r="H52" s="3"/>
    </row>
    <row r="53" spans="2:8" x14ac:dyDescent="0.25">
      <c r="B53" s="15"/>
      <c r="C53" s="3"/>
      <c r="D53" s="3"/>
      <c r="E53" s="3"/>
      <c r="F53" s="3"/>
      <c r="G53" s="3"/>
      <c r="H53" s="3"/>
    </row>
    <row r="54" spans="2:8" x14ac:dyDescent="0.25">
      <c r="B54" s="15"/>
      <c r="C54" s="3"/>
      <c r="D54" s="3"/>
      <c r="E54" s="3"/>
      <c r="F54" s="3"/>
      <c r="G54" s="3"/>
      <c r="H54" s="3"/>
    </row>
    <row r="55" spans="2:8" x14ac:dyDescent="0.25">
      <c r="B55" s="5" t="s">
        <v>25</v>
      </c>
      <c r="C55" s="6" t="s">
        <v>0</v>
      </c>
      <c r="D55" s="6" t="s">
        <v>1</v>
      </c>
      <c r="E55" s="6" t="s">
        <v>2</v>
      </c>
      <c r="F55" s="6" t="s">
        <v>3</v>
      </c>
      <c r="G55" s="6" t="s">
        <v>4</v>
      </c>
      <c r="H55" s="6" t="s">
        <v>5</v>
      </c>
    </row>
    <row r="56" spans="2:8" x14ac:dyDescent="0.25">
      <c r="B56" s="7" t="s">
        <v>6</v>
      </c>
      <c r="C56" s="3">
        <v>55</v>
      </c>
      <c r="D56" s="3">
        <v>70</v>
      </c>
      <c r="E56" s="3">
        <v>65</v>
      </c>
      <c r="F56" s="3">
        <v>60</v>
      </c>
      <c r="G56" s="3">
        <v>50</v>
      </c>
      <c r="H56" s="3">
        <v>55</v>
      </c>
    </row>
    <row r="57" spans="2:8" x14ac:dyDescent="0.25">
      <c r="B57" s="7" t="s">
        <v>7</v>
      </c>
      <c r="C57" s="3">
        <v>65</v>
      </c>
      <c r="D57" s="3">
        <v>50</v>
      </c>
      <c r="E57" s="3">
        <v>55</v>
      </c>
      <c r="F57" s="3">
        <v>60</v>
      </c>
      <c r="G57" s="3">
        <v>60</v>
      </c>
      <c r="H57" s="3">
        <v>65</v>
      </c>
    </row>
    <row r="58" spans="2:8" x14ac:dyDescent="0.25">
      <c r="B58" s="7" t="s">
        <v>8</v>
      </c>
      <c r="C58" s="3">
        <v>50</v>
      </c>
      <c r="D58" s="3">
        <v>55</v>
      </c>
      <c r="E58" s="3">
        <v>60</v>
      </c>
      <c r="F58" s="3">
        <v>65</v>
      </c>
      <c r="G58" s="3">
        <v>65</v>
      </c>
      <c r="H58" s="3">
        <v>65</v>
      </c>
    </row>
    <row r="59" spans="2:8" x14ac:dyDescent="0.25">
      <c r="B59" s="7" t="s">
        <v>9</v>
      </c>
      <c r="C59" s="3">
        <v>55</v>
      </c>
      <c r="D59" s="3">
        <v>65</v>
      </c>
      <c r="E59" s="3">
        <v>60</v>
      </c>
      <c r="F59" s="3">
        <v>55</v>
      </c>
      <c r="G59" s="3">
        <v>55</v>
      </c>
      <c r="H59" s="3">
        <v>60</v>
      </c>
    </row>
    <row r="60" spans="2:8" x14ac:dyDescent="0.25">
      <c r="B60" s="7" t="s">
        <v>10</v>
      </c>
      <c r="C60" s="3">
        <v>45</v>
      </c>
      <c r="D60" s="3">
        <v>55</v>
      </c>
      <c r="E60" s="3">
        <v>60</v>
      </c>
      <c r="F60" s="3">
        <v>60</v>
      </c>
      <c r="G60" s="3">
        <v>60</v>
      </c>
      <c r="H60" s="3">
        <v>60</v>
      </c>
    </row>
    <row r="61" spans="2:8" x14ac:dyDescent="0.25">
      <c r="B61" s="7" t="s">
        <v>11</v>
      </c>
      <c r="C61" s="3">
        <v>50</v>
      </c>
      <c r="D61" s="3">
        <v>70</v>
      </c>
      <c r="E61" s="3">
        <v>70</v>
      </c>
      <c r="F61" s="3">
        <v>60</v>
      </c>
      <c r="G61" s="3">
        <v>60</v>
      </c>
      <c r="H61" s="3">
        <v>65</v>
      </c>
    </row>
    <row r="62" spans="2:8" x14ac:dyDescent="0.25">
      <c r="B62" s="7" t="s">
        <v>12</v>
      </c>
      <c r="C62" s="3">
        <v>80</v>
      </c>
      <c r="D62" s="3">
        <v>65</v>
      </c>
      <c r="E62" s="3">
        <v>65</v>
      </c>
      <c r="F62" s="3">
        <v>70</v>
      </c>
      <c r="G62" s="3">
        <v>70</v>
      </c>
      <c r="H62" s="3">
        <v>75</v>
      </c>
    </row>
    <row r="63" spans="2:8" x14ac:dyDescent="0.25">
      <c r="B63" s="7" t="s">
        <v>13</v>
      </c>
      <c r="C63" s="13">
        <v>65</v>
      </c>
      <c r="D63" s="13">
        <v>80</v>
      </c>
      <c r="E63" s="13">
        <v>45</v>
      </c>
      <c r="F63" s="13">
        <v>60</v>
      </c>
      <c r="G63" s="13">
        <v>65</v>
      </c>
      <c r="H63" s="13">
        <v>60</v>
      </c>
    </row>
    <row r="64" spans="2:8" x14ac:dyDescent="0.25">
      <c r="B64" s="7" t="s">
        <v>14</v>
      </c>
      <c r="C64" s="3">
        <v>80</v>
      </c>
      <c r="D64" s="3">
        <v>60</v>
      </c>
      <c r="E64" s="3">
        <v>55</v>
      </c>
      <c r="F64" s="3">
        <v>45</v>
      </c>
      <c r="G64" s="3">
        <v>50</v>
      </c>
      <c r="H64" s="3">
        <v>55</v>
      </c>
    </row>
    <row r="65" spans="2:8" x14ac:dyDescent="0.25">
      <c r="B65" s="7" t="s">
        <v>15</v>
      </c>
      <c r="C65" s="3">
        <v>50</v>
      </c>
      <c r="D65" s="3">
        <v>70</v>
      </c>
      <c r="E65" s="3">
        <v>65</v>
      </c>
      <c r="F65" s="3">
        <v>65</v>
      </c>
      <c r="G65" s="3">
        <v>65</v>
      </c>
      <c r="H65" s="3">
        <v>55</v>
      </c>
    </row>
    <row r="66" spans="2:8" x14ac:dyDescent="0.25">
      <c r="B66" s="7" t="s">
        <v>16</v>
      </c>
      <c r="C66" s="3">
        <v>50</v>
      </c>
      <c r="D66" s="3">
        <v>70</v>
      </c>
      <c r="E66" s="3">
        <v>70</v>
      </c>
      <c r="F66" s="3">
        <v>65</v>
      </c>
      <c r="G66" s="3">
        <v>70</v>
      </c>
      <c r="H66" s="3">
        <v>70</v>
      </c>
    </row>
    <row r="67" spans="2:8" x14ac:dyDescent="0.25">
      <c r="B67" s="8" t="s">
        <v>18</v>
      </c>
      <c r="C67" s="2">
        <f>AVERAGE(C56:C66)</f>
        <v>58.636363636363633</v>
      </c>
      <c r="D67" s="2">
        <f t="shared" ref="D67:H67" si="9">AVERAGE(D56:D66)</f>
        <v>64.545454545454547</v>
      </c>
      <c r="E67" s="2">
        <f t="shared" si="9"/>
        <v>60.909090909090907</v>
      </c>
      <c r="F67" s="2">
        <f t="shared" si="9"/>
        <v>60.454545454545453</v>
      </c>
      <c r="G67" s="2">
        <f t="shared" si="9"/>
        <v>60.909090909090907</v>
      </c>
      <c r="H67" s="2">
        <f t="shared" si="9"/>
        <v>62.272727272727273</v>
      </c>
    </row>
    <row r="68" spans="2:8" x14ac:dyDescent="0.25">
      <c r="B68" s="8" t="s">
        <v>19</v>
      </c>
      <c r="C68" s="2">
        <f>STDEV(C56:C66)</f>
        <v>12.265991417514753</v>
      </c>
      <c r="D68" s="2">
        <f t="shared" ref="D68:H68" si="10">STDEV(D56:D66)</f>
        <v>8.7904907299153212</v>
      </c>
      <c r="E68" s="2">
        <f t="shared" si="10"/>
        <v>7.354652207338483</v>
      </c>
      <c r="F68" s="2">
        <f t="shared" si="10"/>
        <v>6.501748016704985</v>
      </c>
      <c r="G68" s="2">
        <f t="shared" si="10"/>
        <v>7.0064904974536875</v>
      </c>
      <c r="H68" s="2">
        <f t="shared" si="10"/>
        <v>6.4666979068286325</v>
      </c>
    </row>
    <row r="69" spans="2:8" x14ac:dyDescent="0.25">
      <c r="B69" s="8" t="s">
        <v>20</v>
      </c>
      <c r="C69" s="2">
        <f t="shared" ref="C69:H69" si="11">C68/SQRT(11)</f>
        <v>3.6983355648741818</v>
      </c>
      <c r="D69" s="2">
        <f t="shared" si="11"/>
        <v>2.6504326794751352</v>
      </c>
      <c r="E69" s="2">
        <f t="shared" si="11"/>
        <v>2.2175110759364434</v>
      </c>
      <c r="F69" s="2">
        <f t="shared" si="11"/>
        <v>1.960350786622528</v>
      </c>
      <c r="G69" s="2">
        <f t="shared" si="11"/>
        <v>2.1125363706585851</v>
      </c>
      <c r="H69" s="2">
        <f t="shared" si="11"/>
        <v>1.9497827808661106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60"/>
  <sheetViews>
    <sheetView topLeftCell="A34" workbookViewId="0">
      <selection activeCell="N39" sqref="N39"/>
    </sheetView>
  </sheetViews>
  <sheetFormatPr defaultRowHeight="15" x14ac:dyDescent="0.25"/>
  <cols>
    <col min="2" max="2" width="15.42578125" customWidth="1"/>
  </cols>
  <sheetData>
    <row r="3" spans="2:8" x14ac:dyDescent="0.25">
      <c r="B3" s="5" t="s">
        <v>26</v>
      </c>
      <c r="C3" s="6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</row>
    <row r="4" spans="2:8" x14ac:dyDescent="0.25">
      <c r="B4" s="7" t="s">
        <v>6</v>
      </c>
      <c r="C4" s="3">
        <v>40</v>
      </c>
      <c r="D4" s="3">
        <v>30</v>
      </c>
      <c r="E4" s="3">
        <v>25</v>
      </c>
      <c r="F4" s="3">
        <v>20</v>
      </c>
      <c r="G4" s="3">
        <v>20</v>
      </c>
      <c r="H4" s="3">
        <v>20</v>
      </c>
    </row>
    <row r="5" spans="2:8" x14ac:dyDescent="0.25">
      <c r="B5" s="7" t="s">
        <v>7</v>
      </c>
      <c r="C5" s="3">
        <v>40</v>
      </c>
      <c r="D5" s="3">
        <v>15</v>
      </c>
      <c r="E5" s="3">
        <v>15</v>
      </c>
      <c r="F5" s="3">
        <v>15</v>
      </c>
      <c r="G5" s="3">
        <v>20</v>
      </c>
      <c r="H5" s="3">
        <v>25</v>
      </c>
    </row>
    <row r="6" spans="2:8" x14ac:dyDescent="0.25">
      <c r="B6" s="7" t="s">
        <v>8</v>
      </c>
      <c r="C6" s="3">
        <v>40</v>
      </c>
      <c r="D6" s="3">
        <v>15</v>
      </c>
      <c r="E6" s="3">
        <v>15</v>
      </c>
      <c r="F6" s="3">
        <v>15</v>
      </c>
      <c r="G6" s="3">
        <v>15</v>
      </c>
      <c r="H6" s="3">
        <v>20</v>
      </c>
    </row>
    <row r="7" spans="2:8" x14ac:dyDescent="0.25">
      <c r="B7" s="7" t="s">
        <v>9</v>
      </c>
      <c r="C7" s="3">
        <v>60</v>
      </c>
      <c r="D7" s="3">
        <v>40</v>
      </c>
      <c r="E7" s="3">
        <v>50</v>
      </c>
      <c r="F7" s="3">
        <v>50</v>
      </c>
      <c r="G7" s="3">
        <v>50</v>
      </c>
      <c r="H7" s="3">
        <v>50</v>
      </c>
    </row>
    <row r="8" spans="2:8" x14ac:dyDescent="0.25">
      <c r="B8" s="7" t="s">
        <v>10</v>
      </c>
      <c r="C8" s="3">
        <v>35</v>
      </c>
      <c r="D8" s="3">
        <v>15</v>
      </c>
      <c r="E8" s="3">
        <v>15</v>
      </c>
      <c r="F8" s="3">
        <v>15</v>
      </c>
      <c r="G8" s="3">
        <v>15</v>
      </c>
      <c r="H8" s="3">
        <v>20</v>
      </c>
    </row>
    <row r="9" spans="2:8" x14ac:dyDescent="0.25">
      <c r="B9" s="7" t="s">
        <v>11</v>
      </c>
      <c r="C9" s="3">
        <v>45</v>
      </c>
      <c r="D9" s="3">
        <v>25</v>
      </c>
      <c r="E9" s="3">
        <v>20</v>
      </c>
      <c r="F9" s="3">
        <v>20</v>
      </c>
      <c r="G9" s="3">
        <v>25</v>
      </c>
      <c r="H9" s="3">
        <v>40</v>
      </c>
    </row>
    <row r="10" spans="2:8" x14ac:dyDescent="0.25">
      <c r="B10" s="7" t="s">
        <v>12</v>
      </c>
      <c r="C10" s="3">
        <v>50</v>
      </c>
      <c r="D10" s="3">
        <v>25</v>
      </c>
      <c r="E10" s="3">
        <v>20</v>
      </c>
      <c r="F10" s="3">
        <v>45</v>
      </c>
      <c r="G10" s="3">
        <v>55</v>
      </c>
      <c r="H10" s="3">
        <v>70</v>
      </c>
    </row>
    <row r="11" spans="2:8" x14ac:dyDescent="0.25">
      <c r="B11" s="7" t="s">
        <v>13</v>
      </c>
      <c r="C11" s="3">
        <v>55</v>
      </c>
      <c r="D11" s="3">
        <v>35</v>
      </c>
      <c r="E11" s="3">
        <v>40</v>
      </c>
      <c r="F11" s="3">
        <v>50</v>
      </c>
      <c r="G11" s="3">
        <v>60</v>
      </c>
      <c r="H11" s="3">
        <v>65</v>
      </c>
    </row>
    <row r="12" spans="2:8" x14ac:dyDescent="0.25">
      <c r="B12" s="7" t="s">
        <v>14</v>
      </c>
      <c r="C12" s="3">
        <v>35</v>
      </c>
      <c r="D12" s="3">
        <v>25</v>
      </c>
      <c r="E12" s="3">
        <v>15</v>
      </c>
      <c r="F12" s="3">
        <v>20</v>
      </c>
      <c r="G12" s="3">
        <v>20</v>
      </c>
      <c r="H12" s="3">
        <v>20</v>
      </c>
    </row>
    <row r="13" spans="2:8" x14ac:dyDescent="0.25">
      <c r="B13" s="7" t="s">
        <v>15</v>
      </c>
      <c r="C13" s="3">
        <v>45</v>
      </c>
      <c r="D13" s="3">
        <v>20</v>
      </c>
      <c r="E13" s="3">
        <v>15</v>
      </c>
      <c r="F13" s="3">
        <v>15</v>
      </c>
      <c r="G13" s="3">
        <v>15</v>
      </c>
      <c r="H13" s="3">
        <v>30</v>
      </c>
    </row>
    <row r="14" spans="2:8" x14ac:dyDescent="0.25">
      <c r="B14" s="7" t="s">
        <v>16</v>
      </c>
      <c r="C14" s="3">
        <v>45</v>
      </c>
      <c r="D14" s="3">
        <v>15</v>
      </c>
      <c r="E14" s="3">
        <v>15</v>
      </c>
      <c r="F14" s="3">
        <v>20</v>
      </c>
      <c r="G14" s="3">
        <v>20</v>
      </c>
      <c r="H14" s="3">
        <v>35</v>
      </c>
    </row>
    <row r="15" spans="2:8" x14ac:dyDescent="0.25">
      <c r="B15" s="8" t="s">
        <v>18</v>
      </c>
      <c r="C15" s="4">
        <f t="shared" ref="C15:H15" si="0">AVERAGE(C4:C14)</f>
        <v>44.545454545454547</v>
      </c>
      <c r="D15" s="4">
        <f t="shared" si="0"/>
        <v>23.636363636363637</v>
      </c>
      <c r="E15" s="4">
        <f t="shared" si="0"/>
        <v>22.272727272727273</v>
      </c>
      <c r="F15" s="4">
        <f t="shared" si="0"/>
        <v>25.90909090909091</v>
      </c>
      <c r="G15" s="4">
        <f t="shared" si="0"/>
        <v>28.636363636363637</v>
      </c>
      <c r="H15" s="4">
        <f t="shared" si="0"/>
        <v>35.909090909090907</v>
      </c>
    </row>
    <row r="16" spans="2:8" x14ac:dyDescent="0.25">
      <c r="B16" s="8" t="s">
        <v>19</v>
      </c>
      <c r="C16" s="4">
        <f t="shared" ref="C16:H16" si="1">STDEV(C4:C14)</f>
        <v>7.8913070699806891</v>
      </c>
      <c r="D16" s="4">
        <f t="shared" si="1"/>
        <v>8.6864575895209146</v>
      </c>
      <c r="E16" s="4">
        <f t="shared" si="1"/>
        <v>11.908743922772956</v>
      </c>
      <c r="F16" s="4">
        <f t="shared" si="1"/>
        <v>14.631845717164635</v>
      </c>
      <c r="G16" s="4">
        <f t="shared" si="1"/>
        <v>17.333624706175723</v>
      </c>
      <c r="H16" s="4">
        <f t="shared" si="1"/>
        <v>18.414421226063798</v>
      </c>
    </row>
    <row r="17" spans="2:8" x14ac:dyDescent="0.25">
      <c r="B17" s="8" t="s">
        <v>20</v>
      </c>
      <c r="C17" s="4">
        <f t="shared" ref="C17:H17" si="2">C16/SQRT(11)</f>
        <v>2.3793186051458899</v>
      </c>
      <c r="D17" s="4">
        <f t="shared" si="2"/>
        <v>2.6190655074341707</v>
      </c>
      <c r="E17" s="4">
        <f t="shared" si="2"/>
        <v>3.5906213923875452</v>
      </c>
      <c r="F17" s="4">
        <f t="shared" si="2"/>
        <v>4.4116674758367012</v>
      </c>
      <c r="G17" s="4">
        <f t="shared" si="2"/>
        <v>5.2262844915653854</v>
      </c>
      <c r="H17" s="4">
        <f t="shared" si="2"/>
        <v>5.5521569034918059</v>
      </c>
    </row>
    <row r="20" spans="2:8" x14ac:dyDescent="0.25">
      <c r="B20" s="5" t="s">
        <v>27</v>
      </c>
      <c r="C20" s="6" t="s">
        <v>0</v>
      </c>
      <c r="D20" s="6" t="s">
        <v>1</v>
      </c>
      <c r="E20" s="6" t="s">
        <v>2</v>
      </c>
      <c r="F20" s="6" t="s">
        <v>3</v>
      </c>
      <c r="G20" s="6" t="s">
        <v>4</v>
      </c>
      <c r="H20" s="6" t="s">
        <v>5</v>
      </c>
    </row>
    <row r="21" spans="2:8" x14ac:dyDescent="0.25">
      <c r="B21" s="7" t="s">
        <v>6</v>
      </c>
      <c r="C21" s="3">
        <v>40</v>
      </c>
      <c r="D21" s="3">
        <v>65</v>
      </c>
      <c r="E21" s="3">
        <v>60</v>
      </c>
      <c r="F21" s="3">
        <v>60</v>
      </c>
      <c r="G21" s="3">
        <v>70</v>
      </c>
      <c r="H21" s="3">
        <v>60</v>
      </c>
    </row>
    <row r="22" spans="2:8" x14ac:dyDescent="0.25">
      <c r="B22" s="7" t="s">
        <v>7</v>
      </c>
      <c r="C22" s="3">
        <v>50</v>
      </c>
      <c r="D22" s="3">
        <v>65</v>
      </c>
      <c r="E22" s="3">
        <v>70</v>
      </c>
      <c r="F22" s="3">
        <v>70</v>
      </c>
      <c r="G22" s="3">
        <v>60</v>
      </c>
      <c r="H22" s="3">
        <v>50</v>
      </c>
    </row>
    <row r="23" spans="2:8" x14ac:dyDescent="0.25">
      <c r="B23" s="7" t="s">
        <v>8</v>
      </c>
      <c r="C23" s="3">
        <v>85</v>
      </c>
      <c r="D23" s="3">
        <v>65</v>
      </c>
      <c r="E23" s="3">
        <v>65</v>
      </c>
      <c r="F23" s="3">
        <v>70</v>
      </c>
      <c r="G23" s="3">
        <v>70</v>
      </c>
      <c r="H23" s="3">
        <v>75</v>
      </c>
    </row>
    <row r="24" spans="2:8" x14ac:dyDescent="0.25">
      <c r="B24" s="7" t="s">
        <v>9</v>
      </c>
      <c r="C24" s="3">
        <v>70</v>
      </c>
      <c r="D24" s="3">
        <v>70</v>
      </c>
      <c r="E24" s="3">
        <v>65</v>
      </c>
      <c r="F24" s="3">
        <v>60</v>
      </c>
      <c r="G24" s="3">
        <v>60</v>
      </c>
      <c r="H24" s="3">
        <v>75</v>
      </c>
    </row>
    <row r="25" spans="2:8" x14ac:dyDescent="0.25">
      <c r="B25" s="7" t="s">
        <v>10</v>
      </c>
      <c r="C25" s="3">
        <v>55</v>
      </c>
      <c r="D25" s="3">
        <v>70</v>
      </c>
      <c r="E25" s="3">
        <v>60</v>
      </c>
      <c r="F25" s="3">
        <v>65</v>
      </c>
      <c r="G25" s="3">
        <v>65</v>
      </c>
      <c r="H25" s="3">
        <v>70</v>
      </c>
    </row>
    <row r="26" spans="2:8" x14ac:dyDescent="0.25">
      <c r="B26" s="7" t="s">
        <v>11</v>
      </c>
      <c r="C26" s="3">
        <v>65</v>
      </c>
      <c r="D26" s="3">
        <v>70</v>
      </c>
      <c r="E26" s="3">
        <v>70</v>
      </c>
      <c r="F26" s="3">
        <v>70</v>
      </c>
      <c r="G26" s="3">
        <v>75</v>
      </c>
      <c r="H26" s="3">
        <v>70</v>
      </c>
    </row>
    <row r="27" spans="2:8" x14ac:dyDescent="0.25">
      <c r="B27" s="7" t="s">
        <v>12</v>
      </c>
      <c r="C27" s="3">
        <v>55</v>
      </c>
      <c r="D27" s="3">
        <v>75</v>
      </c>
      <c r="E27" s="3">
        <v>65</v>
      </c>
      <c r="F27" s="3">
        <v>45</v>
      </c>
      <c r="G27" s="3">
        <v>50</v>
      </c>
      <c r="H27" s="3">
        <v>40</v>
      </c>
    </row>
    <row r="28" spans="2:8" x14ac:dyDescent="0.25">
      <c r="B28" s="7" t="s">
        <v>13</v>
      </c>
      <c r="C28" s="3">
        <v>60</v>
      </c>
      <c r="D28" s="3">
        <v>40</v>
      </c>
      <c r="E28" s="3">
        <v>40</v>
      </c>
      <c r="F28" s="3">
        <v>65</v>
      </c>
      <c r="G28" s="3">
        <v>75</v>
      </c>
      <c r="H28" s="3">
        <v>70</v>
      </c>
    </row>
    <row r="29" spans="2:8" x14ac:dyDescent="0.25">
      <c r="B29" s="7" t="s">
        <v>14</v>
      </c>
      <c r="C29" s="3">
        <v>55</v>
      </c>
      <c r="D29" s="3">
        <v>85</v>
      </c>
      <c r="E29" s="3">
        <v>75</v>
      </c>
      <c r="F29" s="3">
        <v>75</v>
      </c>
      <c r="G29" s="3">
        <v>80</v>
      </c>
      <c r="H29" s="3">
        <v>75</v>
      </c>
    </row>
    <row r="30" spans="2:8" x14ac:dyDescent="0.25">
      <c r="B30" s="8" t="s">
        <v>18</v>
      </c>
      <c r="C30" s="4">
        <f t="shared" ref="C30:H30" si="3">AVERAGE(C21:C29)</f>
        <v>59.444444444444443</v>
      </c>
      <c r="D30" s="4">
        <f>AVERAGE(D21:D29)</f>
        <v>67.222222222222229</v>
      </c>
      <c r="E30" s="4">
        <f t="shared" si="3"/>
        <v>63.333333333333336</v>
      </c>
      <c r="F30" s="4">
        <f t="shared" si="3"/>
        <v>64.444444444444443</v>
      </c>
      <c r="G30" s="4">
        <f t="shared" si="3"/>
        <v>67.222222222222229</v>
      </c>
      <c r="H30" s="4">
        <f t="shared" si="3"/>
        <v>65</v>
      </c>
    </row>
    <row r="31" spans="2:8" x14ac:dyDescent="0.25">
      <c r="B31" s="8" t="s">
        <v>19</v>
      </c>
      <c r="C31" s="4">
        <f t="shared" ref="C31:H31" si="4">STDEV(C21:C29)</f>
        <v>12.856040517117929</v>
      </c>
      <c r="D31" s="4">
        <f t="shared" si="4"/>
        <v>12.018504251546627</v>
      </c>
      <c r="E31" s="4">
        <f t="shared" si="4"/>
        <v>10</v>
      </c>
      <c r="F31" s="4">
        <f t="shared" si="4"/>
        <v>8.8191710368819454</v>
      </c>
      <c r="G31" s="4">
        <f t="shared" si="4"/>
        <v>9.3911897246538647</v>
      </c>
      <c r="H31" s="4">
        <f t="shared" si="4"/>
        <v>12.5</v>
      </c>
    </row>
    <row r="32" spans="2:8" x14ac:dyDescent="0.25">
      <c r="B32" s="8" t="s">
        <v>20</v>
      </c>
      <c r="C32" s="4">
        <f t="shared" ref="C32:H32" si="5">C31/SQRT(9)</f>
        <v>4.2853468390393097</v>
      </c>
      <c r="D32" s="4">
        <f t="shared" si="5"/>
        <v>4.006168083848876</v>
      </c>
      <c r="E32" s="4">
        <f t="shared" si="5"/>
        <v>3.3333333333333335</v>
      </c>
      <c r="F32" s="4">
        <f t="shared" si="5"/>
        <v>2.9397236789606485</v>
      </c>
      <c r="G32" s="4">
        <f t="shared" si="5"/>
        <v>3.1303965748846214</v>
      </c>
      <c r="H32" s="4">
        <f t="shared" si="5"/>
        <v>4.166666666666667</v>
      </c>
    </row>
    <row r="35" spans="2:8" x14ac:dyDescent="0.25">
      <c r="B35" s="5" t="s">
        <v>28</v>
      </c>
      <c r="C35" s="6" t="s">
        <v>0</v>
      </c>
      <c r="D35" s="6" t="s">
        <v>1</v>
      </c>
      <c r="E35" s="6" t="s">
        <v>2</v>
      </c>
      <c r="F35" s="6" t="s">
        <v>3</v>
      </c>
      <c r="G35" s="6" t="s">
        <v>4</v>
      </c>
      <c r="H35" s="6" t="s">
        <v>5</v>
      </c>
    </row>
    <row r="36" spans="2:8" x14ac:dyDescent="0.25">
      <c r="B36" s="7" t="s">
        <v>6</v>
      </c>
      <c r="C36" s="14">
        <v>55</v>
      </c>
      <c r="D36" s="14">
        <v>45</v>
      </c>
      <c r="E36" s="14">
        <v>65</v>
      </c>
      <c r="F36" s="14">
        <v>90</v>
      </c>
      <c r="G36" s="14">
        <v>90</v>
      </c>
      <c r="H36" s="14">
        <v>95</v>
      </c>
    </row>
    <row r="37" spans="2:8" x14ac:dyDescent="0.25">
      <c r="B37" s="7" t="s">
        <v>7</v>
      </c>
      <c r="C37" s="14">
        <v>80</v>
      </c>
      <c r="D37" s="14">
        <v>55</v>
      </c>
      <c r="E37" s="14">
        <v>35</v>
      </c>
      <c r="F37" s="14">
        <v>45</v>
      </c>
      <c r="G37" s="14">
        <v>40</v>
      </c>
      <c r="H37" s="14">
        <v>80</v>
      </c>
    </row>
    <row r="38" spans="2:8" x14ac:dyDescent="0.25">
      <c r="B38" s="7" t="s">
        <v>8</v>
      </c>
      <c r="C38" s="14">
        <v>45</v>
      </c>
      <c r="D38" s="14">
        <v>25</v>
      </c>
      <c r="E38" s="14">
        <v>30</v>
      </c>
      <c r="F38" s="14">
        <v>55</v>
      </c>
      <c r="G38" s="14">
        <v>80</v>
      </c>
      <c r="H38" s="14">
        <v>90</v>
      </c>
    </row>
    <row r="39" spans="2:8" x14ac:dyDescent="0.25">
      <c r="B39" s="7" t="s">
        <v>9</v>
      </c>
      <c r="C39" s="14">
        <v>65</v>
      </c>
      <c r="D39" s="14">
        <v>45</v>
      </c>
      <c r="E39" s="14">
        <v>35</v>
      </c>
      <c r="F39" s="14">
        <v>45</v>
      </c>
      <c r="G39" s="14">
        <v>40</v>
      </c>
      <c r="H39" s="14">
        <v>80</v>
      </c>
    </row>
    <row r="40" spans="2:8" x14ac:dyDescent="0.25">
      <c r="B40" s="7" t="s">
        <v>10</v>
      </c>
      <c r="C40" s="14">
        <v>55</v>
      </c>
      <c r="D40" s="14">
        <v>35</v>
      </c>
      <c r="E40" s="14">
        <v>35</v>
      </c>
      <c r="F40" s="14">
        <v>40</v>
      </c>
      <c r="G40" s="14">
        <v>45</v>
      </c>
      <c r="H40" s="14">
        <v>35</v>
      </c>
    </row>
    <row r="41" spans="2:8" x14ac:dyDescent="0.25">
      <c r="B41" s="7" t="s">
        <v>11</v>
      </c>
      <c r="C41" s="14">
        <v>50</v>
      </c>
      <c r="D41" s="14">
        <v>45</v>
      </c>
      <c r="E41" s="14">
        <v>35</v>
      </c>
      <c r="F41" s="14">
        <v>30</v>
      </c>
      <c r="G41" s="14">
        <v>40</v>
      </c>
      <c r="H41" s="14">
        <v>55</v>
      </c>
    </row>
    <row r="42" spans="2:8" x14ac:dyDescent="0.25">
      <c r="B42" s="7" t="s">
        <v>12</v>
      </c>
      <c r="C42" s="14">
        <v>85</v>
      </c>
      <c r="D42" s="14">
        <v>50</v>
      </c>
      <c r="E42" s="14">
        <v>45</v>
      </c>
      <c r="F42" s="14">
        <v>35</v>
      </c>
      <c r="G42" s="14">
        <v>70</v>
      </c>
      <c r="H42" s="14">
        <v>90</v>
      </c>
    </row>
    <row r="43" spans="2:8" x14ac:dyDescent="0.25">
      <c r="B43" s="7" t="s">
        <v>13</v>
      </c>
      <c r="C43" s="14">
        <v>55</v>
      </c>
      <c r="D43" s="14">
        <v>25</v>
      </c>
      <c r="E43" s="14">
        <v>20</v>
      </c>
      <c r="F43" s="14">
        <v>25</v>
      </c>
      <c r="G43" s="14">
        <v>30</v>
      </c>
      <c r="H43" s="14">
        <v>45</v>
      </c>
    </row>
    <row r="44" spans="2:8" x14ac:dyDescent="0.25">
      <c r="B44" s="7" t="s">
        <v>14</v>
      </c>
      <c r="C44" s="14">
        <v>75</v>
      </c>
      <c r="D44" s="14">
        <v>25</v>
      </c>
      <c r="E44" s="14">
        <v>45</v>
      </c>
      <c r="F44" s="14">
        <v>40</v>
      </c>
      <c r="G44" s="14">
        <v>50</v>
      </c>
      <c r="H44" s="14">
        <v>40</v>
      </c>
    </row>
    <row r="45" spans="2:8" x14ac:dyDescent="0.25">
      <c r="B45" s="8" t="s">
        <v>18</v>
      </c>
      <c r="C45" s="4">
        <f t="shared" ref="C45:H45" si="6">AVERAGE(C36:C44)</f>
        <v>62.777777777777779</v>
      </c>
      <c r="D45" s="4">
        <f t="shared" si="6"/>
        <v>38.888888888888886</v>
      </c>
      <c r="E45" s="4">
        <f t="shared" si="6"/>
        <v>38.333333333333336</v>
      </c>
      <c r="F45" s="4">
        <f t="shared" si="6"/>
        <v>45</v>
      </c>
      <c r="G45" s="4">
        <f t="shared" si="6"/>
        <v>53.888888888888886</v>
      </c>
      <c r="H45" s="4">
        <f t="shared" si="6"/>
        <v>67.777777777777771</v>
      </c>
    </row>
    <row r="46" spans="2:8" x14ac:dyDescent="0.25">
      <c r="B46" s="8" t="s">
        <v>19</v>
      </c>
      <c r="C46" s="4">
        <f t="shared" ref="C46:H46" si="7">STDEV(C36:C44)</f>
        <v>14.166666666666663</v>
      </c>
      <c r="D46" s="4">
        <f t="shared" si="7"/>
        <v>11.666666666666666</v>
      </c>
      <c r="E46" s="4">
        <f t="shared" si="7"/>
        <v>12.5</v>
      </c>
      <c r="F46" s="4">
        <f t="shared" si="7"/>
        <v>19.039432764659772</v>
      </c>
      <c r="G46" s="4">
        <f t="shared" si="7"/>
        <v>20.883273476902783</v>
      </c>
      <c r="H46" s="4">
        <f t="shared" si="7"/>
        <v>23.863035105460586</v>
      </c>
    </row>
    <row r="47" spans="2:8" x14ac:dyDescent="0.25">
      <c r="B47" s="8" t="s">
        <v>20</v>
      </c>
      <c r="C47" s="4">
        <f t="shared" ref="C47:H47" si="8">C46/SQRT(9)</f>
        <v>4.7222222222222205</v>
      </c>
      <c r="D47" s="4">
        <f t="shared" si="8"/>
        <v>3.8888888888888888</v>
      </c>
      <c r="E47" s="4">
        <f t="shared" si="8"/>
        <v>4.166666666666667</v>
      </c>
      <c r="F47" s="4">
        <f t="shared" si="8"/>
        <v>6.3464775882199236</v>
      </c>
      <c r="G47" s="4">
        <f t="shared" si="8"/>
        <v>6.9610911589675943</v>
      </c>
      <c r="H47" s="4">
        <f t="shared" si="8"/>
        <v>7.954345035153529</v>
      </c>
    </row>
    <row r="50" spans="2:8" x14ac:dyDescent="0.25">
      <c r="B50" s="5" t="s">
        <v>29</v>
      </c>
      <c r="C50" s="6" t="s">
        <v>0</v>
      </c>
      <c r="D50" s="6" t="s">
        <v>1</v>
      </c>
      <c r="E50" s="6" t="s">
        <v>2</v>
      </c>
      <c r="F50" s="6" t="s">
        <v>3</v>
      </c>
      <c r="G50" s="6" t="s">
        <v>4</v>
      </c>
      <c r="H50" s="6" t="s">
        <v>5</v>
      </c>
    </row>
    <row r="51" spans="2:8" x14ac:dyDescent="0.25">
      <c r="B51" s="16" t="s">
        <v>6</v>
      </c>
      <c r="C51" s="14">
        <v>60</v>
      </c>
      <c r="D51" s="14">
        <v>85</v>
      </c>
      <c r="E51" s="14">
        <v>80</v>
      </c>
      <c r="F51" s="14">
        <v>80</v>
      </c>
      <c r="G51" s="14">
        <v>80</v>
      </c>
      <c r="H51" s="14">
        <v>85</v>
      </c>
    </row>
    <row r="52" spans="2:8" x14ac:dyDescent="0.25">
      <c r="B52" s="16" t="s">
        <v>7</v>
      </c>
      <c r="C52" s="14">
        <v>80</v>
      </c>
      <c r="D52" s="14">
        <v>70</v>
      </c>
      <c r="E52" s="14">
        <v>80</v>
      </c>
      <c r="F52" s="14">
        <v>90</v>
      </c>
      <c r="G52" s="14">
        <v>90</v>
      </c>
      <c r="H52" s="14">
        <v>90</v>
      </c>
    </row>
    <row r="53" spans="2:8" x14ac:dyDescent="0.25">
      <c r="B53" s="16" t="s">
        <v>8</v>
      </c>
      <c r="C53" s="14">
        <v>65</v>
      </c>
      <c r="D53" s="14">
        <v>75</v>
      </c>
      <c r="E53" s="14">
        <v>65</v>
      </c>
      <c r="F53" s="14">
        <v>55</v>
      </c>
      <c r="G53" s="14">
        <v>70</v>
      </c>
      <c r="H53" s="14">
        <v>70</v>
      </c>
    </row>
    <row r="54" spans="2:8" x14ac:dyDescent="0.25">
      <c r="B54" s="16" t="s">
        <v>9</v>
      </c>
      <c r="C54" s="14">
        <v>65</v>
      </c>
      <c r="D54" s="14">
        <v>60</v>
      </c>
      <c r="E54" s="14">
        <v>40</v>
      </c>
      <c r="F54" s="14">
        <v>35</v>
      </c>
      <c r="G54" s="14">
        <v>80</v>
      </c>
      <c r="H54" s="14">
        <v>80</v>
      </c>
    </row>
    <row r="55" spans="2:8" x14ac:dyDescent="0.25">
      <c r="B55" s="16" t="s">
        <v>10</v>
      </c>
      <c r="C55" s="14">
        <v>55</v>
      </c>
      <c r="D55" s="14">
        <v>35</v>
      </c>
      <c r="E55" s="14">
        <v>50</v>
      </c>
      <c r="F55" s="14">
        <v>60</v>
      </c>
      <c r="G55" s="14">
        <v>40</v>
      </c>
      <c r="H55" s="14">
        <v>90</v>
      </c>
    </row>
    <row r="56" spans="2:8" x14ac:dyDescent="0.25">
      <c r="B56" s="16" t="s">
        <v>11</v>
      </c>
      <c r="C56" s="14">
        <v>65</v>
      </c>
      <c r="D56" s="14">
        <v>45</v>
      </c>
      <c r="E56" s="14">
        <v>60</v>
      </c>
      <c r="F56" s="14">
        <v>65</v>
      </c>
      <c r="G56" s="14">
        <v>65</v>
      </c>
      <c r="H56" s="14">
        <v>65</v>
      </c>
    </row>
    <row r="57" spans="2:8" x14ac:dyDescent="0.25">
      <c r="B57" s="16" t="s">
        <v>12</v>
      </c>
      <c r="C57" s="14">
        <v>70</v>
      </c>
      <c r="D57" s="14">
        <v>80</v>
      </c>
      <c r="E57" s="14">
        <v>75</v>
      </c>
      <c r="F57" s="14">
        <v>70</v>
      </c>
      <c r="G57" s="14">
        <v>70</v>
      </c>
      <c r="H57" s="14">
        <v>75</v>
      </c>
    </row>
    <row r="58" spans="2:8" x14ac:dyDescent="0.25">
      <c r="B58" s="8" t="s">
        <v>18</v>
      </c>
      <c r="C58">
        <f>AVERAGE(C51:C57)</f>
        <v>65.714285714285708</v>
      </c>
      <c r="D58">
        <f t="shared" ref="D58:H58" si="9">AVERAGE(D51:D57)</f>
        <v>64.285714285714292</v>
      </c>
      <c r="E58">
        <f t="shared" si="9"/>
        <v>64.285714285714292</v>
      </c>
      <c r="F58">
        <f t="shared" si="9"/>
        <v>65</v>
      </c>
      <c r="G58">
        <f t="shared" si="9"/>
        <v>70.714285714285708</v>
      </c>
      <c r="H58">
        <f t="shared" si="9"/>
        <v>79.285714285714292</v>
      </c>
    </row>
    <row r="59" spans="2:8" x14ac:dyDescent="0.25">
      <c r="B59" s="8" t="s">
        <v>19</v>
      </c>
      <c r="C59" s="4">
        <f>STDEV(C51:C57)</f>
        <v>7.8679579246944424</v>
      </c>
      <c r="D59" s="4">
        <f t="shared" ref="D59:H59" si="10">STDEV(D51:D57)</f>
        <v>18.580583823930169</v>
      </c>
      <c r="E59" s="4">
        <f t="shared" si="10"/>
        <v>15.391710817994277</v>
      </c>
      <c r="F59" s="4">
        <f t="shared" si="10"/>
        <v>17.795130420052185</v>
      </c>
      <c r="G59" s="4">
        <f t="shared" si="10"/>
        <v>15.923926292577116</v>
      </c>
      <c r="H59" s="4">
        <f t="shared" si="10"/>
        <v>9.75900072948534</v>
      </c>
    </row>
    <row r="60" spans="2:8" x14ac:dyDescent="0.25">
      <c r="B60" s="8" t="s">
        <v>20</v>
      </c>
      <c r="C60" s="4">
        <f>C59/SQRT(7)</f>
        <v>2.9738085706659079</v>
      </c>
      <c r="D60" s="4">
        <f t="shared" ref="D60:H60" si="11">D59/SQRT(7)</f>
        <v>7.0228005732155383</v>
      </c>
      <c r="E60" s="4">
        <f t="shared" si="11"/>
        <v>5.817519868033628</v>
      </c>
      <c r="F60" s="4">
        <f t="shared" si="11"/>
        <v>6.7259270913454925</v>
      </c>
      <c r="G60" s="4">
        <f t="shared" si="11"/>
        <v>6.0186784094116872</v>
      </c>
      <c r="H60" s="4">
        <f t="shared" si="11"/>
        <v>3.6885555678165907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AD</vt:lpstr>
      <vt:lpstr>WT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2021-10-05T17:00:39Z</dcterms:modified>
</cp:coreProperties>
</file>