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7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8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9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0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21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22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24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25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26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27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28.xml" ContentType="application/vnd.openxmlformats-officedocument.drawing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29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30.xml" ContentType="application/vnd.openxmlformats-officedocument.drawing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31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drawings/drawing32.xml" ContentType="application/vnd.openxmlformats-officedocument.drawing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33.xml" ContentType="application/vnd.openxmlformats-officedocument.drawing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34.xml" ContentType="application/vnd.openxmlformats-officedocument.drawing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35.xml" ContentType="application/vnd.openxmlformats-officedocument.drawing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36.xml" ContentType="application/vnd.openxmlformats-officedocument.drawing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37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drawings/drawing38.xml" ContentType="application/vnd.openxmlformats-officedocument.drawing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drawings/drawing39.xml" ContentType="application/vnd.openxmlformats-officedocument.drawing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drawings/drawing40.xml" ContentType="application/vnd.openxmlformats-officedocument.drawing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filterPrivacy="1"/>
  <xr:revisionPtr revIDLastSave="0" documentId="13_ncr:1_{D7D1B961-5A51-4566-9C36-CAA918CC863E}" xr6:coauthVersionLast="47" xr6:coauthVersionMax="47" xr10:uidLastSave="{00000000-0000-0000-0000-000000000000}"/>
  <bookViews>
    <workbookView xWindow="-90" yWindow="-90" windowWidth="19380" windowHeight="10380" tabRatio="823" xr2:uid="{00000000-000D-0000-FFFF-FFFF00000000}"/>
  </bookViews>
  <sheets>
    <sheet name="exp1-background" sheetId="20" r:id="rId1"/>
    <sheet name="exp1-endosome1" sheetId="1" r:id="rId2"/>
    <sheet name="exp1-endosome2" sheetId="2" r:id="rId3"/>
    <sheet name="exp1-endosome3" sheetId="3" r:id="rId4"/>
    <sheet name="exp1-endosome4" sheetId="4" r:id="rId5"/>
    <sheet name="exp1-endosome5" sheetId="5" r:id="rId6"/>
    <sheet name="exp1-endosome6" sheetId="6" r:id="rId7"/>
    <sheet name="exp1-endosome7" sheetId="7" r:id="rId8"/>
    <sheet name="exp1-endosome8" sheetId="8" r:id="rId9"/>
    <sheet name="exp1-endosome9" sheetId="9" r:id="rId10"/>
    <sheet name="exp1-endosome10" sheetId="10" r:id="rId11"/>
    <sheet name="exp1-endosome11" sheetId="11" r:id="rId12"/>
    <sheet name="exp1-endosome12" sheetId="12" r:id="rId13"/>
    <sheet name="exp1-endosome13" sheetId="13" r:id="rId14"/>
    <sheet name="exp1-endosome14" sheetId="14" r:id="rId15"/>
    <sheet name="exp1-endosome15" sheetId="15" r:id="rId16"/>
    <sheet name="exp1-endosome16" sheetId="16" r:id="rId17"/>
    <sheet name="exp1-endosome17" sheetId="17" r:id="rId18"/>
    <sheet name="exp1-endosome18" sheetId="18" r:id="rId19"/>
    <sheet name="exp1-endosome19" sheetId="19" r:id="rId20"/>
    <sheet name="exp1-time" sheetId="22" r:id="rId21"/>
    <sheet name="exp1-aligned" sheetId="21" r:id="rId22"/>
    <sheet name="exp2-background" sheetId="24" r:id="rId23"/>
    <sheet name="exp2-endosome1" sheetId="25" r:id="rId24"/>
    <sheet name="exp2-endosome2" sheetId="26" r:id="rId25"/>
    <sheet name="exp2-endosome3" sheetId="27" r:id="rId26"/>
    <sheet name="exp2-endosome4" sheetId="28" r:id="rId27"/>
    <sheet name="exp2-endosome5" sheetId="29" r:id="rId28"/>
    <sheet name="exp2-endosome6" sheetId="30" r:id="rId29"/>
    <sheet name="exp2-endosome7" sheetId="31" r:id="rId30"/>
    <sheet name="exp2-endosome8" sheetId="32" r:id="rId31"/>
    <sheet name="exp2-endosome9" sheetId="33" r:id="rId32"/>
    <sheet name="exp2-endosome10" sheetId="34" r:id="rId33"/>
    <sheet name="exp2-endosome11" sheetId="35" r:id="rId34"/>
    <sheet name="exp2-endosome12" sheetId="36" r:id="rId35"/>
    <sheet name="exp2-endosome13" sheetId="37" r:id="rId36"/>
    <sheet name="exp2-endosome14" sheetId="38" r:id="rId37"/>
    <sheet name="exp2-endosome15" sheetId="39" r:id="rId38"/>
    <sheet name="exp2-endosome16" sheetId="40" r:id="rId39"/>
    <sheet name="exp2-endosome17" sheetId="41" r:id="rId40"/>
    <sheet name="exp2-endosome18" sheetId="42" r:id="rId41"/>
    <sheet name="exp2-endosome19" sheetId="43" r:id="rId42"/>
    <sheet name="exp2-time" sheetId="44" r:id="rId43"/>
    <sheet name="exp2-aligned" sheetId="45" r:id="rId44"/>
    <sheet name="two pooled experiments" sheetId="23" r:id="rId45"/>
  </sheets>
  <externalReferences>
    <externalReference r:id="rId4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V207" i="45" l="1"/>
  <c r="AS207" i="45"/>
  <c r="AR207" i="45"/>
  <c r="AV206" i="45"/>
  <c r="AS206" i="45"/>
  <c r="AR206" i="45"/>
  <c r="AV205" i="45"/>
  <c r="AS205" i="45"/>
  <c r="AR205" i="45"/>
  <c r="AV204" i="45"/>
  <c r="AS204" i="45"/>
  <c r="AR204" i="45"/>
  <c r="AV203" i="45"/>
  <c r="AS203" i="45"/>
  <c r="AR203" i="45"/>
  <c r="AV202" i="45"/>
  <c r="AS202" i="45"/>
  <c r="AR202" i="45"/>
  <c r="AV201" i="45"/>
  <c r="AS201" i="45"/>
  <c r="AR201" i="45"/>
  <c r="AV200" i="45"/>
  <c r="AS200" i="45"/>
  <c r="AR200" i="45"/>
  <c r="AV199" i="45"/>
  <c r="AS199" i="45"/>
  <c r="AR199" i="45"/>
  <c r="AV198" i="45"/>
  <c r="AS198" i="45"/>
  <c r="AR198" i="45"/>
  <c r="AV197" i="45"/>
  <c r="AS197" i="45"/>
  <c r="AR197" i="45"/>
  <c r="AV196" i="45"/>
  <c r="AS196" i="45"/>
  <c r="AR196" i="45"/>
  <c r="AV195" i="45"/>
  <c r="AS195" i="45"/>
  <c r="AR195" i="45"/>
  <c r="AV194" i="45"/>
  <c r="AS194" i="45"/>
  <c r="AR194" i="45"/>
  <c r="AV193" i="45"/>
  <c r="AS193" i="45"/>
  <c r="AR193" i="45"/>
  <c r="AV192" i="45"/>
  <c r="AS192" i="45"/>
  <c r="AR192" i="45"/>
  <c r="AV191" i="45"/>
  <c r="AS191" i="45"/>
  <c r="AR191" i="45"/>
  <c r="AV190" i="45"/>
  <c r="AS190" i="45"/>
  <c r="AR190" i="45"/>
  <c r="AV189" i="45"/>
  <c r="AS189" i="45"/>
  <c r="AR189" i="45"/>
  <c r="AV188" i="45"/>
  <c r="AS188" i="45"/>
  <c r="AR188" i="45"/>
  <c r="AV187" i="45"/>
  <c r="AS187" i="45"/>
  <c r="AR187" i="45"/>
  <c r="AV186" i="45"/>
  <c r="AS186" i="45"/>
  <c r="AR186" i="45"/>
  <c r="AV185" i="45"/>
  <c r="AS185" i="45"/>
  <c r="AR185" i="45"/>
  <c r="AV184" i="45"/>
  <c r="AS184" i="45"/>
  <c r="AR184" i="45"/>
  <c r="AV183" i="45"/>
  <c r="AS183" i="45"/>
  <c r="AR183" i="45"/>
  <c r="AV182" i="45"/>
  <c r="AS182" i="45"/>
  <c r="AR182" i="45"/>
  <c r="AV181" i="45"/>
  <c r="AS181" i="45"/>
  <c r="AR181" i="45"/>
  <c r="AV180" i="45"/>
  <c r="AS180" i="45"/>
  <c r="AR180" i="45"/>
  <c r="AV179" i="45"/>
  <c r="AS179" i="45"/>
  <c r="AR179" i="45"/>
  <c r="AV178" i="45"/>
  <c r="AS178" i="45"/>
  <c r="AR178" i="45"/>
  <c r="AV177" i="45"/>
  <c r="AS177" i="45"/>
  <c r="AR177" i="45"/>
  <c r="AV176" i="45"/>
  <c r="AS176" i="45"/>
  <c r="AR176" i="45"/>
  <c r="AV175" i="45"/>
  <c r="AS175" i="45"/>
  <c r="AR175" i="45"/>
  <c r="AV174" i="45"/>
  <c r="AS174" i="45"/>
  <c r="AR174" i="45"/>
  <c r="AV173" i="45"/>
  <c r="AS173" i="45"/>
  <c r="AR173" i="45"/>
  <c r="AV172" i="45"/>
  <c r="AS172" i="45"/>
  <c r="AR172" i="45"/>
  <c r="AV171" i="45"/>
  <c r="AS171" i="45"/>
  <c r="AR171" i="45"/>
  <c r="AV170" i="45"/>
  <c r="AS170" i="45"/>
  <c r="AR170" i="45"/>
  <c r="AV169" i="45"/>
  <c r="AS169" i="45"/>
  <c r="AR169" i="45"/>
  <c r="AV168" i="45"/>
  <c r="AS168" i="45"/>
  <c r="AR168" i="45"/>
  <c r="AV167" i="45"/>
  <c r="AS167" i="45"/>
  <c r="AR167" i="45"/>
  <c r="AV166" i="45"/>
  <c r="AS166" i="45"/>
  <c r="AR166" i="45"/>
  <c r="AV165" i="45"/>
  <c r="AS165" i="45"/>
  <c r="AR165" i="45"/>
  <c r="AV164" i="45"/>
  <c r="AS164" i="45"/>
  <c r="AR164" i="45"/>
  <c r="AV163" i="45"/>
  <c r="AS163" i="45"/>
  <c r="AR163" i="45"/>
  <c r="AV162" i="45"/>
  <c r="AS162" i="45"/>
  <c r="AR162" i="45"/>
  <c r="AV161" i="45"/>
  <c r="AS161" i="45"/>
  <c r="AR161" i="45"/>
  <c r="AV160" i="45"/>
  <c r="AS160" i="45"/>
  <c r="AR160" i="45"/>
  <c r="AV159" i="45"/>
  <c r="AS159" i="45"/>
  <c r="AR159" i="45"/>
  <c r="AV158" i="45"/>
  <c r="AS158" i="45"/>
  <c r="AR158" i="45"/>
  <c r="AV157" i="45"/>
  <c r="AS157" i="45"/>
  <c r="AR157" i="45"/>
  <c r="AV156" i="45"/>
  <c r="AS156" i="45"/>
  <c r="AR156" i="45"/>
  <c r="AV155" i="45"/>
  <c r="AS155" i="45"/>
  <c r="AR155" i="45"/>
  <c r="AV154" i="45"/>
  <c r="AS154" i="45"/>
  <c r="AR154" i="45"/>
  <c r="AV153" i="45"/>
  <c r="AS153" i="45"/>
  <c r="AR153" i="45"/>
  <c r="AV152" i="45"/>
  <c r="AS152" i="45"/>
  <c r="AR152" i="45"/>
  <c r="AV151" i="45"/>
  <c r="AS151" i="45"/>
  <c r="AR151" i="45"/>
  <c r="AV150" i="45"/>
  <c r="AS150" i="45"/>
  <c r="AR150" i="45"/>
  <c r="AV149" i="45"/>
  <c r="AS149" i="45"/>
  <c r="AR149" i="45"/>
  <c r="AV148" i="45"/>
  <c r="AS148" i="45"/>
  <c r="AR148" i="45"/>
  <c r="AV147" i="45"/>
  <c r="AS147" i="45"/>
  <c r="AR147" i="45"/>
  <c r="AV146" i="45"/>
  <c r="AS146" i="45"/>
  <c r="AR146" i="45"/>
  <c r="AV145" i="45"/>
  <c r="AS145" i="45"/>
  <c r="AR145" i="45"/>
  <c r="AV144" i="45"/>
  <c r="AS144" i="45"/>
  <c r="AR144" i="45"/>
  <c r="AV143" i="45"/>
  <c r="AS143" i="45"/>
  <c r="AR143" i="45"/>
  <c r="AV142" i="45"/>
  <c r="AS142" i="45"/>
  <c r="AR142" i="45"/>
  <c r="AV141" i="45"/>
  <c r="AS141" i="45"/>
  <c r="AR141" i="45"/>
  <c r="AV140" i="45"/>
  <c r="AS140" i="45"/>
  <c r="AR140" i="45"/>
  <c r="AV139" i="45"/>
  <c r="AS139" i="45"/>
  <c r="AR139" i="45"/>
  <c r="AV138" i="45"/>
  <c r="AS138" i="45"/>
  <c r="AR138" i="45"/>
  <c r="AV137" i="45"/>
  <c r="AS137" i="45"/>
  <c r="AR137" i="45"/>
  <c r="AV136" i="45"/>
  <c r="AS136" i="45"/>
  <c r="AR136" i="45"/>
  <c r="AV135" i="45"/>
  <c r="AS135" i="45"/>
  <c r="AR135" i="45"/>
  <c r="AV134" i="45"/>
  <c r="AS134" i="45"/>
  <c r="AR134" i="45"/>
  <c r="AV133" i="45"/>
  <c r="AS133" i="45"/>
  <c r="AR133" i="45"/>
  <c r="AV132" i="45"/>
  <c r="AS132" i="45"/>
  <c r="AR132" i="45"/>
  <c r="AV131" i="45"/>
  <c r="AS131" i="45"/>
  <c r="AR131" i="45"/>
  <c r="AV130" i="45"/>
  <c r="AS130" i="45"/>
  <c r="AR130" i="45"/>
  <c r="AV129" i="45"/>
  <c r="AS129" i="45"/>
  <c r="AR129" i="45"/>
  <c r="AV128" i="45"/>
  <c r="AS128" i="45"/>
  <c r="AR128" i="45"/>
  <c r="AV127" i="45"/>
  <c r="AS127" i="45"/>
  <c r="AR127" i="45"/>
  <c r="AV126" i="45"/>
  <c r="AS126" i="45"/>
  <c r="AR126" i="45"/>
  <c r="AV125" i="45"/>
  <c r="AS125" i="45"/>
  <c r="AR125" i="45"/>
  <c r="AV124" i="45"/>
  <c r="AS124" i="45"/>
  <c r="AR124" i="45"/>
  <c r="AV123" i="45"/>
  <c r="AS123" i="45"/>
  <c r="AR123" i="45"/>
  <c r="AV122" i="45"/>
  <c r="AS122" i="45"/>
  <c r="AR122" i="45"/>
  <c r="AV121" i="45"/>
  <c r="AS121" i="45"/>
  <c r="AR121" i="45"/>
  <c r="AV120" i="45"/>
  <c r="AS120" i="45"/>
  <c r="AR120" i="45"/>
  <c r="AV119" i="45"/>
  <c r="AS119" i="45"/>
  <c r="AR119" i="45"/>
  <c r="AV118" i="45"/>
  <c r="AS118" i="45"/>
  <c r="AR118" i="45"/>
  <c r="AV117" i="45"/>
  <c r="AS117" i="45"/>
  <c r="AR117" i="45"/>
  <c r="AV116" i="45"/>
  <c r="AS116" i="45"/>
  <c r="AR116" i="45"/>
  <c r="AV115" i="45"/>
  <c r="AS115" i="45"/>
  <c r="AR115" i="45"/>
  <c r="AV114" i="45"/>
  <c r="AS114" i="45"/>
  <c r="AR114" i="45"/>
  <c r="AV113" i="45"/>
  <c r="AS113" i="45"/>
  <c r="AR113" i="45"/>
  <c r="AV112" i="45"/>
  <c r="AS112" i="45"/>
  <c r="AR112" i="45"/>
  <c r="AV111" i="45"/>
  <c r="AS111" i="45"/>
  <c r="AR111" i="45"/>
  <c r="AV110" i="45"/>
  <c r="AS110" i="45"/>
  <c r="AR110" i="45"/>
  <c r="AV109" i="45"/>
  <c r="AS109" i="45"/>
  <c r="AR109" i="45"/>
  <c r="AV108" i="45"/>
  <c r="AS108" i="45"/>
  <c r="AR108" i="45"/>
  <c r="AV107" i="45"/>
  <c r="AS107" i="45"/>
  <c r="AR107" i="45"/>
  <c r="AV106" i="45"/>
  <c r="AS106" i="45"/>
  <c r="AR106" i="45"/>
  <c r="AV105" i="45"/>
  <c r="AS105" i="45"/>
  <c r="AR105" i="45"/>
  <c r="AV104" i="45"/>
  <c r="AS104" i="45"/>
  <c r="AR104" i="45"/>
  <c r="AV103" i="45"/>
  <c r="AS103" i="45"/>
  <c r="AR103" i="45"/>
  <c r="AV102" i="45"/>
  <c r="AS102" i="45"/>
  <c r="AR102" i="45"/>
  <c r="AV101" i="45"/>
  <c r="AS101" i="45"/>
  <c r="AR101" i="45"/>
  <c r="AV100" i="45"/>
  <c r="AS100" i="45"/>
  <c r="AR100" i="45"/>
  <c r="AV99" i="45"/>
  <c r="AS99" i="45"/>
  <c r="AR99" i="45"/>
  <c r="AV98" i="45"/>
  <c r="AS98" i="45"/>
  <c r="AR98" i="45"/>
  <c r="AV97" i="45"/>
  <c r="AS97" i="45"/>
  <c r="AR97" i="45"/>
  <c r="AV96" i="45"/>
  <c r="AS96" i="45"/>
  <c r="AR96" i="45"/>
  <c r="AV95" i="45"/>
  <c r="AS95" i="45"/>
  <c r="AR95" i="45"/>
  <c r="AV94" i="45"/>
  <c r="AS94" i="45"/>
  <c r="AR94" i="45"/>
  <c r="AV93" i="45"/>
  <c r="AS93" i="45"/>
  <c r="AR93" i="45"/>
  <c r="AV92" i="45"/>
  <c r="AS92" i="45"/>
  <c r="AR92" i="45"/>
  <c r="AV91" i="45"/>
  <c r="AS91" i="45"/>
  <c r="AR91" i="45"/>
  <c r="AV90" i="45"/>
  <c r="AS90" i="45"/>
  <c r="AR90" i="45"/>
  <c r="AV89" i="45"/>
  <c r="AS89" i="45"/>
  <c r="AR89" i="45"/>
  <c r="AV88" i="45"/>
  <c r="AS88" i="45"/>
  <c r="AR88" i="45"/>
  <c r="AV87" i="45"/>
  <c r="AS87" i="45"/>
  <c r="AR87" i="45"/>
  <c r="AV86" i="45"/>
  <c r="AS86" i="45"/>
  <c r="AR86" i="45"/>
  <c r="AV85" i="45"/>
  <c r="AS85" i="45"/>
  <c r="AR85" i="45"/>
  <c r="AV84" i="45"/>
  <c r="AS84" i="45"/>
  <c r="AR84" i="45"/>
  <c r="AV83" i="45"/>
  <c r="AS83" i="45"/>
  <c r="AR83" i="45"/>
  <c r="AV82" i="45"/>
  <c r="AS82" i="45"/>
  <c r="AR82" i="45"/>
  <c r="AV81" i="45"/>
  <c r="AS81" i="45"/>
  <c r="AR81" i="45"/>
  <c r="AV80" i="45"/>
  <c r="AS80" i="45"/>
  <c r="AR80" i="45"/>
  <c r="AV79" i="45"/>
  <c r="AS79" i="45"/>
  <c r="AR79" i="45"/>
  <c r="AV78" i="45"/>
  <c r="AS78" i="45"/>
  <c r="AR78" i="45"/>
  <c r="AV77" i="45"/>
  <c r="AS77" i="45"/>
  <c r="AR77" i="45"/>
  <c r="AV76" i="45"/>
  <c r="AS76" i="45"/>
  <c r="AR76" i="45"/>
  <c r="AV75" i="45"/>
  <c r="AS75" i="45"/>
  <c r="AR75" i="45"/>
  <c r="AV74" i="45"/>
  <c r="AS74" i="45"/>
  <c r="AR74" i="45"/>
  <c r="AV73" i="45"/>
  <c r="AS73" i="45"/>
  <c r="AR73" i="45"/>
  <c r="AV72" i="45"/>
  <c r="AS72" i="45"/>
  <c r="AR72" i="45"/>
  <c r="AV71" i="45"/>
  <c r="AS71" i="45"/>
  <c r="AR71" i="45"/>
  <c r="AV70" i="45"/>
  <c r="AS70" i="45"/>
  <c r="AR70" i="45"/>
  <c r="AV69" i="45"/>
  <c r="AS69" i="45"/>
  <c r="AR69" i="45"/>
  <c r="AV68" i="45"/>
  <c r="AS68" i="45"/>
  <c r="AR68" i="45"/>
  <c r="AV67" i="45"/>
  <c r="AS67" i="45"/>
  <c r="AR67" i="45"/>
  <c r="AV66" i="45"/>
  <c r="AS66" i="45"/>
  <c r="AR66" i="45"/>
  <c r="AV65" i="45"/>
  <c r="AS65" i="45"/>
  <c r="AR65" i="45"/>
  <c r="AV64" i="45"/>
  <c r="AS64" i="45"/>
  <c r="AR64" i="45"/>
  <c r="AV63" i="45"/>
  <c r="AS63" i="45"/>
  <c r="AR63" i="45"/>
  <c r="AV62" i="45"/>
  <c r="AS62" i="45"/>
  <c r="AR62" i="45"/>
  <c r="AV61" i="45"/>
  <c r="AS61" i="45"/>
  <c r="AR61" i="45"/>
  <c r="AV60" i="45"/>
  <c r="AS60" i="45"/>
  <c r="AR60" i="45"/>
  <c r="AV59" i="45"/>
  <c r="AS59" i="45"/>
  <c r="AR59" i="45"/>
  <c r="AV58" i="45"/>
  <c r="AS58" i="45"/>
  <c r="AR58" i="45"/>
  <c r="AV57" i="45"/>
  <c r="AS57" i="45"/>
  <c r="AR57" i="45"/>
  <c r="AV56" i="45"/>
  <c r="AS56" i="45"/>
  <c r="AR56" i="45"/>
  <c r="AV55" i="45"/>
  <c r="AS55" i="45"/>
  <c r="AR55" i="45"/>
  <c r="AV54" i="45"/>
  <c r="AS54" i="45"/>
  <c r="AR54" i="45"/>
  <c r="AV53" i="45"/>
  <c r="AS53" i="45"/>
  <c r="AR53" i="45"/>
  <c r="AV52" i="45"/>
  <c r="AS52" i="45"/>
  <c r="AR52" i="45"/>
  <c r="AV51" i="45"/>
  <c r="AS51" i="45"/>
  <c r="AR51" i="45"/>
  <c r="AV50" i="45"/>
  <c r="AS50" i="45"/>
  <c r="AR50" i="45"/>
  <c r="AV49" i="45"/>
  <c r="AS49" i="45"/>
  <c r="AR49" i="45"/>
  <c r="AV48" i="45"/>
  <c r="AS48" i="45"/>
  <c r="AR48" i="45"/>
  <c r="AV47" i="45"/>
  <c r="AS47" i="45"/>
  <c r="AR47" i="45"/>
  <c r="AV46" i="45"/>
  <c r="AS46" i="45"/>
  <c r="AR46" i="45"/>
  <c r="AV45" i="45"/>
  <c r="AS45" i="45"/>
  <c r="AR45" i="45"/>
  <c r="AV44" i="45"/>
  <c r="AS44" i="45"/>
  <c r="AR44" i="45"/>
  <c r="AV43" i="45"/>
  <c r="AS43" i="45"/>
  <c r="AR43" i="45"/>
  <c r="AV42" i="45"/>
  <c r="AS42" i="45"/>
  <c r="AR42" i="45"/>
  <c r="AV41" i="45"/>
  <c r="AS41" i="45"/>
  <c r="AR41" i="45"/>
  <c r="AV40" i="45"/>
  <c r="AS40" i="45"/>
  <c r="AR40" i="45"/>
  <c r="AV39" i="45"/>
  <c r="AS39" i="45"/>
  <c r="AR39" i="45"/>
  <c r="AV38" i="45"/>
  <c r="AS38" i="45"/>
  <c r="AR38" i="45"/>
  <c r="AV37" i="45"/>
  <c r="AS37" i="45"/>
  <c r="AR37" i="45"/>
  <c r="AV36" i="45"/>
  <c r="AS36" i="45"/>
  <c r="AR36" i="45"/>
  <c r="AV35" i="45"/>
  <c r="AS35" i="45"/>
  <c r="AR35" i="45"/>
  <c r="AV34" i="45"/>
  <c r="AS34" i="45"/>
  <c r="AR34" i="45"/>
  <c r="AV33" i="45"/>
  <c r="AS33" i="45"/>
  <c r="AR33" i="45"/>
  <c r="AV32" i="45"/>
  <c r="AS32" i="45"/>
  <c r="AR32" i="45"/>
  <c r="AV31" i="45"/>
  <c r="AS31" i="45"/>
  <c r="AR31" i="45"/>
  <c r="AV30" i="45"/>
  <c r="AS30" i="45"/>
  <c r="AR30" i="45"/>
  <c r="AV29" i="45"/>
  <c r="AS29" i="45"/>
  <c r="AR29" i="45"/>
  <c r="AV28" i="45"/>
  <c r="AS28" i="45"/>
  <c r="AR28" i="45"/>
  <c r="AV27" i="45"/>
  <c r="AS27" i="45"/>
  <c r="AR27" i="45"/>
  <c r="AV26" i="45"/>
  <c r="AS26" i="45"/>
  <c r="AR26" i="45"/>
  <c r="AV25" i="45"/>
  <c r="AS25" i="45"/>
  <c r="AR25" i="45"/>
  <c r="AV24" i="45"/>
  <c r="AS24" i="45"/>
  <c r="AR24" i="45"/>
  <c r="AV23" i="45"/>
  <c r="AS23" i="45"/>
  <c r="AR23" i="45"/>
  <c r="AV22" i="45"/>
  <c r="AS22" i="45"/>
  <c r="AR22" i="45"/>
  <c r="AV21" i="45"/>
  <c r="AS21" i="45"/>
  <c r="AR21" i="45"/>
  <c r="AV20" i="45"/>
  <c r="AS20" i="45"/>
  <c r="AR20" i="45"/>
  <c r="AV19" i="45"/>
  <c r="AS19" i="45"/>
  <c r="AR19" i="45"/>
  <c r="AV18" i="45"/>
  <c r="AS18" i="45"/>
  <c r="AR18" i="45"/>
  <c r="AV17" i="45"/>
  <c r="AS17" i="45"/>
  <c r="AR17" i="45"/>
  <c r="AV16" i="45"/>
  <c r="AS16" i="45"/>
  <c r="AR16" i="45"/>
  <c r="AV15" i="45"/>
  <c r="AS15" i="45"/>
  <c r="AR15" i="45"/>
  <c r="AV14" i="45"/>
  <c r="AS14" i="45"/>
  <c r="AR14" i="45"/>
  <c r="AV13" i="45"/>
  <c r="AS13" i="45"/>
  <c r="AR13" i="45"/>
  <c r="AV12" i="45"/>
  <c r="AS12" i="45"/>
  <c r="AR12" i="45"/>
  <c r="AV11" i="45"/>
  <c r="AS11" i="45"/>
  <c r="AR11" i="45"/>
  <c r="AV10" i="45"/>
  <c r="AS10" i="45"/>
  <c r="AR10" i="45"/>
  <c r="AV9" i="45"/>
  <c r="AS9" i="45"/>
  <c r="AR9" i="45"/>
  <c r="AV8" i="45"/>
  <c r="AS8" i="45"/>
  <c r="AR8" i="45"/>
  <c r="AV7" i="45"/>
  <c r="AS7" i="45"/>
  <c r="AR7" i="45"/>
  <c r="AV6" i="45"/>
  <c r="AS6" i="45"/>
  <c r="AR6" i="45"/>
  <c r="B6" i="45"/>
  <c r="B7" i="45" s="1"/>
  <c r="B8" i="45" s="1"/>
  <c r="B9" i="45" s="1"/>
  <c r="B10" i="45" s="1"/>
  <c r="B11" i="45" s="1"/>
  <c r="B12" i="45" s="1"/>
  <c r="B13" i="45" s="1"/>
  <c r="B14" i="45" s="1"/>
  <c r="B15" i="45" s="1"/>
  <c r="B16" i="45" s="1"/>
  <c r="B17" i="45" s="1"/>
  <c r="B18" i="45" s="1"/>
  <c r="B19" i="45" s="1"/>
  <c r="B20" i="45" s="1"/>
  <c r="B21" i="45" s="1"/>
  <c r="B22" i="45" s="1"/>
  <c r="B23" i="45" s="1"/>
  <c r="B24" i="45" s="1"/>
  <c r="B25" i="45" s="1"/>
  <c r="B26" i="45" s="1"/>
  <c r="B27" i="45" s="1"/>
  <c r="B28" i="45" s="1"/>
  <c r="B29" i="45" s="1"/>
  <c r="B30" i="45" s="1"/>
  <c r="B31" i="45" s="1"/>
  <c r="B32" i="45" s="1"/>
  <c r="B33" i="45" s="1"/>
  <c r="B34" i="45" s="1"/>
  <c r="B35" i="45" s="1"/>
  <c r="B36" i="45" s="1"/>
  <c r="B37" i="45" s="1"/>
  <c r="B38" i="45" s="1"/>
  <c r="B39" i="45" s="1"/>
  <c r="B40" i="45" s="1"/>
  <c r="B41" i="45" s="1"/>
  <c r="B42" i="45" s="1"/>
  <c r="B43" i="45" s="1"/>
  <c r="B44" i="45" s="1"/>
  <c r="B45" i="45" s="1"/>
  <c r="B46" i="45" s="1"/>
  <c r="B47" i="45" s="1"/>
  <c r="B48" i="45" s="1"/>
  <c r="B49" i="45" s="1"/>
  <c r="B50" i="45" s="1"/>
  <c r="B51" i="45" s="1"/>
  <c r="B52" i="45" s="1"/>
  <c r="B53" i="45" s="1"/>
  <c r="B54" i="45" s="1"/>
  <c r="B55" i="45" s="1"/>
  <c r="B56" i="45" s="1"/>
  <c r="B57" i="45" s="1"/>
  <c r="B58" i="45" s="1"/>
  <c r="B59" i="45" s="1"/>
  <c r="B60" i="45" s="1"/>
  <c r="B61" i="45" s="1"/>
  <c r="B62" i="45" s="1"/>
  <c r="B63" i="45" s="1"/>
  <c r="B64" i="45" s="1"/>
  <c r="B65" i="45" s="1"/>
  <c r="B66" i="45" s="1"/>
  <c r="B67" i="45" s="1"/>
  <c r="B68" i="45" s="1"/>
  <c r="B69" i="45" s="1"/>
  <c r="B70" i="45" s="1"/>
  <c r="B71" i="45" s="1"/>
  <c r="B72" i="45" s="1"/>
  <c r="B73" i="45" s="1"/>
  <c r="B74" i="45" s="1"/>
  <c r="B75" i="45" s="1"/>
  <c r="B76" i="45" s="1"/>
  <c r="B77" i="45" s="1"/>
  <c r="B78" i="45" s="1"/>
  <c r="B79" i="45" s="1"/>
  <c r="B80" i="45" s="1"/>
  <c r="B81" i="45" s="1"/>
  <c r="B82" i="45" s="1"/>
  <c r="B83" i="45" s="1"/>
  <c r="B84" i="45" s="1"/>
  <c r="B85" i="45" s="1"/>
  <c r="B86" i="45" s="1"/>
  <c r="B87" i="45" s="1"/>
  <c r="B88" i="45" s="1"/>
  <c r="B89" i="45" s="1"/>
  <c r="B90" i="45" s="1"/>
  <c r="B91" i="45" s="1"/>
  <c r="B92" i="45" s="1"/>
  <c r="B93" i="45" s="1"/>
  <c r="B94" i="45" s="1"/>
  <c r="B95" i="45" s="1"/>
  <c r="B96" i="45" s="1"/>
  <c r="B97" i="45" s="1"/>
  <c r="B98" i="45" s="1"/>
  <c r="B99" i="45" s="1"/>
  <c r="B100" i="45" s="1"/>
  <c r="B101" i="45" s="1"/>
  <c r="B102" i="45" s="1"/>
  <c r="B103" i="45" s="1"/>
  <c r="B104" i="45" s="1"/>
  <c r="B105" i="45" s="1"/>
  <c r="B106" i="45" s="1"/>
  <c r="B107" i="45" s="1"/>
  <c r="B108" i="45" s="1"/>
  <c r="B109" i="45" s="1"/>
  <c r="B110" i="45" s="1"/>
  <c r="B111" i="45" s="1"/>
  <c r="B112" i="45" s="1"/>
  <c r="B113" i="45" s="1"/>
  <c r="B114" i="45" s="1"/>
  <c r="B115" i="45" s="1"/>
  <c r="B116" i="45" s="1"/>
  <c r="B117" i="45" s="1"/>
  <c r="B118" i="45" s="1"/>
  <c r="B119" i="45" s="1"/>
  <c r="B120" i="45" s="1"/>
  <c r="B121" i="45" s="1"/>
  <c r="B122" i="45" s="1"/>
  <c r="B123" i="45" s="1"/>
  <c r="B124" i="45" s="1"/>
  <c r="B125" i="45" s="1"/>
  <c r="B126" i="45" s="1"/>
  <c r="B127" i="45" s="1"/>
  <c r="B128" i="45" s="1"/>
  <c r="B129" i="45" s="1"/>
  <c r="B130" i="45" s="1"/>
  <c r="B131" i="45" s="1"/>
  <c r="B132" i="45" s="1"/>
  <c r="B133" i="45" s="1"/>
  <c r="B134" i="45" s="1"/>
  <c r="B135" i="45" s="1"/>
  <c r="B136" i="45" s="1"/>
  <c r="B137" i="45" s="1"/>
  <c r="B138" i="45" s="1"/>
  <c r="B139" i="45" s="1"/>
  <c r="B140" i="45" s="1"/>
  <c r="B141" i="45" s="1"/>
  <c r="B142" i="45" s="1"/>
  <c r="B143" i="45" s="1"/>
  <c r="B144" i="45" s="1"/>
  <c r="B145" i="45" s="1"/>
  <c r="B146" i="45" s="1"/>
  <c r="B147" i="45" s="1"/>
  <c r="B148" i="45" s="1"/>
  <c r="B149" i="45" s="1"/>
  <c r="B150" i="45" s="1"/>
  <c r="B151" i="45" s="1"/>
  <c r="B152" i="45" s="1"/>
  <c r="B153" i="45" s="1"/>
  <c r="B154" i="45" s="1"/>
  <c r="B155" i="45" s="1"/>
  <c r="B156" i="45" s="1"/>
  <c r="B157" i="45" s="1"/>
  <c r="B158" i="45" s="1"/>
  <c r="B159" i="45" s="1"/>
  <c r="B160" i="45" s="1"/>
  <c r="B161" i="45" s="1"/>
  <c r="B162" i="45" s="1"/>
  <c r="B163" i="45" s="1"/>
  <c r="B164" i="45" s="1"/>
  <c r="B165" i="45" s="1"/>
  <c r="B166" i="45" s="1"/>
  <c r="B167" i="45" s="1"/>
  <c r="B168" i="45" s="1"/>
  <c r="B169" i="45" s="1"/>
  <c r="B170" i="45" s="1"/>
  <c r="B171" i="45" s="1"/>
  <c r="B172" i="45" s="1"/>
  <c r="B173" i="45" s="1"/>
  <c r="B174" i="45" s="1"/>
  <c r="B175" i="45" s="1"/>
  <c r="B176" i="45" s="1"/>
  <c r="B177" i="45" s="1"/>
  <c r="B178" i="45" s="1"/>
  <c r="B179" i="45" s="1"/>
  <c r="B180" i="45" s="1"/>
  <c r="B181" i="45" s="1"/>
  <c r="B182" i="45" s="1"/>
  <c r="B183" i="45" s="1"/>
  <c r="B184" i="45" s="1"/>
  <c r="B185" i="45" s="1"/>
  <c r="B186" i="45" s="1"/>
  <c r="B187" i="45" s="1"/>
  <c r="B188" i="45" s="1"/>
  <c r="B189" i="45" s="1"/>
  <c r="B190" i="45" s="1"/>
  <c r="B191" i="45" s="1"/>
  <c r="B192" i="45" s="1"/>
  <c r="B193" i="45" s="1"/>
  <c r="B194" i="45" s="1"/>
  <c r="B195" i="45" s="1"/>
  <c r="B196" i="45" s="1"/>
  <c r="B197" i="45" s="1"/>
  <c r="B198" i="45" s="1"/>
  <c r="B199" i="45" s="1"/>
  <c r="B200" i="45" s="1"/>
  <c r="B201" i="45" s="1"/>
  <c r="B202" i="45" s="1"/>
  <c r="B203" i="45" s="1"/>
  <c r="B204" i="45" s="1"/>
  <c r="B205" i="45" s="1"/>
  <c r="B206" i="45" s="1"/>
  <c r="B207" i="45" s="1"/>
  <c r="AV5" i="45"/>
  <c r="AS5" i="45"/>
  <c r="AR5" i="45"/>
  <c r="B5" i="45"/>
  <c r="AV4" i="45"/>
  <c r="AS4" i="45"/>
  <c r="AR4" i="45"/>
  <c r="E136" i="44"/>
  <c r="F136" i="44" s="1"/>
  <c r="F135" i="44"/>
  <c r="E135" i="44"/>
  <c r="F134" i="44"/>
  <c r="E134" i="44"/>
  <c r="E133" i="44"/>
  <c r="F133" i="44" s="1"/>
  <c r="E132" i="44"/>
  <c r="F132" i="44" s="1"/>
  <c r="F131" i="44"/>
  <c r="E131" i="44"/>
  <c r="F130" i="44"/>
  <c r="E130" i="44"/>
  <c r="E129" i="44"/>
  <c r="F129" i="44" s="1"/>
  <c r="E128" i="44"/>
  <c r="F128" i="44" s="1"/>
  <c r="F127" i="44"/>
  <c r="E127" i="44"/>
  <c r="F126" i="44"/>
  <c r="E126" i="44"/>
  <c r="E125" i="44"/>
  <c r="F125" i="44" s="1"/>
  <c r="E124" i="44"/>
  <c r="F124" i="44" s="1"/>
  <c r="F123" i="44"/>
  <c r="E123" i="44"/>
  <c r="F122" i="44"/>
  <c r="E122" i="44"/>
  <c r="E121" i="44"/>
  <c r="F121" i="44" s="1"/>
  <c r="E120" i="44"/>
  <c r="F120" i="44" s="1"/>
  <c r="F119" i="44"/>
  <c r="E119" i="44"/>
  <c r="F118" i="44"/>
  <c r="E118" i="44"/>
  <c r="E117" i="44"/>
  <c r="F117" i="44" s="1"/>
  <c r="E116" i="44"/>
  <c r="F116" i="44" s="1"/>
  <c r="F115" i="44"/>
  <c r="E115" i="44"/>
  <c r="F114" i="44"/>
  <c r="E114" i="44"/>
  <c r="E113" i="44"/>
  <c r="F113" i="44" s="1"/>
  <c r="E112" i="44"/>
  <c r="F112" i="44" s="1"/>
  <c r="F111" i="44"/>
  <c r="E111" i="44"/>
  <c r="F110" i="44"/>
  <c r="E110" i="44"/>
  <c r="E109" i="44"/>
  <c r="F109" i="44" s="1"/>
  <c r="E108" i="44"/>
  <c r="F108" i="44" s="1"/>
  <c r="F107" i="44"/>
  <c r="E107" i="44"/>
  <c r="F106" i="44"/>
  <c r="E106" i="44"/>
  <c r="E105" i="44"/>
  <c r="F105" i="44" s="1"/>
  <c r="E104" i="44"/>
  <c r="F104" i="44" s="1"/>
  <c r="F103" i="44"/>
  <c r="E103" i="44"/>
  <c r="F102" i="44"/>
  <c r="E102" i="44"/>
  <c r="E101" i="44"/>
  <c r="F101" i="44" s="1"/>
  <c r="E100" i="44"/>
  <c r="F100" i="44" s="1"/>
  <c r="F99" i="44"/>
  <c r="E99" i="44"/>
  <c r="F98" i="44"/>
  <c r="E98" i="44"/>
  <c r="E97" i="44"/>
  <c r="F97" i="44" s="1"/>
  <c r="E96" i="44"/>
  <c r="F96" i="44" s="1"/>
  <c r="F95" i="44"/>
  <c r="E95" i="44"/>
  <c r="F94" i="44"/>
  <c r="E94" i="44"/>
  <c r="E93" i="44"/>
  <c r="F93" i="44" s="1"/>
  <c r="E92" i="44"/>
  <c r="F92" i="44" s="1"/>
  <c r="F91" i="44"/>
  <c r="E91" i="44"/>
  <c r="F90" i="44"/>
  <c r="E90" i="44"/>
  <c r="E89" i="44"/>
  <c r="F89" i="44" s="1"/>
  <c r="E88" i="44"/>
  <c r="F88" i="44" s="1"/>
  <c r="F87" i="44"/>
  <c r="E87" i="44"/>
  <c r="F86" i="44"/>
  <c r="E86" i="44"/>
  <c r="E85" i="44"/>
  <c r="F85" i="44" s="1"/>
  <c r="E84" i="44"/>
  <c r="F84" i="44" s="1"/>
  <c r="F83" i="44"/>
  <c r="E83" i="44"/>
  <c r="F82" i="44"/>
  <c r="E82" i="44"/>
  <c r="E81" i="44"/>
  <c r="F81" i="44" s="1"/>
  <c r="E80" i="44"/>
  <c r="F80" i="44" s="1"/>
  <c r="F79" i="44"/>
  <c r="E79" i="44"/>
  <c r="F78" i="44"/>
  <c r="E78" i="44"/>
  <c r="E77" i="44"/>
  <c r="F77" i="44" s="1"/>
  <c r="E76" i="44"/>
  <c r="F76" i="44" s="1"/>
  <c r="F75" i="44"/>
  <c r="E75" i="44"/>
  <c r="F74" i="44"/>
  <c r="E74" i="44"/>
  <c r="E73" i="44"/>
  <c r="F73" i="44" s="1"/>
  <c r="E72" i="44"/>
  <c r="F72" i="44" s="1"/>
  <c r="F71" i="44"/>
  <c r="E71" i="44"/>
  <c r="F70" i="44"/>
  <c r="E70" i="44"/>
  <c r="E69" i="44"/>
  <c r="F69" i="44" s="1"/>
  <c r="E68" i="44"/>
  <c r="F68" i="44" s="1"/>
  <c r="F67" i="44"/>
  <c r="E67" i="44"/>
  <c r="F66" i="44"/>
  <c r="E66" i="44"/>
  <c r="E65" i="44"/>
  <c r="F65" i="44" s="1"/>
  <c r="E64" i="44"/>
  <c r="F64" i="44" s="1"/>
  <c r="F63" i="44"/>
  <c r="E63" i="44"/>
  <c r="F62" i="44"/>
  <c r="E62" i="44"/>
  <c r="E61" i="44"/>
  <c r="F61" i="44" s="1"/>
  <c r="E60" i="44"/>
  <c r="F60" i="44" s="1"/>
  <c r="F59" i="44"/>
  <c r="E59" i="44"/>
  <c r="F58" i="44"/>
  <c r="E58" i="44"/>
  <c r="E57" i="44"/>
  <c r="F57" i="44" s="1"/>
  <c r="E56" i="44"/>
  <c r="F56" i="44" s="1"/>
  <c r="F55" i="44"/>
  <c r="E55" i="44"/>
  <c r="F54" i="44"/>
  <c r="E54" i="44"/>
  <c r="E53" i="44"/>
  <c r="F53" i="44" s="1"/>
  <c r="E52" i="44"/>
  <c r="F52" i="44" s="1"/>
  <c r="F51" i="44"/>
  <c r="E51" i="44"/>
  <c r="F50" i="44"/>
  <c r="E50" i="44"/>
  <c r="E49" i="44"/>
  <c r="F49" i="44" s="1"/>
  <c r="E48" i="44"/>
  <c r="F48" i="44" s="1"/>
  <c r="F47" i="44"/>
  <c r="E47" i="44"/>
  <c r="F46" i="44"/>
  <c r="E46" i="44"/>
  <c r="E45" i="44"/>
  <c r="F45" i="44" s="1"/>
  <c r="E44" i="44"/>
  <c r="F44" i="44" s="1"/>
  <c r="F43" i="44"/>
  <c r="E43" i="44"/>
  <c r="F42" i="44"/>
  <c r="E42" i="44"/>
  <c r="E41" i="44"/>
  <c r="F41" i="44" s="1"/>
  <c r="E40" i="44"/>
  <c r="F40" i="44" s="1"/>
  <c r="F39" i="44"/>
  <c r="E39" i="44"/>
  <c r="F38" i="44"/>
  <c r="E38" i="44"/>
  <c r="E37" i="44"/>
  <c r="F37" i="44" s="1"/>
  <c r="E36" i="44"/>
  <c r="F36" i="44" s="1"/>
  <c r="F35" i="44"/>
  <c r="E35" i="44"/>
  <c r="F34" i="44"/>
  <c r="E34" i="44"/>
  <c r="E33" i="44"/>
  <c r="F33" i="44" s="1"/>
  <c r="E32" i="44"/>
  <c r="F32" i="44" s="1"/>
  <c r="F31" i="44"/>
  <c r="E31" i="44"/>
  <c r="F30" i="44"/>
  <c r="E30" i="44"/>
  <c r="E29" i="44"/>
  <c r="F29" i="44" s="1"/>
  <c r="E28" i="44"/>
  <c r="F28" i="44" s="1"/>
  <c r="F27" i="44"/>
  <c r="E27" i="44"/>
  <c r="F26" i="44"/>
  <c r="E26" i="44"/>
  <c r="E25" i="44"/>
  <c r="F25" i="44" s="1"/>
  <c r="E24" i="44"/>
  <c r="F24" i="44" s="1"/>
  <c r="F23" i="44"/>
  <c r="E23" i="44"/>
  <c r="F22" i="44"/>
  <c r="E22" i="44"/>
  <c r="E21" i="44"/>
  <c r="F21" i="44" s="1"/>
  <c r="E20" i="44"/>
  <c r="F20" i="44" s="1"/>
  <c r="F19" i="44"/>
  <c r="E19" i="44"/>
  <c r="F18" i="44"/>
  <c r="E18" i="44"/>
  <c r="E17" i="44"/>
  <c r="F17" i="44" s="1"/>
  <c r="E16" i="44"/>
  <c r="F16" i="44" s="1"/>
  <c r="F15" i="44"/>
  <c r="E15" i="44"/>
  <c r="F14" i="44"/>
  <c r="E14" i="44"/>
  <c r="E13" i="44"/>
  <c r="F13" i="44" s="1"/>
  <c r="E12" i="44"/>
  <c r="F12" i="44" s="1"/>
  <c r="F11" i="44"/>
  <c r="E11" i="44"/>
  <c r="F10" i="44"/>
  <c r="E10" i="44"/>
  <c r="E9" i="44"/>
  <c r="F9" i="44" s="1"/>
  <c r="E8" i="44"/>
  <c r="F8" i="44" s="1"/>
  <c r="F7" i="44"/>
  <c r="E7" i="44"/>
  <c r="F6" i="44"/>
  <c r="E6" i="44"/>
  <c r="E5" i="44"/>
  <c r="F5" i="44" s="1"/>
  <c r="E4" i="44"/>
  <c r="F4" i="44" s="1"/>
  <c r="F3" i="44"/>
  <c r="E3" i="44"/>
  <c r="N136" i="43"/>
  <c r="M136" i="43"/>
  <c r="J136" i="43"/>
  <c r="H136" i="43"/>
  <c r="N135" i="43"/>
  <c r="M135" i="43"/>
  <c r="J135" i="43"/>
  <c r="H135" i="43"/>
  <c r="N134" i="43"/>
  <c r="M134" i="43"/>
  <c r="J134" i="43"/>
  <c r="H134" i="43"/>
  <c r="K134" i="43" s="1"/>
  <c r="N133" i="43"/>
  <c r="M133" i="43"/>
  <c r="J133" i="43"/>
  <c r="H133" i="43"/>
  <c r="N132" i="43"/>
  <c r="M132" i="43"/>
  <c r="J132" i="43"/>
  <c r="H132" i="43"/>
  <c r="N131" i="43"/>
  <c r="M131" i="43"/>
  <c r="J131" i="43"/>
  <c r="H131" i="43"/>
  <c r="N130" i="43"/>
  <c r="M130" i="43"/>
  <c r="J130" i="43"/>
  <c r="H130" i="43"/>
  <c r="K130" i="43" s="1"/>
  <c r="N129" i="43"/>
  <c r="M129" i="43"/>
  <c r="J129" i="43"/>
  <c r="H129" i="43"/>
  <c r="K129" i="43" s="1"/>
  <c r="N128" i="43"/>
  <c r="M128" i="43"/>
  <c r="J128" i="43"/>
  <c r="H128" i="43"/>
  <c r="N127" i="43"/>
  <c r="M127" i="43"/>
  <c r="K127" i="43"/>
  <c r="J127" i="43"/>
  <c r="H127" i="43"/>
  <c r="N126" i="43"/>
  <c r="M126" i="43"/>
  <c r="J126" i="43"/>
  <c r="H126" i="43"/>
  <c r="K126" i="43" s="1"/>
  <c r="N125" i="43"/>
  <c r="M125" i="43"/>
  <c r="J125" i="43"/>
  <c r="H125" i="43"/>
  <c r="N124" i="43"/>
  <c r="M124" i="43"/>
  <c r="J124" i="43"/>
  <c r="H124" i="43"/>
  <c r="N123" i="43"/>
  <c r="M123" i="43"/>
  <c r="J123" i="43"/>
  <c r="H123" i="43"/>
  <c r="N122" i="43"/>
  <c r="M122" i="43"/>
  <c r="J122" i="43"/>
  <c r="H122" i="43"/>
  <c r="K122" i="43" s="1"/>
  <c r="N121" i="43"/>
  <c r="M121" i="43"/>
  <c r="J121" i="43"/>
  <c r="H121" i="43"/>
  <c r="K121" i="43" s="1"/>
  <c r="N120" i="43"/>
  <c r="M120" i="43"/>
  <c r="J120" i="43"/>
  <c r="H120" i="43"/>
  <c r="N119" i="43"/>
  <c r="M119" i="43"/>
  <c r="J119" i="43"/>
  <c r="H119" i="43"/>
  <c r="N118" i="43"/>
  <c r="M118" i="43"/>
  <c r="J118" i="43"/>
  <c r="H118" i="43"/>
  <c r="K118" i="43" s="1"/>
  <c r="N117" i="43"/>
  <c r="M117" i="43"/>
  <c r="J117" i="43"/>
  <c r="H117" i="43"/>
  <c r="N116" i="43"/>
  <c r="M116" i="43"/>
  <c r="J116" i="43"/>
  <c r="H116" i="43"/>
  <c r="N115" i="43"/>
  <c r="M115" i="43"/>
  <c r="J115" i="43"/>
  <c r="H115" i="43"/>
  <c r="N114" i="43"/>
  <c r="M114" i="43"/>
  <c r="J114" i="43"/>
  <c r="H114" i="43"/>
  <c r="K114" i="43" s="1"/>
  <c r="N113" i="43"/>
  <c r="M113" i="43"/>
  <c r="J113" i="43"/>
  <c r="H113" i="43"/>
  <c r="K113" i="43" s="1"/>
  <c r="N112" i="43"/>
  <c r="M112" i="43"/>
  <c r="J112" i="43"/>
  <c r="H112" i="43"/>
  <c r="N111" i="43"/>
  <c r="M111" i="43"/>
  <c r="J111" i="43"/>
  <c r="H111" i="43"/>
  <c r="N110" i="43"/>
  <c r="M110" i="43"/>
  <c r="J110" i="43"/>
  <c r="H110" i="43"/>
  <c r="K110" i="43" s="1"/>
  <c r="N109" i="43"/>
  <c r="M109" i="43"/>
  <c r="J109" i="43"/>
  <c r="H109" i="43"/>
  <c r="N108" i="43"/>
  <c r="M108" i="43"/>
  <c r="J108" i="43"/>
  <c r="H108" i="43"/>
  <c r="N107" i="43"/>
  <c r="M107" i="43"/>
  <c r="J107" i="43"/>
  <c r="H107" i="43"/>
  <c r="N106" i="43"/>
  <c r="M106" i="43"/>
  <c r="J106" i="43"/>
  <c r="H106" i="43"/>
  <c r="K106" i="43" s="1"/>
  <c r="N105" i="43"/>
  <c r="M105" i="43"/>
  <c r="J105" i="43"/>
  <c r="H105" i="43"/>
  <c r="K105" i="43" s="1"/>
  <c r="N104" i="43"/>
  <c r="M104" i="43"/>
  <c r="J104" i="43"/>
  <c r="H104" i="43"/>
  <c r="N103" i="43"/>
  <c r="M103" i="43"/>
  <c r="J103" i="43"/>
  <c r="H103" i="43"/>
  <c r="N102" i="43"/>
  <c r="M102" i="43"/>
  <c r="J102" i="43"/>
  <c r="H102" i="43"/>
  <c r="K102" i="43" s="1"/>
  <c r="N101" i="43"/>
  <c r="M101" i="43"/>
  <c r="J101" i="43"/>
  <c r="H101" i="43"/>
  <c r="N100" i="43"/>
  <c r="M100" i="43"/>
  <c r="J100" i="43"/>
  <c r="H100" i="43"/>
  <c r="N99" i="43"/>
  <c r="M99" i="43"/>
  <c r="J99" i="43"/>
  <c r="H99" i="43"/>
  <c r="N98" i="43"/>
  <c r="M98" i="43"/>
  <c r="J98" i="43"/>
  <c r="H98" i="43"/>
  <c r="K98" i="43" s="1"/>
  <c r="N97" i="43"/>
  <c r="M97" i="43"/>
  <c r="J97" i="43"/>
  <c r="H97" i="43"/>
  <c r="K97" i="43" s="1"/>
  <c r="N96" i="43"/>
  <c r="M96" i="43"/>
  <c r="J96" i="43"/>
  <c r="H96" i="43"/>
  <c r="N95" i="43"/>
  <c r="M95" i="43"/>
  <c r="J95" i="43"/>
  <c r="H95" i="43"/>
  <c r="N94" i="43"/>
  <c r="M94" i="43"/>
  <c r="J94" i="43"/>
  <c r="H94" i="43"/>
  <c r="K94" i="43" s="1"/>
  <c r="N93" i="43"/>
  <c r="M93" i="43"/>
  <c r="J93" i="43"/>
  <c r="H93" i="43"/>
  <c r="N92" i="43"/>
  <c r="M92" i="43"/>
  <c r="J92" i="43"/>
  <c r="H92" i="43"/>
  <c r="N91" i="43"/>
  <c r="M91" i="43"/>
  <c r="J91" i="43"/>
  <c r="H91" i="43"/>
  <c r="N90" i="43"/>
  <c r="M90" i="43"/>
  <c r="J90" i="43"/>
  <c r="H90" i="43"/>
  <c r="K90" i="43" s="1"/>
  <c r="N89" i="43"/>
  <c r="M89" i="43"/>
  <c r="J89" i="43"/>
  <c r="H89" i="43"/>
  <c r="K89" i="43" s="1"/>
  <c r="N88" i="43"/>
  <c r="M88" i="43"/>
  <c r="J88" i="43"/>
  <c r="H88" i="43"/>
  <c r="N87" i="43"/>
  <c r="M87" i="43"/>
  <c r="J87" i="43"/>
  <c r="H87" i="43"/>
  <c r="N86" i="43"/>
  <c r="M86" i="43"/>
  <c r="J86" i="43"/>
  <c r="H86" i="43"/>
  <c r="K86" i="43" s="1"/>
  <c r="N85" i="43"/>
  <c r="M85" i="43"/>
  <c r="J85" i="43"/>
  <c r="H85" i="43"/>
  <c r="N84" i="43"/>
  <c r="M84" i="43"/>
  <c r="J84" i="43"/>
  <c r="H84" i="43"/>
  <c r="N83" i="43"/>
  <c r="M83" i="43"/>
  <c r="J83" i="43"/>
  <c r="H83" i="43"/>
  <c r="N82" i="43"/>
  <c r="M82" i="43"/>
  <c r="J82" i="43"/>
  <c r="H82" i="43"/>
  <c r="K82" i="43" s="1"/>
  <c r="N81" i="43"/>
  <c r="M81" i="43"/>
  <c r="J81" i="43"/>
  <c r="H81" i="43"/>
  <c r="K81" i="43" s="1"/>
  <c r="N80" i="43"/>
  <c r="M80" i="43"/>
  <c r="J80" i="43"/>
  <c r="H80" i="43"/>
  <c r="N79" i="43"/>
  <c r="M79" i="43"/>
  <c r="J79" i="43"/>
  <c r="H79" i="43"/>
  <c r="N78" i="43"/>
  <c r="M78" i="43"/>
  <c r="J78" i="43"/>
  <c r="H78" i="43"/>
  <c r="K78" i="43" s="1"/>
  <c r="N77" i="43"/>
  <c r="M77" i="43"/>
  <c r="J77" i="43"/>
  <c r="H77" i="43"/>
  <c r="N76" i="43"/>
  <c r="M76" i="43"/>
  <c r="J76" i="43"/>
  <c r="H76" i="43"/>
  <c r="N75" i="43"/>
  <c r="M75" i="43"/>
  <c r="J75" i="43"/>
  <c r="H75" i="43"/>
  <c r="N74" i="43"/>
  <c r="M74" i="43"/>
  <c r="J74" i="43"/>
  <c r="H74" i="43"/>
  <c r="K74" i="43" s="1"/>
  <c r="N73" i="43"/>
  <c r="M73" i="43"/>
  <c r="J73" i="43"/>
  <c r="H73" i="43"/>
  <c r="K73" i="43" s="1"/>
  <c r="N72" i="43"/>
  <c r="M72" i="43"/>
  <c r="J72" i="43"/>
  <c r="H72" i="43"/>
  <c r="N71" i="43"/>
  <c r="M71" i="43"/>
  <c r="J71" i="43"/>
  <c r="H71" i="43"/>
  <c r="N70" i="43"/>
  <c r="M70" i="43"/>
  <c r="J70" i="43"/>
  <c r="H70" i="43"/>
  <c r="K70" i="43" s="1"/>
  <c r="N69" i="43"/>
  <c r="M69" i="43"/>
  <c r="J69" i="43"/>
  <c r="H69" i="43"/>
  <c r="N68" i="43"/>
  <c r="M68" i="43"/>
  <c r="J68" i="43"/>
  <c r="H68" i="43"/>
  <c r="N67" i="43"/>
  <c r="M67" i="43"/>
  <c r="J67" i="43"/>
  <c r="H67" i="43"/>
  <c r="N66" i="43"/>
  <c r="M66" i="43"/>
  <c r="J66" i="43"/>
  <c r="H66" i="43"/>
  <c r="K66" i="43" s="1"/>
  <c r="N65" i="43"/>
  <c r="M65" i="43"/>
  <c r="J65" i="43"/>
  <c r="H65" i="43"/>
  <c r="K65" i="43" s="1"/>
  <c r="N64" i="43"/>
  <c r="M64" i="43"/>
  <c r="J64" i="43"/>
  <c r="H64" i="43"/>
  <c r="N63" i="43"/>
  <c r="M63" i="43"/>
  <c r="J63" i="43"/>
  <c r="H63" i="43"/>
  <c r="N62" i="43"/>
  <c r="M62" i="43"/>
  <c r="J62" i="43"/>
  <c r="H62" i="43"/>
  <c r="K62" i="43" s="1"/>
  <c r="N61" i="43"/>
  <c r="M61" i="43"/>
  <c r="J61" i="43"/>
  <c r="H61" i="43"/>
  <c r="N60" i="43"/>
  <c r="M60" i="43"/>
  <c r="J60" i="43"/>
  <c r="H60" i="43"/>
  <c r="N59" i="43"/>
  <c r="M59" i="43"/>
  <c r="J59" i="43"/>
  <c r="H59" i="43"/>
  <c r="N58" i="43"/>
  <c r="M58" i="43"/>
  <c r="J58" i="43"/>
  <c r="H58" i="43"/>
  <c r="K58" i="43" s="1"/>
  <c r="N57" i="43"/>
  <c r="M57" i="43"/>
  <c r="J57" i="43"/>
  <c r="H57" i="43"/>
  <c r="K57" i="43" s="1"/>
  <c r="N56" i="43"/>
  <c r="M56" i="43"/>
  <c r="J56" i="43"/>
  <c r="H56" i="43"/>
  <c r="N55" i="43"/>
  <c r="M55" i="43"/>
  <c r="J55" i="43"/>
  <c r="H55" i="43"/>
  <c r="N54" i="43"/>
  <c r="M54" i="43"/>
  <c r="J54" i="43"/>
  <c r="H54" i="43"/>
  <c r="K54" i="43" s="1"/>
  <c r="N53" i="43"/>
  <c r="M53" i="43"/>
  <c r="J53" i="43"/>
  <c r="H53" i="43"/>
  <c r="N52" i="43"/>
  <c r="M52" i="43"/>
  <c r="J52" i="43"/>
  <c r="H52" i="43"/>
  <c r="K52" i="43" s="1"/>
  <c r="N51" i="43"/>
  <c r="M51" i="43"/>
  <c r="J51" i="43"/>
  <c r="H51" i="43"/>
  <c r="N50" i="43"/>
  <c r="M50" i="43"/>
  <c r="J50" i="43"/>
  <c r="H50" i="43"/>
  <c r="K50" i="43" s="1"/>
  <c r="N49" i="43"/>
  <c r="M49" i="43"/>
  <c r="J49" i="43"/>
  <c r="H49" i="43"/>
  <c r="K49" i="43" s="1"/>
  <c r="N48" i="43"/>
  <c r="M48" i="43"/>
  <c r="J48" i="43"/>
  <c r="H48" i="43"/>
  <c r="N47" i="43"/>
  <c r="M47" i="43"/>
  <c r="J47" i="43"/>
  <c r="H47" i="43"/>
  <c r="N46" i="43"/>
  <c r="M46" i="43"/>
  <c r="J46" i="43"/>
  <c r="H46" i="43"/>
  <c r="K46" i="43" s="1"/>
  <c r="N45" i="43"/>
  <c r="M45" i="43"/>
  <c r="J45" i="43"/>
  <c r="H45" i="43"/>
  <c r="N44" i="43"/>
  <c r="M44" i="43"/>
  <c r="J44" i="43"/>
  <c r="H44" i="43"/>
  <c r="K44" i="43" s="1"/>
  <c r="N43" i="43"/>
  <c r="M43" i="43"/>
  <c r="J43" i="43"/>
  <c r="H43" i="43"/>
  <c r="N42" i="43"/>
  <c r="M42" i="43"/>
  <c r="J42" i="43"/>
  <c r="H42" i="43"/>
  <c r="K42" i="43" s="1"/>
  <c r="N41" i="43"/>
  <c r="M41" i="43"/>
  <c r="J41" i="43"/>
  <c r="H41" i="43"/>
  <c r="K41" i="43" s="1"/>
  <c r="N40" i="43"/>
  <c r="M40" i="43"/>
  <c r="J40" i="43"/>
  <c r="H40" i="43"/>
  <c r="N39" i="43"/>
  <c r="M39" i="43"/>
  <c r="J39" i="43"/>
  <c r="H39" i="43"/>
  <c r="N38" i="43"/>
  <c r="M38" i="43"/>
  <c r="J38" i="43"/>
  <c r="H38" i="43"/>
  <c r="K38" i="43" s="1"/>
  <c r="N37" i="43"/>
  <c r="M37" i="43"/>
  <c r="J37" i="43"/>
  <c r="H37" i="43"/>
  <c r="N36" i="43"/>
  <c r="M36" i="43"/>
  <c r="J36" i="43"/>
  <c r="H36" i="43"/>
  <c r="K36" i="43" s="1"/>
  <c r="N35" i="43"/>
  <c r="M35" i="43"/>
  <c r="J35" i="43"/>
  <c r="H35" i="43"/>
  <c r="N34" i="43"/>
  <c r="M34" i="43"/>
  <c r="J34" i="43"/>
  <c r="H34" i="43"/>
  <c r="K34" i="43" s="1"/>
  <c r="N33" i="43"/>
  <c r="M33" i="43"/>
  <c r="J33" i="43"/>
  <c r="H33" i="43"/>
  <c r="K33" i="43" s="1"/>
  <c r="N32" i="43"/>
  <c r="M32" i="43"/>
  <c r="J32" i="43"/>
  <c r="H32" i="43"/>
  <c r="N31" i="43"/>
  <c r="M31" i="43"/>
  <c r="J31" i="43"/>
  <c r="H31" i="43"/>
  <c r="N30" i="43"/>
  <c r="M30" i="43"/>
  <c r="J30" i="43"/>
  <c r="H30" i="43"/>
  <c r="K30" i="43" s="1"/>
  <c r="N29" i="43"/>
  <c r="M29" i="43"/>
  <c r="J29" i="43"/>
  <c r="H29" i="43"/>
  <c r="N28" i="43"/>
  <c r="M28" i="43"/>
  <c r="J28" i="43"/>
  <c r="H28" i="43"/>
  <c r="K28" i="43" s="1"/>
  <c r="N27" i="43"/>
  <c r="M27" i="43"/>
  <c r="J27" i="43"/>
  <c r="H27" i="43"/>
  <c r="N26" i="43"/>
  <c r="M26" i="43"/>
  <c r="J26" i="43"/>
  <c r="H26" i="43"/>
  <c r="K26" i="43" s="1"/>
  <c r="N25" i="43"/>
  <c r="M25" i="43"/>
  <c r="J25" i="43"/>
  <c r="H25" i="43"/>
  <c r="K25" i="43" s="1"/>
  <c r="N24" i="43"/>
  <c r="M24" i="43"/>
  <c r="J24" i="43"/>
  <c r="H24" i="43"/>
  <c r="N23" i="43"/>
  <c r="M23" i="43"/>
  <c r="J23" i="43"/>
  <c r="H23" i="43"/>
  <c r="N22" i="43"/>
  <c r="M22" i="43"/>
  <c r="J22" i="43"/>
  <c r="H22" i="43"/>
  <c r="K22" i="43" s="1"/>
  <c r="N21" i="43"/>
  <c r="M21" i="43"/>
  <c r="J21" i="43"/>
  <c r="H21" i="43"/>
  <c r="N20" i="43"/>
  <c r="M20" i="43"/>
  <c r="J20" i="43"/>
  <c r="H20" i="43"/>
  <c r="K20" i="43" s="1"/>
  <c r="N19" i="43"/>
  <c r="M19" i="43"/>
  <c r="J19" i="43"/>
  <c r="H19" i="43"/>
  <c r="N18" i="43"/>
  <c r="M18" i="43"/>
  <c r="J18" i="43"/>
  <c r="H18" i="43"/>
  <c r="K18" i="43" s="1"/>
  <c r="N17" i="43"/>
  <c r="M17" i="43"/>
  <c r="J17" i="43"/>
  <c r="H17" i="43"/>
  <c r="K17" i="43" s="1"/>
  <c r="N16" i="43"/>
  <c r="M16" i="43"/>
  <c r="J16" i="43"/>
  <c r="H16" i="43"/>
  <c r="N15" i="43"/>
  <c r="M15" i="43"/>
  <c r="J15" i="43"/>
  <c r="H15" i="43"/>
  <c r="N14" i="43"/>
  <c r="M14" i="43"/>
  <c r="J14" i="43"/>
  <c r="H14" i="43"/>
  <c r="K14" i="43" s="1"/>
  <c r="N13" i="43"/>
  <c r="M13" i="43"/>
  <c r="J13" i="43"/>
  <c r="H13" i="43"/>
  <c r="N12" i="43"/>
  <c r="M12" i="43"/>
  <c r="J12" i="43"/>
  <c r="H12" i="43"/>
  <c r="K12" i="43" s="1"/>
  <c r="N11" i="43"/>
  <c r="M11" i="43"/>
  <c r="J11" i="43"/>
  <c r="H11" i="43"/>
  <c r="N10" i="43"/>
  <c r="M10" i="43"/>
  <c r="J10" i="43"/>
  <c r="H10" i="43"/>
  <c r="K10" i="43" s="1"/>
  <c r="N9" i="43"/>
  <c r="M9" i="43"/>
  <c r="J9" i="43"/>
  <c r="H9" i="43"/>
  <c r="K5" i="43" s="1"/>
  <c r="N8" i="43"/>
  <c r="M8" i="43"/>
  <c r="J8" i="43"/>
  <c r="H8" i="43"/>
  <c r="N7" i="43"/>
  <c r="M7" i="43"/>
  <c r="K7" i="43"/>
  <c r="J7" i="43"/>
  <c r="H7" i="43"/>
  <c r="K133" i="43" s="1"/>
  <c r="N6" i="43"/>
  <c r="M6" i="43"/>
  <c r="J6" i="43"/>
  <c r="H6" i="43"/>
  <c r="K6" i="43" s="1"/>
  <c r="N5" i="43"/>
  <c r="M5" i="43"/>
  <c r="J5" i="43"/>
  <c r="H5" i="43"/>
  <c r="K19" i="43" s="1"/>
  <c r="N4" i="43"/>
  <c r="M4" i="43"/>
  <c r="J4" i="43"/>
  <c r="H4" i="43"/>
  <c r="K4" i="43" s="1"/>
  <c r="N3" i="43"/>
  <c r="M3" i="43"/>
  <c r="J3" i="43"/>
  <c r="H3" i="43"/>
  <c r="K131" i="43" s="1"/>
  <c r="N96" i="42"/>
  <c r="M96" i="42"/>
  <c r="J96" i="42"/>
  <c r="H96" i="42"/>
  <c r="K96" i="42" s="1"/>
  <c r="N95" i="42"/>
  <c r="M95" i="42"/>
  <c r="J95" i="42"/>
  <c r="H95" i="42"/>
  <c r="N94" i="42"/>
  <c r="M94" i="42"/>
  <c r="J94" i="42"/>
  <c r="H94" i="42"/>
  <c r="K94" i="42" s="1"/>
  <c r="N93" i="42"/>
  <c r="M93" i="42"/>
  <c r="J93" i="42"/>
  <c r="H93" i="42"/>
  <c r="K93" i="42" s="1"/>
  <c r="N92" i="42"/>
  <c r="M92" i="42"/>
  <c r="J92" i="42"/>
  <c r="H92" i="42"/>
  <c r="K92" i="42" s="1"/>
  <c r="N91" i="42"/>
  <c r="M91" i="42"/>
  <c r="J91" i="42"/>
  <c r="H91" i="42"/>
  <c r="K91" i="42" s="1"/>
  <c r="N90" i="42"/>
  <c r="M90" i="42"/>
  <c r="J90" i="42"/>
  <c r="H90" i="42"/>
  <c r="N89" i="42"/>
  <c r="M89" i="42"/>
  <c r="J89" i="42"/>
  <c r="H89" i="42"/>
  <c r="K89" i="42" s="1"/>
  <c r="N88" i="42"/>
  <c r="M88" i="42"/>
  <c r="J88" i="42"/>
  <c r="H88" i="42"/>
  <c r="K88" i="42" s="1"/>
  <c r="N87" i="42"/>
  <c r="M87" i="42"/>
  <c r="J87" i="42"/>
  <c r="H87" i="42"/>
  <c r="N86" i="42"/>
  <c r="M86" i="42"/>
  <c r="J86" i="42"/>
  <c r="H86" i="42"/>
  <c r="K86" i="42" s="1"/>
  <c r="N85" i="42"/>
  <c r="M85" i="42"/>
  <c r="J85" i="42"/>
  <c r="H85" i="42"/>
  <c r="K85" i="42" s="1"/>
  <c r="N84" i="42"/>
  <c r="M84" i="42"/>
  <c r="J84" i="42"/>
  <c r="H84" i="42"/>
  <c r="K84" i="42" s="1"/>
  <c r="N83" i="42"/>
  <c r="M83" i="42"/>
  <c r="J83" i="42"/>
  <c r="H83" i="42"/>
  <c r="K83" i="42" s="1"/>
  <c r="N82" i="42"/>
  <c r="M82" i="42"/>
  <c r="J82" i="42"/>
  <c r="H82" i="42"/>
  <c r="N81" i="42"/>
  <c r="M81" i="42"/>
  <c r="J81" i="42"/>
  <c r="H81" i="42"/>
  <c r="K81" i="42" s="1"/>
  <c r="N80" i="42"/>
  <c r="M80" i="42"/>
  <c r="J80" i="42"/>
  <c r="H80" i="42"/>
  <c r="K80" i="42" s="1"/>
  <c r="N79" i="42"/>
  <c r="M79" i="42"/>
  <c r="K79" i="42"/>
  <c r="J79" i="42"/>
  <c r="H79" i="42"/>
  <c r="N78" i="42"/>
  <c r="M78" i="42"/>
  <c r="J78" i="42"/>
  <c r="H78" i="42"/>
  <c r="K78" i="42" s="1"/>
  <c r="N77" i="42"/>
  <c r="M77" i="42"/>
  <c r="J77" i="42"/>
  <c r="H77" i="42"/>
  <c r="K77" i="42" s="1"/>
  <c r="N76" i="42"/>
  <c r="M76" i="42"/>
  <c r="J76" i="42"/>
  <c r="H76" i="42"/>
  <c r="K76" i="42" s="1"/>
  <c r="N75" i="42"/>
  <c r="M75" i="42"/>
  <c r="J75" i="42"/>
  <c r="H75" i="42"/>
  <c r="K75" i="42" s="1"/>
  <c r="N74" i="42"/>
  <c r="M74" i="42"/>
  <c r="J74" i="42"/>
  <c r="H74" i="42"/>
  <c r="N73" i="42"/>
  <c r="M73" i="42"/>
  <c r="J73" i="42"/>
  <c r="H73" i="42"/>
  <c r="K73" i="42" s="1"/>
  <c r="N72" i="42"/>
  <c r="M72" i="42"/>
  <c r="J72" i="42"/>
  <c r="H72" i="42"/>
  <c r="K72" i="42" s="1"/>
  <c r="N71" i="42"/>
  <c r="M71" i="42"/>
  <c r="J71" i="42"/>
  <c r="H71" i="42"/>
  <c r="N70" i="42"/>
  <c r="M70" i="42"/>
  <c r="J70" i="42"/>
  <c r="H70" i="42"/>
  <c r="K70" i="42" s="1"/>
  <c r="N69" i="42"/>
  <c r="M69" i="42"/>
  <c r="J69" i="42"/>
  <c r="H69" i="42"/>
  <c r="K69" i="42" s="1"/>
  <c r="N68" i="42"/>
  <c r="M68" i="42"/>
  <c r="J68" i="42"/>
  <c r="H68" i="42"/>
  <c r="K68" i="42" s="1"/>
  <c r="N67" i="42"/>
  <c r="M67" i="42"/>
  <c r="J67" i="42"/>
  <c r="H67" i="42"/>
  <c r="K67" i="42" s="1"/>
  <c r="N66" i="42"/>
  <c r="M66" i="42"/>
  <c r="J66" i="42"/>
  <c r="H66" i="42"/>
  <c r="N65" i="42"/>
  <c r="M65" i="42"/>
  <c r="J65" i="42"/>
  <c r="H65" i="42"/>
  <c r="K65" i="42" s="1"/>
  <c r="N64" i="42"/>
  <c r="M64" i="42"/>
  <c r="J64" i="42"/>
  <c r="H64" i="42"/>
  <c r="N63" i="42"/>
  <c r="M63" i="42"/>
  <c r="J63" i="42"/>
  <c r="H63" i="42"/>
  <c r="N62" i="42"/>
  <c r="M62" i="42"/>
  <c r="J62" i="42"/>
  <c r="H62" i="42"/>
  <c r="N61" i="42"/>
  <c r="M61" i="42"/>
  <c r="J61" i="42"/>
  <c r="H61" i="42"/>
  <c r="K61" i="42" s="1"/>
  <c r="N60" i="42"/>
  <c r="M60" i="42"/>
  <c r="J60" i="42"/>
  <c r="H60" i="42"/>
  <c r="K60" i="42" s="1"/>
  <c r="N59" i="42"/>
  <c r="M59" i="42"/>
  <c r="J59" i="42"/>
  <c r="H59" i="42"/>
  <c r="K59" i="42" s="1"/>
  <c r="N58" i="42"/>
  <c r="M58" i="42"/>
  <c r="J58" i="42"/>
  <c r="H58" i="42"/>
  <c r="N57" i="42"/>
  <c r="M57" i="42"/>
  <c r="J57" i="42"/>
  <c r="H57" i="42"/>
  <c r="K57" i="42" s="1"/>
  <c r="N56" i="42"/>
  <c r="M56" i="42"/>
  <c r="J56" i="42"/>
  <c r="H56" i="42"/>
  <c r="N55" i="42"/>
  <c r="M55" i="42"/>
  <c r="J55" i="42"/>
  <c r="H55" i="42"/>
  <c r="N54" i="42"/>
  <c r="M54" i="42"/>
  <c r="J54" i="42"/>
  <c r="H54" i="42"/>
  <c r="N53" i="42"/>
  <c r="M53" i="42"/>
  <c r="J53" i="42"/>
  <c r="H53" i="42"/>
  <c r="K53" i="42" s="1"/>
  <c r="N52" i="42"/>
  <c r="M52" i="42"/>
  <c r="J52" i="42"/>
  <c r="H52" i="42"/>
  <c r="K52" i="42" s="1"/>
  <c r="N51" i="42"/>
  <c r="M51" i="42"/>
  <c r="J51" i="42"/>
  <c r="H51" i="42"/>
  <c r="K51" i="42" s="1"/>
  <c r="N50" i="42"/>
  <c r="M50" i="42"/>
  <c r="J50" i="42"/>
  <c r="H50" i="42"/>
  <c r="N49" i="42"/>
  <c r="M49" i="42"/>
  <c r="J49" i="42"/>
  <c r="H49" i="42"/>
  <c r="K49" i="42" s="1"/>
  <c r="N48" i="42"/>
  <c r="M48" i="42"/>
  <c r="J48" i="42"/>
  <c r="H48" i="42"/>
  <c r="K48" i="42" s="1"/>
  <c r="N47" i="42"/>
  <c r="M47" i="42"/>
  <c r="J47" i="42"/>
  <c r="H47" i="42"/>
  <c r="N46" i="42"/>
  <c r="M46" i="42"/>
  <c r="J46" i="42"/>
  <c r="H46" i="42"/>
  <c r="N45" i="42"/>
  <c r="M45" i="42"/>
  <c r="J45" i="42"/>
  <c r="H45" i="42"/>
  <c r="K45" i="42" s="1"/>
  <c r="N44" i="42"/>
  <c r="M44" i="42"/>
  <c r="J44" i="42"/>
  <c r="H44" i="42"/>
  <c r="K44" i="42" s="1"/>
  <c r="N43" i="42"/>
  <c r="M43" i="42"/>
  <c r="J43" i="42"/>
  <c r="H43" i="42"/>
  <c r="K43" i="42" s="1"/>
  <c r="N42" i="42"/>
  <c r="M42" i="42"/>
  <c r="J42" i="42"/>
  <c r="H42" i="42"/>
  <c r="N41" i="42"/>
  <c r="M41" i="42"/>
  <c r="J41" i="42"/>
  <c r="H41" i="42"/>
  <c r="K41" i="42" s="1"/>
  <c r="N40" i="42"/>
  <c r="M40" i="42"/>
  <c r="J40" i="42"/>
  <c r="H40" i="42"/>
  <c r="K40" i="42" s="1"/>
  <c r="N39" i="42"/>
  <c r="M39" i="42"/>
  <c r="J39" i="42"/>
  <c r="H39" i="42"/>
  <c r="N38" i="42"/>
  <c r="M38" i="42"/>
  <c r="J38" i="42"/>
  <c r="H38" i="42"/>
  <c r="N37" i="42"/>
  <c r="M37" i="42"/>
  <c r="J37" i="42"/>
  <c r="H37" i="42"/>
  <c r="K37" i="42" s="1"/>
  <c r="N36" i="42"/>
  <c r="M36" i="42"/>
  <c r="J36" i="42"/>
  <c r="H36" i="42"/>
  <c r="K36" i="42" s="1"/>
  <c r="N35" i="42"/>
  <c r="M35" i="42"/>
  <c r="J35" i="42"/>
  <c r="H35" i="42"/>
  <c r="N34" i="42"/>
  <c r="M34" i="42"/>
  <c r="J34" i="42"/>
  <c r="H34" i="42"/>
  <c r="N33" i="42"/>
  <c r="M33" i="42"/>
  <c r="J33" i="42"/>
  <c r="H33" i="42"/>
  <c r="K33" i="42" s="1"/>
  <c r="N32" i="42"/>
  <c r="M32" i="42"/>
  <c r="J32" i="42"/>
  <c r="H32" i="42"/>
  <c r="K32" i="42" s="1"/>
  <c r="N31" i="42"/>
  <c r="M31" i="42"/>
  <c r="J31" i="42"/>
  <c r="H31" i="42"/>
  <c r="N30" i="42"/>
  <c r="M30" i="42"/>
  <c r="J30" i="42"/>
  <c r="H30" i="42"/>
  <c r="K30" i="42" s="1"/>
  <c r="N29" i="42"/>
  <c r="M29" i="42"/>
  <c r="J29" i="42"/>
  <c r="H29" i="42"/>
  <c r="K29" i="42" s="1"/>
  <c r="N28" i="42"/>
  <c r="M28" i="42"/>
  <c r="J28" i="42"/>
  <c r="H28" i="42"/>
  <c r="K28" i="42" s="1"/>
  <c r="N27" i="42"/>
  <c r="M27" i="42"/>
  <c r="J27" i="42"/>
  <c r="H27" i="42"/>
  <c r="K27" i="42" s="1"/>
  <c r="N26" i="42"/>
  <c r="M26" i="42"/>
  <c r="J26" i="42"/>
  <c r="H26" i="42"/>
  <c r="N25" i="42"/>
  <c r="M25" i="42"/>
  <c r="J25" i="42"/>
  <c r="H25" i="42"/>
  <c r="K25" i="42" s="1"/>
  <c r="N24" i="42"/>
  <c r="M24" i="42"/>
  <c r="J24" i="42"/>
  <c r="H24" i="42"/>
  <c r="K24" i="42" s="1"/>
  <c r="N23" i="42"/>
  <c r="M23" i="42"/>
  <c r="J23" i="42"/>
  <c r="H23" i="42"/>
  <c r="N22" i="42"/>
  <c r="M22" i="42"/>
  <c r="J22" i="42"/>
  <c r="H22" i="42"/>
  <c r="K22" i="42" s="1"/>
  <c r="N21" i="42"/>
  <c r="M21" i="42"/>
  <c r="J21" i="42"/>
  <c r="H21" i="42"/>
  <c r="K21" i="42" s="1"/>
  <c r="N20" i="42"/>
  <c r="M20" i="42"/>
  <c r="J20" i="42"/>
  <c r="H20" i="42"/>
  <c r="K20" i="42" s="1"/>
  <c r="N19" i="42"/>
  <c r="M19" i="42"/>
  <c r="J19" i="42"/>
  <c r="H19" i="42"/>
  <c r="K19" i="42" s="1"/>
  <c r="N18" i="42"/>
  <c r="M18" i="42"/>
  <c r="J18" i="42"/>
  <c r="H18" i="42"/>
  <c r="K18" i="42" s="1"/>
  <c r="N17" i="42"/>
  <c r="M17" i="42"/>
  <c r="J17" i="42"/>
  <c r="H17" i="42"/>
  <c r="K17" i="42" s="1"/>
  <c r="N16" i="42"/>
  <c r="M16" i="42"/>
  <c r="J16" i="42"/>
  <c r="H16" i="42"/>
  <c r="K16" i="42" s="1"/>
  <c r="N15" i="42"/>
  <c r="M15" i="42"/>
  <c r="K15" i="42"/>
  <c r="J15" i="42"/>
  <c r="H15" i="42"/>
  <c r="N14" i="42"/>
  <c r="M14" i="42"/>
  <c r="J14" i="42"/>
  <c r="H14" i="42"/>
  <c r="K14" i="42" s="1"/>
  <c r="N13" i="42"/>
  <c r="M13" i="42"/>
  <c r="J13" i="42"/>
  <c r="H13" i="42"/>
  <c r="K13" i="42" s="1"/>
  <c r="N12" i="42"/>
  <c r="M12" i="42"/>
  <c r="J12" i="42"/>
  <c r="H12" i="42"/>
  <c r="N11" i="42"/>
  <c r="M11" i="42"/>
  <c r="J11" i="42"/>
  <c r="H11" i="42"/>
  <c r="K11" i="42" s="1"/>
  <c r="N10" i="42"/>
  <c r="M10" i="42"/>
  <c r="J10" i="42"/>
  <c r="H10" i="42"/>
  <c r="K10" i="42" s="1"/>
  <c r="N9" i="42"/>
  <c r="M9" i="42"/>
  <c r="J9" i="42"/>
  <c r="H9" i="42"/>
  <c r="K55" i="42" s="1"/>
  <c r="N8" i="42"/>
  <c r="M8" i="42"/>
  <c r="J8" i="42"/>
  <c r="H8" i="42"/>
  <c r="K8" i="42" s="1"/>
  <c r="N7" i="42"/>
  <c r="M7" i="42"/>
  <c r="K7" i="42"/>
  <c r="J7" i="42"/>
  <c r="H7" i="42"/>
  <c r="N6" i="42"/>
  <c r="M6" i="42"/>
  <c r="J6" i="42"/>
  <c r="H6" i="42"/>
  <c r="K6" i="42" s="1"/>
  <c r="N5" i="42"/>
  <c r="M5" i="42"/>
  <c r="J5" i="42"/>
  <c r="H5" i="42"/>
  <c r="K5" i="42" s="1"/>
  <c r="N4" i="42"/>
  <c r="M4" i="42"/>
  <c r="J4" i="42"/>
  <c r="H4" i="42"/>
  <c r="N3" i="42"/>
  <c r="M3" i="42"/>
  <c r="J3" i="42"/>
  <c r="H3" i="42"/>
  <c r="K90" i="42" s="1"/>
  <c r="N92" i="41"/>
  <c r="M92" i="41"/>
  <c r="J92" i="41"/>
  <c r="H92" i="41"/>
  <c r="N91" i="41"/>
  <c r="M91" i="41"/>
  <c r="J91" i="41"/>
  <c r="H91" i="41"/>
  <c r="N90" i="41"/>
  <c r="M90" i="41"/>
  <c r="J90" i="41"/>
  <c r="H90" i="41"/>
  <c r="N89" i="41"/>
  <c r="M89" i="41"/>
  <c r="J89" i="41"/>
  <c r="H89" i="41"/>
  <c r="N88" i="41"/>
  <c r="M88" i="41"/>
  <c r="J88" i="41"/>
  <c r="H88" i="41"/>
  <c r="K88" i="41" s="1"/>
  <c r="N87" i="41"/>
  <c r="M87" i="41"/>
  <c r="J87" i="41"/>
  <c r="H87" i="41"/>
  <c r="K87" i="41" s="1"/>
  <c r="N86" i="41"/>
  <c r="M86" i="41"/>
  <c r="J86" i="41"/>
  <c r="H86" i="41"/>
  <c r="K86" i="41" s="1"/>
  <c r="N85" i="41"/>
  <c r="M85" i="41"/>
  <c r="J85" i="41"/>
  <c r="H85" i="41"/>
  <c r="K85" i="41" s="1"/>
  <c r="N84" i="41"/>
  <c r="M84" i="41"/>
  <c r="J84" i="41"/>
  <c r="H84" i="41"/>
  <c r="N83" i="41"/>
  <c r="M83" i="41"/>
  <c r="J83" i="41"/>
  <c r="H83" i="41"/>
  <c r="N82" i="41"/>
  <c r="M82" i="41"/>
  <c r="J82" i="41"/>
  <c r="H82" i="41"/>
  <c r="N81" i="41"/>
  <c r="M81" i="41"/>
  <c r="J81" i="41"/>
  <c r="H81" i="41"/>
  <c r="N80" i="41"/>
  <c r="M80" i="41"/>
  <c r="J80" i="41"/>
  <c r="H80" i="41"/>
  <c r="K80" i="41" s="1"/>
  <c r="N79" i="41"/>
  <c r="M79" i="41"/>
  <c r="J79" i="41"/>
  <c r="H79" i="41"/>
  <c r="K79" i="41" s="1"/>
  <c r="N78" i="41"/>
  <c r="M78" i="41"/>
  <c r="J78" i="41"/>
  <c r="H78" i="41"/>
  <c r="K78" i="41" s="1"/>
  <c r="N77" i="41"/>
  <c r="M77" i="41"/>
  <c r="J77" i="41"/>
  <c r="H77" i="41"/>
  <c r="K77" i="41" s="1"/>
  <c r="N76" i="41"/>
  <c r="M76" i="41"/>
  <c r="J76" i="41"/>
  <c r="H76" i="41"/>
  <c r="N75" i="41"/>
  <c r="M75" i="41"/>
  <c r="J75" i="41"/>
  <c r="H75" i="41"/>
  <c r="N74" i="41"/>
  <c r="M74" i="41"/>
  <c r="J74" i="41"/>
  <c r="H74" i="41"/>
  <c r="N73" i="41"/>
  <c r="M73" i="41"/>
  <c r="J73" i="41"/>
  <c r="H73" i="41"/>
  <c r="N72" i="41"/>
  <c r="M72" i="41"/>
  <c r="J72" i="41"/>
  <c r="H72" i="41"/>
  <c r="K72" i="41" s="1"/>
  <c r="N71" i="41"/>
  <c r="M71" i="41"/>
  <c r="J71" i="41"/>
  <c r="H71" i="41"/>
  <c r="N70" i="41"/>
  <c r="M70" i="41"/>
  <c r="J70" i="41"/>
  <c r="H70" i="41"/>
  <c r="K70" i="41" s="1"/>
  <c r="N69" i="41"/>
  <c r="M69" i="41"/>
  <c r="J69" i="41"/>
  <c r="H69" i="41"/>
  <c r="K69" i="41" s="1"/>
  <c r="N68" i="41"/>
  <c r="M68" i="41"/>
  <c r="J68" i="41"/>
  <c r="H68" i="41"/>
  <c r="N67" i="41"/>
  <c r="M67" i="41"/>
  <c r="J67" i="41"/>
  <c r="H67" i="41"/>
  <c r="N66" i="41"/>
  <c r="M66" i="41"/>
  <c r="J66" i="41"/>
  <c r="H66" i="41"/>
  <c r="N65" i="41"/>
  <c r="M65" i="41"/>
  <c r="J65" i="41"/>
  <c r="H65" i="41"/>
  <c r="N64" i="41"/>
  <c r="M64" i="41"/>
  <c r="J64" i="41"/>
  <c r="H64" i="41"/>
  <c r="K64" i="41" s="1"/>
  <c r="N63" i="41"/>
  <c r="M63" i="41"/>
  <c r="J63" i="41"/>
  <c r="H63" i="41"/>
  <c r="N62" i="41"/>
  <c r="M62" i="41"/>
  <c r="J62" i="41"/>
  <c r="H62" i="41"/>
  <c r="K62" i="41" s="1"/>
  <c r="N61" i="41"/>
  <c r="M61" i="41"/>
  <c r="J61" i="41"/>
  <c r="H61" i="41"/>
  <c r="K61" i="41" s="1"/>
  <c r="N60" i="41"/>
  <c r="M60" i="41"/>
  <c r="J60" i="41"/>
  <c r="H60" i="41"/>
  <c r="N59" i="41"/>
  <c r="M59" i="41"/>
  <c r="J59" i="41"/>
  <c r="H59" i="41"/>
  <c r="N58" i="41"/>
  <c r="M58" i="41"/>
  <c r="J58" i="41"/>
  <c r="H58" i="41"/>
  <c r="N57" i="41"/>
  <c r="M57" i="41"/>
  <c r="J57" i="41"/>
  <c r="H57" i="41"/>
  <c r="N56" i="41"/>
  <c r="M56" i="41"/>
  <c r="J56" i="41"/>
  <c r="H56" i="41"/>
  <c r="K56" i="41" s="1"/>
  <c r="N55" i="41"/>
  <c r="M55" i="41"/>
  <c r="J55" i="41"/>
  <c r="H55" i="41"/>
  <c r="N54" i="41"/>
  <c r="M54" i="41"/>
  <c r="J54" i="41"/>
  <c r="H54" i="41"/>
  <c r="K54" i="41" s="1"/>
  <c r="N53" i="41"/>
  <c r="M53" i="41"/>
  <c r="J53" i="41"/>
  <c r="H53" i="41"/>
  <c r="K53" i="41" s="1"/>
  <c r="N52" i="41"/>
  <c r="M52" i="41"/>
  <c r="J52" i="41"/>
  <c r="H52" i="41"/>
  <c r="N51" i="41"/>
  <c r="M51" i="41"/>
  <c r="J51" i="41"/>
  <c r="H51" i="41"/>
  <c r="N50" i="41"/>
  <c r="M50" i="41"/>
  <c r="J50" i="41"/>
  <c r="H50" i="41"/>
  <c r="N49" i="41"/>
  <c r="M49" i="41"/>
  <c r="J49" i="41"/>
  <c r="H49" i="41"/>
  <c r="N48" i="41"/>
  <c r="M48" i="41"/>
  <c r="J48" i="41"/>
  <c r="H48" i="41"/>
  <c r="K48" i="41" s="1"/>
  <c r="N47" i="41"/>
  <c r="M47" i="41"/>
  <c r="J47" i="41"/>
  <c r="H47" i="41"/>
  <c r="N46" i="41"/>
  <c r="M46" i="41"/>
  <c r="J46" i="41"/>
  <c r="H46" i="41"/>
  <c r="K46" i="41" s="1"/>
  <c r="N45" i="41"/>
  <c r="M45" i="41"/>
  <c r="J45" i="41"/>
  <c r="H45" i="41"/>
  <c r="K45" i="41" s="1"/>
  <c r="N44" i="41"/>
  <c r="M44" i="41"/>
  <c r="J44" i="41"/>
  <c r="H44" i="41"/>
  <c r="N43" i="41"/>
  <c r="M43" i="41"/>
  <c r="J43" i="41"/>
  <c r="H43" i="41"/>
  <c r="N42" i="41"/>
  <c r="M42" i="41"/>
  <c r="J42" i="41"/>
  <c r="H42" i="41"/>
  <c r="N41" i="41"/>
  <c r="M41" i="41"/>
  <c r="J41" i="41"/>
  <c r="H41" i="41"/>
  <c r="N40" i="41"/>
  <c r="M40" i="41"/>
  <c r="J40" i="41"/>
  <c r="H40" i="41"/>
  <c r="K40" i="41" s="1"/>
  <c r="N39" i="41"/>
  <c r="M39" i="41"/>
  <c r="J39" i="41"/>
  <c r="H39" i="41"/>
  <c r="N38" i="41"/>
  <c r="M38" i="41"/>
  <c r="J38" i="41"/>
  <c r="H38" i="41"/>
  <c r="K38" i="41" s="1"/>
  <c r="N37" i="41"/>
  <c r="M37" i="41"/>
  <c r="J37" i="41"/>
  <c r="H37" i="41"/>
  <c r="K37" i="41" s="1"/>
  <c r="N36" i="41"/>
  <c r="M36" i="41"/>
  <c r="J36" i="41"/>
  <c r="H36" i="41"/>
  <c r="N35" i="41"/>
  <c r="M35" i="41"/>
  <c r="J35" i="41"/>
  <c r="H35" i="41"/>
  <c r="N34" i="41"/>
  <c r="M34" i="41"/>
  <c r="J34" i="41"/>
  <c r="H34" i="41"/>
  <c r="N33" i="41"/>
  <c r="M33" i="41"/>
  <c r="J33" i="41"/>
  <c r="H33" i="41"/>
  <c r="N32" i="41"/>
  <c r="M32" i="41"/>
  <c r="J32" i="41"/>
  <c r="H32" i="41"/>
  <c r="K32" i="41" s="1"/>
  <c r="N31" i="41"/>
  <c r="M31" i="41"/>
  <c r="J31" i="41"/>
  <c r="H31" i="41"/>
  <c r="N30" i="41"/>
  <c r="M30" i="41"/>
  <c r="J30" i="41"/>
  <c r="H30" i="41"/>
  <c r="K30" i="41" s="1"/>
  <c r="N29" i="41"/>
  <c r="M29" i="41"/>
  <c r="J29" i="41"/>
  <c r="H29" i="41"/>
  <c r="K29" i="41" s="1"/>
  <c r="N28" i="41"/>
  <c r="M28" i="41"/>
  <c r="J28" i="41"/>
  <c r="H28" i="41"/>
  <c r="N27" i="41"/>
  <c r="M27" i="41"/>
  <c r="J27" i="41"/>
  <c r="H27" i="41"/>
  <c r="N26" i="41"/>
  <c r="M26" i="41"/>
  <c r="J26" i="41"/>
  <c r="H26" i="41"/>
  <c r="N25" i="41"/>
  <c r="M25" i="41"/>
  <c r="J25" i="41"/>
  <c r="H25" i="41"/>
  <c r="N24" i="41"/>
  <c r="M24" i="41"/>
  <c r="J24" i="41"/>
  <c r="H24" i="41"/>
  <c r="K24" i="41" s="1"/>
  <c r="N23" i="41"/>
  <c r="M23" i="41"/>
  <c r="J23" i="41"/>
  <c r="H23" i="41"/>
  <c r="N22" i="41"/>
  <c r="M22" i="41"/>
  <c r="J22" i="41"/>
  <c r="H22" i="41"/>
  <c r="K22" i="41" s="1"/>
  <c r="N21" i="41"/>
  <c r="M21" i="41"/>
  <c r="J21" i="41"/>
  <c r="H21" i="41"/>
  <c r="K21" i="41" s="1"/>
  <c r="N20" i="41"/>
  <c r="M20" i="41"/>
  <c r="J20" i="41"/>
  <c r="H20" i="41"/>
  <c r="N19" i="41"/>
  <c r="M19" i="41"/>
  <c r="K19" i="41"/>
  <c r="J19" i="41"/>
  <c r="H19" i="41"/>
  <c r="N18" i="41"/>
  <c r="M18" i="41"/>
  <c r="J18" i="41"/>
  <c r="H18" i="41"/>
  <c r="N17" i="41"/>
  <c r="M17" i="41"/>
  <c r="J17" i="41"/>
  <c r="H17" i="41"/>
  <c r="N16" i="41"/>
  <c r="M16" i="41"/>
  <c r="J16" i="41"/>
  <c r="H16" i="41"/>
  <c r="N15" i="41"/>
  <c r="M15" i="41"/>
  <c r="J15" i="41"/>
  <c r="H15" i="41"/>
  <c r="N14" i="41"/>
  <c r="M14" i="41"/>
  <c r="J14" i="41"/>
  <c r="H14" i="41"/>
  <c r="K14" i="41" s="1"/>
  <c r="N13" i="41"/>
  <c r="M13" i="41"/>
  <c r="J13" i="41"/>
  <c r="H13" i="41"/>
  <c r="K13" i="41" s="1"/>
  <c r="N12" i="41"/>
  <c r="M12" i="41"/>
  <c r="J12" i="41"/>
  <c r="H12" i="41"/>
  <c r="N11" i="41"/>
  <c r="M11" i="41"/>
  <c r="J11" i="41"/>
  <c r="H11" i="41"/>
  <c r="N10" i="41"/>
  <c r="M10" i="41"/>
  <c r="J10" i="41"/>
  <c r="H10" i="41"/>
  <c r="K10" i="41" s="1"/>
  <c r="N9" i="41"/>
  <c r="M9" i="41"/>
  <c r="J9" i="41"/>
  <c r="H9" i="41"/>
  <c r="N8" i="41"/>
  <c r="M8" i="41"/>
  <c r="J8" i="41"/>
  <c r="H8" i="41"/>
  <c r="N7" i="41"/>
  <c r="M7" i="41"/>
  <c r="J7" i="41"/>
  <c r="H7" i="41"/>
  <c r="K7" i="41" s="1"/>
  <c r="N6" i="41"/>
  <c r="M6" i="41"/>
  <c r="J6" i="41"/>
  <c r="H6" i="41"/>
  <c r="N5" i="41"/>
  <c r="M5" i="41"/>
  <c r="J5" i="41"/>
  <c r="H5" i="41"/>
  <c r="K6" i="41" s="1"/>
  <c r="N4" i="41"/>
  <c r="M4" i="41"/>
  <c r="J4" i="41"/>
  <c r="H4" i="41"/>
  <c r="K4" i="41" s="1"/>
  <c r="N3" i="41"/>
  <c r="M3" i="41"/>
  <c r="K3" i="41"/>
  <c r="J3" i="41"/>
  <c r="H3" i="41"/>
  <c r="K89" i="41" s="1"/>
  <c r="N52" i="40"/>
  <c r="M52" i="40"/>
  <c r="J52" i="40"/>
  <c r="H52" i="40"/>
  <c r="N51" i="40"/>
  <c r="M51" i="40"/>
  <c r="J51" i="40"/>
  <c r="H51" i="40"/>
  <c r="N50" i="40"/>
  <c r="M50" i="40"/>
  <c r="J50" i="40"/>
  <c r="H50" i="40"/>
  <c r="K50" i="40" s="1"/>
  <c r="N49" i="40"/>
  <c r="M49" i="40"/>
  <c r="J49" i="40"/>
  <c r="H49" i="40"/>
  <c r="N48" i="40"/>
  <c r="M48" i="40"/>
  <c r="J48" i="40"/>
  <c r="H48" i="40"/>
  <c r="K48" i="40" s="1"/>
  <c r="N47" i="40"/>
  <c r="M47" i="40"/>
  <c r="J47" i="40"/>
  <c r="H47" i="40"/>
  <c r="K47" i="40" s="1"/>
  <c r="N46" i="40"/>
  <c r="M46" i="40"/>
  <c r="J46" i="40"/>
  <c r="H46" i="40"/>
  <c r="K46" i="40" s="1"/>
  <c r="N45" i="40"/>
  <c r="M45" i="40"/>
  <c r="J45" i="40"/>
  <c r="H45" i="40"/>
  <c r="K45" i="40" s="1"/>
  <c r="N44" i="40"/>
  <c r="M44" i="40"/>
  <c r="J44" i="40"/>
  <c r="H44" i="40"/>
  <c r="N43" i="40"/>
  <c r="M43" i="40"/>
  <c r="J43" i="40"/>
  <c r="H43" i="40"/>
  <c r="N42" i="40"/>
  <c r="M42" i="40"/>
  <c r="J42" i="40"/>
  <c r="H42" i="40"/>
  <c r="K42" i="40" s="1"/>
  <c r="N41" i="40"/>
  <c r="M41" i="40"/>
  <c r="J41" i="40"/>
  <c r="H41" i="40"/>
  <c r="N40" i="40"/>
  <c r="M40" i="40"/>
  <c r="J40" i="40"/>
  <c r="H40" i="40"/>
  <c r="K40" i="40" s="1"/>
  <c r="N39" i="40"/>
  <c r="M39" i="40"/>
  <c r="J39" i="40"/>
  <c r="H39" i="40"/>
  <c r="K39" i="40" s="1"/>
  <c r="N38" i="40"/>
  <c r="M38" i="40"/>
  <c r="J38" i="40"/>
  <c r="H38" i="40"/>
  <c r="K38" i="40" s="1"/>
  <c r="N37" i="40"/>
  <c r="M37" i="40"/>
  <c r="J37" i="40"/>
  <c r="H37" i="40"/>
  <c r="K37" i="40" s="1"/>
  <c r="N36" i="40"/>
  <c r="M36" i="40"/>
  <c r="J36" i="40"/>
  <c r="H36" i="40"/>
  <c r="N35" i="40"/>
  <c r="M35" i="40"/>
  <c r="J35" i="40"/>
  <c r="H35" i="40"/>
  <c r="N34" i="40"/>
  <c r="M34" i="40"/>
  <c r="J34" i="40"/>
  <c r="H34" i="40"/>
  <c r="K34" i="40" s="1"/>
  <c r="N33" i="40"/>
  <c r="M33" i="40"/>
  <c r="J33" i="40"/>
  <c r="H33" i="40"/>
  <c r="N32" i="40"/>
  <c r="M32" i="40"/>
  <c r="J32" i="40"/>
  <c r="H32" i="40"/>
  <c r="K32" i="40" s="1"/>
  <c r="N31" i="40"/>
  <c r="M31" i="40"/>
  <c r="J31" i="40"/>
  <c r="H31" i="40"/>
  <c r="K31" i="40" s="1"/>
  <c r="N30" i="40"/>
  <c r="M30" i="40"/>
  <c r="J30" i="40"/>
  <c r="H30" i="40"/>
  <c r="K30" i="40" s="1"/>
  <c r="N29" i="40"/>
  <c r="M29" i="40"/>
  <c r="J29" i="40"/>
  <c r="H29" i="40"/>
  <c r="K29" i="40" s="1"/>
  <c r="N28" i="40"/>
  <c r="M28" i="40"/>
  <c r="J28" i="40"/>
  <c r="H28" i="40"/>
  <c r="N27" i="40"/>
  <c r="M27" i="40"/>
  <c r="J27" i="40"/>
  <c r="H27" i="40"/>
  <c r="N26" i="40"/>
  <c r="M26" i="40"/>
  <c r="J26" i="40"/>
  <c r="H26" i="40"/>
  <c r="K26" i="40" s="1"/>
  <c r="N25" i="40"/>
  <c r="M25" i="40"/>
  <c r="J25" i="40"/>
  <c r="H25" i="40"/>
  <c r="N24" i="40"/>
  <c r="M24" i="40"/>
  <c r="J24" i="40"/>
  <c r="H24" i="40"/>
  <c r="K24" i="40" s="1"/>
  <c r="N23" i="40"/>
  <c r="M23" i="40"/>
  <c r="J23" i="40"/>
  <c r="H23" i="40"/>
  <c r="K23" i="40" s="1"/>
  <c r="N22" i="40"/>
  <c r="M22" i="40"/>
  <c r="J22" i="40"/>
  <c r="H22" i="40"/>
  <c r="K22" i="40" s="1"/>
  <c r="N21" i="40"/>
  <c r="M21" i="40"/>
  <c r="J21" i="40"/>
  <c r="H21" i="40"/>
  <c r="K21" i="40" s="1"/>
  <c r="N20" i="40"/>
  <c r="M20" i="40"/>
  <c r="J20" i="40"/>
  <c r="H20" i="40"/>
  <c r="N19" i="40"/>
  <c r="M19" i="40"/>
  <c r="J19" i="40"/>
  <c r="H19" i="40"/>
  <c r="N18" i="40"/>
  <c r="M18" i="40"/>
  <c r="J18" i="40"/>
  <c r="H18" i="40"/>
  <c r="K18" i="40" s="1"/>
  <c r="N17" i="40"/>
  <c r="M17" i="40"/>
  <c r="J17" i="40"/>
  <c r="H17" i="40"/>
  <c r="N16" i="40"/>
  <c r="M16" i="40"/>
  <c r="J16" i="40"/>
  <c r="H16" i="40"/>
  <c r="K16" i="40" s="1"/>
  <c r="N15" i="40"/>
  <c r="M15" i="40"/>
  <c r="J15" i="40"/>
  <c r="H15" i="40"/>
  <c r="K15" i="40" s="1"/>
  <c r="N14" i="40"/>
  <c r="M14" i="40"/>
  <c r="J14" i="40"/>
  <c r="H14" i="40"/>
  <c r="K14" i="40" s="1"/>
  <c r="N13" i="40"/>
  <c r="M13" i="40"/>
  <c r="J13" i="40"/>
  <c r="H13" i="40"/>
  <c r="K13" i="40" s="1"/>
  <c r="N12" i="40"/>
  <c r="M12" i="40"/>
  <c r="J12" i="40"/>
  <c r="H12" i="40"/>
  <c r="N11" i="40"/>
  <c r="M11" i="40"/>
  <c r="K11" i="40"/>
  <c r="J11" i="40"/>
  <c r="H11" i="40"/>
  <c r="N10" i="40"/>
  <c r="M10" i="40"/>
  <c r="J10" i="40"/>
  <c r="H10" i="40"/>
  <c r="K10" i="40" s="1"/>
  <c r="N9" i="40"/>
  <c r="M9" i="40"/>
  <c r="J9" i="40"/>
  <c r="H9" i="40"/>
  <c r="N8" i="40"/>
  <c r="M8" i="40"/>
  <c r="J8" i="40"/>
  <c r="H8" i="40"/>
  <c r="N7" i="40"/>
  <c r="M7" i="40"/>
  <c r="J7" i="40"/>
  <c r="H7" i="40"/>
  <c r="K7" i="40" s="1"/>
  <c r="N6" i="40"/>
  <c r="M6" i="40"/>
  <c r="J6" i="40"/>
  <c r="H6" i="40"/>
  <c r="K6" i="40" s="1"/>
  <c r="N5" i="40"/>
  <c r="M5" i="40"/>
  <c r="J5" i="40"/>
  <c r="H5" i="40"/>
  <c r="K35" i="40" s="1"/>
  <c r="N4" i="40"/>
  <c r="M4" i="40"/>
  <c r="J4" i="40"/>
  <c r="H4" i="40"/>
  <c r="N3" i="40"/>
  <c r="M3" i="40"/>
  <c r="K3" i="40"/>
  <c r="J3" i="40"/>
  <c r="H3" i="40"/>
  <c r="K49" i="40" s="1"/>
  <c r="N76" i="39"/>
  <c r="M76" i="39"/>
  <c r="J76" i="39"/>
  <c r="H76" i="39"/>
  <c r="N75" i="39"/>
  <c r="M75" i="39"/>
  <c r="J75" i="39"/>
  <c r="H75" i="39"/>
  <c r="N74" i="39"/>
  <c r="M74" i="39"/>
  <c r="J74" i="39"/>
  <c r="H74" i="39"/>
  <c r="K74" i="39" s="1"/>
  <c r="N73" i="39"/>
  <c r="M73" i="39"/>
  <c r="J73" i="39"/>
  <c r="H73" i="39"/>
  <c r="N72" i="39"/>
  <c r="M72" i="39"/>
  <c r="J72" i="39"/>
  <c r="H72" i="39"/>
  <c r="K72" i="39" s="1"/>
  <c r="N71" i="39"/>
  <c r="M71" i="39"/>
  <c r="J71" i="39"/>
  <c r="H71" i="39"/>
  <c r="N70" i="39"/>
  <c r="M70" i="39"/>
  <c r="J70" i="39"/>
  <c r="H70" i="39"/>
  <c r="K70" i="39" s="1"/>
  <c r="N69" i="39"/>
  <c r="M69" i="39"/>
  <c r="J69" i="39"/>
  <c r="H69" i="39"/>
  <c r="K69" i="39" s="1"/>
  <c r="N68" i="39"/>
  <c r="M68" i="39"/>
  <c r="J68" i="39"/>
  <c r="H68" i="39"/>
  <c r="N67" i="39"/>
  <c r="M67" i="39"/>
  <c r="J67" i="39"/>
  <c r="H67" i="39"/>
  <c r="N66" i="39"/>
  <c r="M66" i="39"/>
  <c r="J66" i="39"/>
  <c r="H66" i="39"/>
  <c r="K66" i="39" s="1"/>
  <c r="N65" i="39"/>
  <c r="M65" i="39"/>
  <c r="J65" i="39"/>
  <c r="H65" i="39"/>
  <c r="N64" i="39"/>
  <c r="M64" i="39"/>
  <c r="J64" i="39"/>
  <c r="H64" i="39"/>
  <c r="N63" i="39"/>
  <c r="M63" i="39"/>
  <c r="J63" i="39"/>
  <c r="H63" i="39"/>
  <c r="N62" i="39"/>
  <c r="M62" i="39"/>
  <c r="J62" i="39"/>
  <c r="H62" i="39"/>
  <c r="K62" i="39" s="1"/>
  <c r="N61" i="39"/>
  <c r="M61" i="39"/>
  <c r="J61" i="39"/>
  <c r="H61" i="39"/>
  <c r="K61" i="39" s="1"/>
  <c r="N60" i="39"/>
  <c r="M60" i="39"/>
  <c r="J60" i="39"/>
  <c r="H60" i="39"/>
  <c r="N59" i="39"/>
  <c r="M59" i="39"/>
  <c r="J59" i="39"/>
  <c r="H59" i="39"/>
  <c r="N58" i="39"/>
  <c r="M58" i="39"/>
  <c r="J58" i="39"/>
  <c r="H58" i="39"/>
  <c r="K58" i="39" s="1"/>
  <c r="N57" i="39"/>
  <c r="M57" i="39"/>
  <c r="J57" i="39"/>
  <c r="H57" i="39"/>
  <c r="N56" i="39"/>
  <c r="M56" i="39"/>
  <c r="J56" i="39"/>
  <c r="H56" i="39"/>
  <c r="N55" i="39"/>
  <c r="M55" i="39"/>
  <c r="J55" i="39"/>
  <c r="H55" i="39"/>
  <c r="N54" i="39"/>
  <c r="M54" i="39"/>
  <c r="J54" i="39"/>
  <c r="H54" i="39"/>
  <c r="K54" i="39" s="1"/>
  <c r="N53" i="39"/>
  <c r="M53" i="39"/>
  <c r="J53" i="39"/>
  <c r="H53" i="39"/>
  <c r="K53" i="39" s="1"/>
  <c r="N52" i="39"/>
  <c r="M52" i="39"/>
  <c r="J52" i="39"/>
  <c r="H52" i="39"/>
  <c r="N51" i="39"/>
  <c r="M51" i="39"/>
  <c r="J51" i="39"/>
  <c r="H51" i="39"/>
  <c r="N50" i="39"/>
  <c r="M50" i="39"/>
  <c r="J50" i="39"/>
  <c r="H50" i="39"/>
  <c r="K50" i="39" s="1"/>
  <c r="N49" i="39"/>
  <c r="M49" i="39"/>
  <c r="J49" i="39"/>
  <c r="H49" i="39"/>
  <c r="N48" i="39"/>
  <c r="M48" i="39"/>
  <c r="J48" i="39"/>
  <c r="H48" i="39"/>
  <c r="N47" i="39"/>
  <c r="M47" i="39"/>
  <c r="J47" i="39"/>
  <c r="H47" i="39"/>
  <c r="N46" i="39"/>
  <c r="M46" i="39"/>
  <c r="J46" i="39"/>
  <c r="H46" i="39"/>
  <c r="K46" i="39" s="1"/>
  <c r="N45" i="39"/>
  <c r="M45" i="39"/>
  <c r="J45" i="39"/>
  <c r="H45" i="39"/>
  <c r="K45" i="39" s="1"/>
  <c r="N44" i="39"/>
  <c r="M44" i="39"/>
  <c r="J44" i="39"/>
  <c r="H44" i="39"/>
  <c r="N43" i="39"/>
  <c r="M43" i="39"/>
  <c r="J43" i="39"/>
  <c r="H43" i="39"/>
  <c r="N42" i="39"/>
  <c r="M42" i="39"/>
  <c r="J42" i="39"/>
  <c r="H42" i="39"/>
  <c r="K42" i="39" s="1"/>
  <c r="N41" i="39"/>
  <c r="M41" i="39"/>
  <c r="J41" i="39"/>
  <c r="H41" i="39"/>
  <c r="N40" i="39"/>
  <c r="M40" i="39"/>
  <c r="J40" i="39"/>
  <c r="H40" i="39"/>
  <c r="N39" i="39"/>
  <c r="M39" i="39"/>
  <c r="J39" i="39"/>
  <c r="H39" i="39"/>
  <c r="N38" i="39"/>
  <c r="M38" i="39"/>
  <c r="J38" i="39"/>
  <c r="H38" i="39"/>
  <c r="K38" i="39" s="1"/>
  <c r="N37" i="39"/>
  <c r="M37" i="39"/>
  <c r="J37" i="39"/>
  <c r="H37" i="39"/>
  <c r="K37" i="39" s="1"/>
  <c r="N36" i="39"/>
  <c r="M36" i="39"/>
  <c r="J36" i="39"/>
  <c r="H36" i="39"/>
  <c r="N35" i="39"/>
  <c r="M35" i="39"/>
  <c r="J35" i="39"/>
  <c r="H35" i="39"/>
  <c r="N34" i="39"/>
  <c r="M34" i="39"/>
  <c r="J34" i="39"/>
  <c r="H34" i="39"/>
  <c r="K34" i="39" s="1"/>
  <c r="N33" i="39"/>
  <c r="M33" i="39"/>
  <c r="J33" i="39"/>
  <c r="H33" i="39"/>
  <c r="N32" i="39"/>
  <c r="M32" i="39"/>
  <c r="J32" i="39"/>
  <c r="H32" i="39"/>
  <c r="N31" i="39"/>
  <c r="M31" i="39"/>
  <c r="J31" i="39"/>
  <c r="H31" i="39"/>
  <c r="N30" i="39"/>
  <c r="M30" i="39"/>
  <c r="J30" i="39"/>
  <c r="H30" i="39"/>
  <c r="K30" i="39" s="1"/>
  <c r="N29" i="39"/>
  <c r="M29" i="39"/>
  <c r="J29" i="39"/>
  <c r="H29" i="39"/>
  <c r="K29" i="39" s="1"/>
  <c r="N28" i="39"/>
  <c r="M28" i="39"/>
  <c r="J28" i="39"/>
  <c r="H28" i="39"/>
  <c r="N27" i="39"/>
  <c r="M27" i="39"/>
  <c r="J27" i="39"/>
  <c r="H27" i="39"/>
  <c r="N26" i="39"/>
  <c r="M26" i="39"/>
  <c r="J26" i="39"/>
  <c r="H26" i="39"/>
  <c r="K26" i="39" s="1"/>
  <c r="N25" i="39"/>
  <c r="M25" i="39"/>
  <c r="J25" i="39"/>
  <c r="H25" i="39"/>
  <c r="N24" i="39"/>
  <c r="M24" i="39"/>
  <c r="J24" i="39"/>
  <c r="H24" i="39"/>
  <c r="N23" i="39"/>
  <c r="M23" i="39"/>
  <c r="J23" i="39"/>
  <c r="H23" i="39"/>
  <c r="N22" i="39"/>
  <c r="M22" i="39"/>
  <c r="J22" i="39"/>
  <c r="H22" i="39"/>
  <c r="K22" i="39" s="1"/>
  <c r="N21" i="39"/>
  <c r="M21" i="39"/>
  <c r="J21" i="39"/>
  <c r="H21" i="39"/>
  <c r="K21" i="39" s="1"/>
  <c r="N20" i="39"/>
  <c r="M20" i="39"/>
  <c r="J20" i="39"/>
  <c r="H20" i="39"/>
  <c r="N19" i="39"/>
  <c r="M19" i="39"/>
  <c r="J19" i="39"/>
  <c r="H19" i="39"/>
  <c r="N18" i="39"/>
  <c r="M18" i="39"/>
  <c r="J18" i="39"/>
  <c r="H18" i="39"/>
  <c r="K18" i="39" s="1"/>
  <c r="N17" i="39"/>
  <c r="M17" i="39"/>
  <c r="J17" i="39"/>
  <c r="H17" i="39"/>
  <c r="N16" i="39"/>
  <c r="M16" i="39"/>
  <c r="J16" i="39"/>
  <c r="H16" i="39"/>
  <c r="N15" i="39"/>
  <c r="M15" i="39"/>
  <c r="J15" i="39"/>
  <c r="H15" i="39"/>
  <c r="N14" i="39"/>
  <c r="M14" i="39"/>
  <c r="J14" i="39"/>
  <c r="H14" i="39"/>
  <c r="K14" i="39" s="1"/>
  <c r="N13" i="39"/>
  <c r="M13" i="39"/>
  <c r="J13" i="39"/>
  <c r="H13" i="39"/>
  <c r="K13" i="39" s="1"/>
  <c r="N12" i="39"/>
  <c r="M12" i="39"/>
  <c r="J12" i="39"/>
  <c r="H12" i="39"/>
  <c r="N11" i="39"/>
  <c r="M11" i="39"/>
  <c r="J11" i="39"/>
  <c r="H11" i="39"/>
  <c r="N10" i="39"/>
  <c r="M10" i="39"/>
  <c r="J10" i="39"/>
  <c r="H10" i="39"/>
  <c r="K10" i="39" s="1"/>
  <c r="N9" i="39"/>
  <c r="M9" i="39"/>
  <c r="J9" i="39"/>
  <c r="H9" i="39"/>
  <c r="N8" i="39"/>
  <c r="M8" i="39"/>
  <c r="J8" i="39"/>
  <c r="H8" i="39"/>
  <c r="N7" i="39"/>
  <c r="M7" i="39"/>
  <c r="J7" i="39"/>
  <c r="H7" i="39"/>
  <c r="N6" i="39"/>
  <c r="M6" i="39"/>
  <c r="J6" i="39"/>
  <c r="H6" i="39"/>
  <c r="K6" i="39" s="1"/>
  <c r="N5" i="39"/>
  <c r="M5" i="39"/>
  <c r="J5" i="39"/>
  <c r="H5" i="39"/>
  <c r="K43" i="39" s="1"/>
  <c r="N4" i="39"/>
  <c r="M4" i="39"/>
  <c r="J4" i="39"/>
  <c r="H4" i="39"/>
  <c r="N3" i="39"/>
  <c r="M3" i="39"/>
  <c r="K3" i="39"/>
  <c r="J3" i="39"/>
  <c r="H3" i="39"/>
  <c r="K73" i="39" s="1"/>
  <c r="N44" i="38"/>
  <c r="M44" i="38"/>
  <c r="J44" i="38"/>
  <c r="H44" i="38"/>
  <c r="N43" i="38"/>
  <c r="M43" i="38"/>
  <c r="J43" i="38"/>
  <c r="H43" i="38"/>
  <c r="N42" i="38"/>
  <c r="M42" i="38"/>
  <c r="J42" i="38"/>
  <c r="H42" i="38"/>
  <c r="N41" i="38"/>
  <c r="M41" i="38"/>
  <c r="J41" i="38"/>
  <c r="H41" i="38"/>
  <c r="N40" i="38"/>
  <c r="M40" i="38"/>
  <c r="J40" i="38"/>
  <c r="H40" i="38"/>
  <c r="K40" i="38" s="1"/>
  <c r="N39" i="38"/>
  <c r="M39" i="38"/>
  <c r="J39" i="38"/>
  <c r="H39" i="38"/>
  <c r="N38" i="38"/>
  <c r="M38" i="38"/>
  <c r="J38" i="38"/>
  <c r="H38" i="38"/>
  <c r="K38" i="38" s="1"/>
  <c r="N37" i="38"/>
  <c r="M37" i="38"/>
  <c r="J37" i="38"/>
  <c r="H37" i="38"/>
  <c r="K37" i="38" s="1"/>
  <c r="N36" i="38"/>
  <c r="M36" i="38"/>
  <c r="J36" i="38"/>
  <c r="H36" i="38"/>
  <c r="N35" i="38"/>
  <c r="M35" i="38"/>
  <c r="J35" i="38"/>
  <c r="H35" i="38"/>
  <c r="N34" i="38"/>
  <c r="M34" i="38"/>
  <c r="J34" i="38"/>
  <c r="H34" i="38"/>
  <c r="N33" i="38"/>
  <c r="M33" i="38"/>
  <c r="J33" i="38"/>
  <c r="H33" i="38"/>
  <c r="N32" i="38"/>
  <c r="M32" i="38"/>
  <c r="J32" i="38"/>
  <c r="H32" i="38"/>
  <c r="K32" i="38" s="1"/>
  <c r="N31" i="38"/>
  <c r="M31" i="38"/>
  <c r="J31" i="38"/>
  <c r="H31" i="38"/>
  <c r="N30" i="38"/>
  <c r="M30" i="38"/>
  <c r="J30" i="38"/>
  <c r="H30" i="38"/>
  <c r="K30" i="38" s="1"/>
  <c r="N29" i="38"/>
  <c r="M29" i="38"/>
  <c r="J29" i="38"/>
  <c r="H29" i="38"/>
  <c r="K29" i="38" s="1"/>
  <c r="N28" i="38"/>
  <c r="M28" i="38"/>
  <c r="J28" i="38"/>
  <c r="H28" i="38"/>
  <c r="N27" i="38"/>
  <c r="M27" i="38"/>
  <c r="J27" i="38"/>
  <c r="H27" i="38"/>
  <c r="N26" i="38"/>
  <c r="M26" i="38"/>
  <c r="J26" i="38"/>
  <c r="H26" i="38"/>
  <c r="N25" i="38"/>
  <c r="M25" i="38"/>
  <c r="J25" i="38"/>
  <c r="H25" i="38"/>
  <c r="N24" i="38"/>
  <c r="M24" i="38"/>
  <c r="J24" i="38"/>
  <c r="H24" i="38"/>
  <c r="K24" i="38" s="1"/>
  <c r="N23" i="38"/>
  <c r="M23" i="38"/>
  <c r="J23" i="38"/>
  <c r="H23" i="38"/>
  <c r="N22" i="38"/>
  <c r="M22" i="38"/>
  <c r="J22" i="38"/>
  <c r="H22" i="38"/>
  <c r="K22" i="38" s="1"/>
  <c r="N21" i="38"/>
  <c r="M21" i="38"/>
  <c r="J21" i="38"/>
  <c r="H21" i="38"/>
  <c r="K21" i="38" s="1"/>
  <c r="N20" i="38"/>
  <c r="M20" i="38"/>
  <c r="J20" i="38"/>
  <c r="H20" i="38"/>
  <c r="N19" i="38"/>
  <c r="M19" i="38"/>
  <c r="J19" i="38"/>
  <c r="H19" i="38"/>
  <c r="N18" i="38"/>
  <c r="M18" i="38"/>
  <c r="J18" i="38"/>
  <c r="H18" i="38"/>
  <c r="N17" i="38"/>
  <c r="M17" i="38"/>
  <c r="J17" i="38"/>
  <c r="H17" i="38"/>
  <c r="N16" i="38"/>
  <c r="M16" i="38"/>
  <c r="J16" i="38"/>
  <c r="H16" i="38"/>
  <c r="K16" i="38" s="1"/>
  <c r="N15" i="38"/>
  <c r="M15" i="38"/>
  <c r="J15" i="38"/>
  <c r="H15" i="38"/>
  <c r="N14" i="38"/>
  <c r="M14" i="38"/>
  <c r="J14" i="38"/>
  <c r="H14" i="38"/>
  <c r="K14" i="38" s="1"/>
  <c r="N13" i="38"/>
  <c r="M13" i="38"/>
  <c r="J13" i="38"/>
  <c r="H13" i="38"/>
  <c r="K13" i="38" s="1"/>
  <c r="N12" i="38"/>
  <c r="M12" i="38"/>
  <c r="J12" i="38"/>
  <c r="H12" i="38"/>
  <c r="N11" i="38"/>
  <c r="M11" i="38"/>
  <c r="J11" i="38"/>
  <c r="H11" i="38"/>
  <c r="N10" i="38"/>
  <c r="M10" i="38"/>
  <c r="J10" i="38"/>
  <c r="H10" i="38"/>
  <c r="N9" i="38"/>
  <c r="M9" i="38"/>
  <c r="J9" i="38"/>
  <c r="H9" i="38"/>
  <c r="N8" i="38"/>
  <c r="M8" i="38"/>
  <c r="J8" i="38"/>
  <c r="H8" i="38"/>
  <c r="K8" i="38" s="1"/>
  <c r="N7" i="38"/>
  <c r="M7" i="38"/>
  <c r="J7" i="38"/>
  <c r="H7" i="38"/>
  <c r="N6" i="38"/>
  <c r="M6" i="38"/>
  <c r="J6" i="38"/>
  <c r="H6" i="38"/>
  <c r="K6" i="38" s="1"/>
  <c r="N5" i="38"/>
  <c r="M5" i="38"/>
  <c r="J5" i="38"/>
  <c r="H5" i="38"/>
  <c r="K27" i="38" s="1"/>
  <c r="N4" i="38"/>
  <c r="M4" i="38"/>
  <c r="J4" i="38"/>
  <c r="H4" i="38"/>
  <c r="N3" i="38"/>
  <c r="M3" i="38"/>
  <c r="K3" i="38"/>
  <c r="J3" i="38"/>
  <c r="H3" i="38"/>
  <c r="K41" i="38" s="1"/>
  <c r="N43" i="37"/>
  <c r="M43" i="37"/>
  <c r="J43" i="37"/>
  <c r="H43" i="37"/>
  <c r="N42" i="37"/>
  <c r="M42" i="37"/>
  <c r="J42" i="37"/>
  <c r="H42" i="37"/>
  <c r="N41" i="37"/>
  <c r="M41" i="37"/>
  <c r="J41" i="37"/>
  <c r="H41" i="37"/>
  <c r="K41" i="37" s="1"/>
  <c r="N40" i="37"/>
  <c r="M40" i="37"/>
  <c r="J40" i="37"/>
  <c r="H40" i="37"/>
  <c r="N39" i="37"/>
  <c r="M39" i="37"/>
  <c r="J39" i="37"/>
  <c r="H39" i="37"/>
  <c r="N38" i="37"/>
  <c r="M38" i="37"/>
  <c r="J38" i="37"/>
  <c r="H38" i="37"/>
  <c r="N37" i="37"/>
  <c r="M37" i="37"/>
  <c r="J37" i="37"/>
  <c r="H37" i="37"/>
  <c r="K37" i="37" s="1"/>
  <c r="N36" i="37"/>
  <c r="M36" i="37"/>
  <c r="J36" i="37"/>
  <c r="H36" i="37"/>
  <c r="K36" i="37" s="1"/>
  <c r="N35" i="37"/>
  <c r="M35" i="37"/>
  <c r="J35" i="37"/>
  <c r="H35" i="37"/>
  <c r="N34" i="37"/>
  <c r="M34" i="37"/>
  <c r="J34" i="37"/>
  <c r="H34" i="37"/>
  <c r="N33" i="37"/>
  <c r="M33" i="37"/>
  <c r="J33" i="37"/>
  <c r="H33" i="37"/>
  <c r="K33" i="37" s="1"/>
  <c r="N32" i="37"/>
  <c r="M32" i="37"/>
  <c r="J32" i="37"/>
  <c r="H32" i="37"/>
  <c r="N31" i="37"/>
  <c r="M31" i="37"/>
  <c r="J31" i="37"/>
  <c r="H31" i="37"/>
  <c r="N30" i="37"/>
  <c r="M30" i="37"/>
  <c r="J30" i="37"/>
  <c r="H30" i="37"/>
  <c r="N29" i="37"/>
  <c r="M29" i="37"/>
  <c r="J29" i="37"/>
  <c r="H29" i="37"/>
  <c r="K29" i="37" s="1"/>
  <c r="N28" i="37"/>
  <c r="M28" i="37"/>
  <c r="J28" i="37"/>
  <c r="H28" i="37"/>
  <c r="K28" i="37" s="1"/>
  <c r="N27" i="37"/>
  <c r="M27" i="37"/>
  <c r="J27" i="37"/>
  <c r="H27" i="37"/>
  <c r="N26" i="37"/>
  <c r="M26" i="37"/>
  <c r="J26" i="37"/>
  <c r="H26" i="37"/>
  <c r="N25" i="37"/>
  <c r="M25" i="37"/>
  <c r="J25" i="37"/>
  <c r="H25" i="37"/>
  <c r="K25" i="37" s="1"/>
  <c r="N24" i="37"/>
  <c r="M24" i="37"/>
  <c r="J24" i="37"/>
  <c r="H24" i="37"/>
  <c r="N23" i="37"/>
  <c r="M23" i="37"/>
  <c r="J23" i="37"/>
  <c r="H23" i="37"/>
  <c r="N22" i="37"/>
  <c r="M22" i="37"/>
  <c r="J22" i="37"/>
  <c r="H22" i="37"/>
  <c r="N21" i="37"/>
  <c r="M21" i="37"/>
  <c r="J21" i="37"/>
  <c r="H21" i="37"/>
  <c r="K21" i="37" s="1"/>
  <c r="N20" i="37"/>
  <c r="M20" i="37"/>
  <c r="J20" i="37"/>
  <c r="H20" i="37"/>
  <c r="K20" i="37" s="1"/>
  <c r="N19" i="37"/>
  <c r="M19" i="37"/>
  <c r="J19" i="37"/>
  <c r="H19" i="37"/>
  <c r="N18" i="37"/>
  <c r="M18" i="37"/>
  <c r="J18" i="37"/>
  <c r="H18" i="37"/>
  <c r="N17" i="37"/>
  <c r="M17" i="37"/>
  <c r="J17" i="37"/>
  <c r="H17" i="37"/>
  <c r="K17" i="37" s="1"/>
  <c r="N16" i="37"/>
  <c r="M16" i="37"/>
  <c r="J16" i="37"/>
  <c r="H16" i="37"/>
  <c r="N15" i="37"/>
  <c r="M15" i="37"/>
  <c r="J15" i="37"/>
  <c r="H15" i="37"/>
  <c r="N14" i="37"/>
  <c r="M14" i="37"/>
  <c r="J14" i="37"/>
  <c r="H14" i="37"/>
  <c r="N13" i="37"/>
  <c r="M13" i="37"/>
  <c r="J13" i="37"/>
  <c r="H13" i="37"/>
  <c r="K13" i="37" s="1"/>
  <c r="N12" i="37"/>
  <c r="M12" i="37"/>
  <c r="J12" i="37"/>
  <c r="H12" i="37"/>
  <c r="K12" i="37" s="1"/>
  <c r="N11" i="37"/>
  <c r="M11" i="37"/>
  <c r="J11" i="37"/>
  <c r="H11" i="37"/>
  <c r="N10" i="37"/>
  <c r="M10" i="37"/>
  <c r="J10" i="37"/>
  <c r="H10" i="37"/>
  <c r="N9" i="37"/>
  <c r="M9" i="37"/>
  <c r="J9" i="37"/>
  <c r="H9" i="37"/>
  <c r="K9" i="37" s="1"/>
  <c r="N8" i="37"/>
  <c r="M8" i="37"/>
  <c r="J8" i="37"/>
  <c r="H8" i="37"/>
  <c r="N7" i="37"/>
  <c r="M7" i="37"/>
  <c r="J7" i="37"/>
  <c r="H7" i="37"/>
  <c r="N6" i="37"/>
  <c r="M6" i="37"/>
  <c r="J6" i="37"/>
  <c r="H6" i="37"/>
  <c r="N5" i="37"/>
  <c r="M5" i="37"/>
  <c r="J5" i="37"/>
  <c r="H5" i="37"/>
  <c r="K5" i="37" s="1"/>
  <c r="N4" i="37"/>
  <c r="M4" i="37"/>
  <c r="J4" i="37"/>
  <c r="H4" i="37"/>
  <c r="K40" i="37" s="1"/>
  <c r="N3" i="37"/>
  <c r="M3" i="37"/>
  <c r="J3" i="37"/>
  <c r="H3" i="37"/>
  <c r="K39" i="37" s="1"/>
  <c r="N33" i="36"/>
  <c r="M33" i="36"/>
  <c r="J33" i="36"/>
  <c r="H33" i="36"/>
  <c r="K33" i="36" s="1"/>
  <c r="N32" i="36"/>
  <c r="M32" i="36"/>
  <c r="J32" i="36"/>
  <c r="H32" i="36"/>
  <c r="N31" i="36"/>
  <c r="M31" i="36"/>
  <c r="J31" i="36"/>
  <c r="H31" i="36"/>
  <c r="N30" i="36"/>
  <c r="M30" i="36"/>
  <c r="J30" i="36"/>
  <c r="H30" i="36"/>
  <c r="N29" i="36"/>
  <c r="M29" i="36"/>
  <c r="J29" i="36"/>
  <c r="H29" i="36"/>
  <c r="K29" i="36" s="1"/>
  <c r="N28" i="36"/>
  <c r="M28" i="36"/>
  <c r="J28" i="36"/>
  <c r="H28" i="36"/>
  <c r="N27" i="36"/>
  <c r="M27" i="36"/>
  <c r="J27" i="36"/>
  <c r="H27" i="36"/>
  <c r="N26" i="36"/>
  <c r="M26" i="36"/>
  <c r="J26" i="36"/>
  <c r="H26" i="36"/>
  <c r="K26" i="36" s="1"/>
  <c r="N25" i="36"/>
  <c r="M25" i="36"/>
  <c r="J25" i="36"/>
  <c r="H25" i="36"/>
  <c r="K25" i="36" s="1"/>
  <c r="N24" i="36"/>
  <c r="M24" i="36"/>
  <c r="J24" i="36"/>
  <c r="H24" i="36"/>
  <c r="N23" i="36"/>
  <c r="M23" i="36"/>
  <c r="J23" i="36"/>
  <c r="H23" i="36"/>
  <c r="N22" i="36"/>
  <c r="M22" i="36"/>
  <c r="J22" i="36"/>
  <c r="H22" i="36"/>
  <c r="N21" i="36"/>
  <c r="M21" i="36"/>
  <c r="J21" i="36"/>
  <c r="H21" i="36"/>
  <c r="K21" i="36" s="1"/>
  <c r="N20" i="36"/>
  <c r="M20" i="36"/>
  <c r="J20" i="36"/>
  <c r="H20" i="36"/>
  <c r="N19" i="36"/>
  <c r="M19" i="36"/>
  <c r="J19" i="36"/>
  <c r="H19" i="36"/>
  <c r="N18" i="36"/>
  <c r="M18" i="36"/>
  <c r="J18" i="36"/>
  <c r="H18" i="36"/>
  <c r="K18" i="36" s="1"/>
  <c r="N17" i="36"/>
  <c r="M17" i="36"/>
  <c r="J17" i="36"/>
  <c r="H17" i="36"/>
  <c r="K17" i="36" s="1"/>
  <c r="N16" i="36"/>
  <c r="M16" i="36"/>
  <c r="J16" i="36"/>
  <c r="H16" i="36"/>
  <c r="N15" i="36"/>
  <c r="M15" i="36"/>
  <c r="J15" i="36"/>
  <c r="H15" i="36"/>
  <c r="N14" i="36"/>
  <c r="M14" i="36"/>
  <c r="J14" i="36"/>
  <c r="H14" i="36"/>
  <c r="N13" i="36"/>
  <c r="M13" i="36"/>
  <c r="J13" i="36"/>
  <c r="H13" i="36"/>
  <c r="K13" i="36" s="1"/>
  <c r="N12" i="36"/>
  <c r="M12" i="36"/>
  <c r="J12" i="36"/>
  <c r="H12" i="36"/>
  <c r="N11" i="36"/>
  <c r="M11" i="36"/>
  <c r="J11" i="36"/>
  <c r="H11" i="36"/>
  <c r="N10" i="36"/>
  <c r="M10" i="36"/>
  <c r="J10" i="36"/>
  <c r="H10" i="36"/>
  <c r="K3" i="36" s="1"/>
  <c r="N9" i="36"/>
  <c r="M9" i="36"/>
  <c r="J9" i="36"/>
  <c r="H9" i="36"/>
  <c r="K9" i="36" s="1"/>
  <c r="N8" i="36"/>
  <c r="M8" i="36"/>
  <c r="J8" i="36"/>
  <c r="H8" i="36"/>
  <c r="N7" i="36"/>
  <c r="M7" i="36"/>
  <c r="J7" i="36"/>
  <c r="H7" i="36"/>
  <c r="N6" i="36"/>
  <c r="M6" i="36"/>
  <c r="J6" i="36"/>
  <c r="H6" i="36"/>
  <c r="N5" i="36"/>
  <c r="M5" i="36"/>
  <c r="J5" i="36"/>
  <c r="H5" i="36"/>
  <c r="K27" i="36" s="1"/>
  <c r="N4" i="36"/>
  <c r="M4" i="36"/>
  <c r="J4" i="36"/>
  <c r="H4" i="36"/>
  <c r="N3" i="36"/>
  <c r="M3" i="36"/>
  <c r="J3" i="36"/>
  <c r="H3" i="36"/>
  <c r="K30" i="36" s="1"/>
  <c r="N37" i="35"/>
  <c r="M37" i="35"/>
  <c r="J37" i="35"/>
  <c r="H37" i="35"/>
  <c r="N36" i="35"/>
  <c r="M36" i="35"/>
  <c r="J36" i="35"/>
  <c r="H36" i="35"/>
  <c r="N35" i="35"/>
  <c r="M35" i="35"/>
  <c r="J35" i="35"/>
  <c r="H35" i="35"/>
  <c r="K35" i="35" s="1"/>
  <c r="N34" i="35"/>
  <c r="M34" i="35"/>
  <c r="J34" i="35"/>
  <c r="H34" i="35"/>
  <c r="N33" i="35"/>
  <c r="M33" i="35"/>
  <c r="J33" i="35"/>
  <c r="H33" i="35"/>
  <c r="N32" i="35"/>
  <c r="M32" i="35"/>
  <c r="J32" i="35"/>
  <c r="H32" i="35"/>
  <c r="N31" i="35"/>
  <c r="M31" i="35"/>
  <c r="J31" i="35"/>
  <c r="H31" i="35"/>
  <c r="K31" i="35" s="1"/>
  <c r="N30" i="35"/>
  <c r="M30" i="35"/>
  <c r="J30" i="35"/>
  <c r="H30" i="35"/>
  <c r="K30" i="35" s="1"/>
  <c r="N29" i="35"/>
  <c r="M29" i="35"/>
  <c r="J29" i="35"/>
  <c r="H29" i="35"/>
  <c r="N28" i="35"/>
  <c r="M28" i="35"/>
  <c r="J28" i="35"/>
  <c r="H28" i="35"/>
  <c r="N27" i="35"/>
  <c r="M27" i="35"/>
  <c r="J27" i="35"/>
  <c r="H27" i="35"/>
  <c r="K27" i="35" s="1"/>
  <c r="N26" i="35"/>
  <c r="M26" i="35"/>
  <c r="J26" i="35"/>
  <c r="H26" i="35"/>
  <c r="N25" i="35"/>
  <c r="M25" i="35"/>
  <c r="J25" i="35"/>
  <c r="H25" i="35"/>
  <c r="N24" i="35"/>
  <c r="M24" i="35"/>
  <c r="J24" i="35"/>
  <c r="H24" i="35"/>
  <c r="N23" i="35"/>
  <c r="M23" i="35"/>
  <c r="J23" i="35"/>
  <c r="H23" i="35"/>
  <c r="K23" i="35" s="1"/>
  <c r="N22" i="35"/>
  <c r="M22" i="35"/>
  <c r="J22" i="35"/>
  <c r="H22" i="35"/>
  <c r="K22" i="35" s="1"/>
  <c r="N21" i="35"/>
  <c r="M21" i="35"/>
  <c r="J21" i="35"/>
  <c r="H21" i="35"/>
  <c r="N20" i="35"/>
  <c r="M20" i="35"/>
  <c r="J20" i="35"/>
  <c r="H20" i="35"/>
  <c r="N19" i="35"/>
  <c r="M19" i="35"/>
  <c r="J19" i="35"/>
  <c r="H19" i="35"/>
  <c r="K19" i="35" s="1"/>
  <c r="N18" i="35"/>
  <c r="M18" i="35"/>
  <c r="J18" i="35"/>
  <c r="H18" i="35"/>
  <c r="N17" i="35"/>
  <c r="M17" i="35"/>
  <c r="J17" i="35"/>
  <c r="H17" i="35"/>
  <c r="N16" i="35"/>
  <c r="M16" i="35"/>
  <c r="J16" i="35"/>
  <c r="H16" i="35"/>
  <c r="N15" i="35"/>
  <c r="M15" i="35"/>
  <c r="J15" i="35"/>
  <c r="H15" i="35"/>
  <c r="K15" i="35" s="1"/>
  <c r="N14" i="35"/>
  <c r="M14" i="35"/>
  <c r="J14" i="35"/>
  <c r="H14" i="35"/>
  <c r="K14" i="35" s="1"/>
  <c r="N13" i="35"/>
  <c r="M13" i="35"/>
  <c r="J13" i="35"/>
  <c r="H13" i="35"/>
  <c r="N12" i="35"/>
  <c r="M12" i="35"/>
  <c r="J12" i="35"/>
  <c r="H12" i="35"/>
  <c r="N11" i="35"/>
  <c r="M11" i="35"/>
  <c r="J11" i="35"/>
  <c r="H11" i="35"/>
  <c r="K11" i="35" s="1"/>
  <c r="N10" i="35"/>
  <c r="M10" i="35"/>
  <c r="J10" i="35"/>
  <c r="H10" i="35"/>
  <c r="N9" i="35"/>
  <c r="M9" i="35"/>
  <c r="J9" i="35"/>
  <c r="H9" i="35"/>
  <c r="N8" i="35"/>
  <c r="M8" i="35"/>
  <c r="J8" i="35"/>
  <c r="H8" i="35"/>
  <c r="N7" i="35"/>
  <c r="M7" i="35"/>
  <c r="J7" i="35"/>
  <c r="H7" i="35"/>
  <c r="K7" i="35" s="1"/>
  <c r="N6" i="35"/>
  <c r="M6" i="35"/>
  <c r="J6" i="35"/>
  <c r="H6" i="35"/>
  <c r="K28" i="35" s="1"/>
  <c r="N5" i="35"/>
  <c r="M5" i="35"/>
  <c r="J5" i="35"/>
  <c r="H5" i="35"/>
  <c r="N4" i="35"/>
  <c r="M4" i="35"/>
  <c r="K4" i="35"/>
  <c r="J4" i="35"/>
  <c r="H4" i="35"/>
  <c r="N3" i="35"/>
  <c r="M3" i="35"/>
  <c r="J3" i="35"/>
  <c r="H3" i="35"/>
  <c r="K34" i="35" s="1"/>
  <c r="N33" i="34"/>
  <c r="M33" i="34"/>
  <c r="J33" i="34"/>
  <c r="H33" i="34"/>
  <c r="K33" i="34" s="1"/>
  <c r="N32" i="34"/>
  <c r="M32" i="34"/>
  <c r="J32" i="34"/>
  <c r="H32" i="34"/>
  <c r="N31" i="34"/>
  <c r="M31" i="34"/>
  <c r="J31" i="34"/>
  <c r="H31" i="34"/>
  <c r="N30" i="34"/>
  <c r="M30" i="34"/>
  <c r="J30" i="34"/>
  <c r="H30" i="34"/>
  <c r="K30" i="34" s="1"/>
  <c r="N29" i="34"/>
  <c r="M29" i="34"/>
  <c r="J29" i="34"/>
  <c r="H29" i="34"/>
  <c r="K29" i="34" s="1"/>
  <c r="N28" i="34"/>
  <c r="M28" i="34"/>
  <c r="J28" i="34"/>
  <c r="H28" i="34"/>
  <c r="K28" i="34" s="1"/>
  <c r="N27" i="34"/>
  <c r="M27" i="34"/>
  <c r="J27" i="34"/>
  <c r="H27" i="34"/>
  <c r="K27" i="34" s="1"/>
  <c r="N26" i="34"/>
  <c r="M26" i="34"/>
  <c r="J26" i="34"/>
  <c r="H26" i="34"/>
  <c r="K26" i="34" s="1"/>
  <c r="N25" i="34"/>
  <c r="M25" i="34"/>
  <c r="J25" i="34"/>
  <c r="H25" i="34"/>
  <c r="K25" i="34" s="1"/>
  <c r="N24" i="34"/>
  <c r="M24" i="34"/>
  <c r="K24" i="34"/>
  <c r="J24" i="34"/>
  <c r="H24" i="34"/>
  <c r="N23" i="34"/>
  <c r="M23" i="34"/>
  <c r="J23" i="34"/>
  <c r="H23" i="34"/>
  <c r="N22" i="34"/>
  <c r="M22" i="34"/>
  <c r="J22" i="34"/>
  <c r="H22" i="34"/>
  <c r="K22" i="34" s="1"/>
  <c r="N21" i="34"/>
  <c r="M21" i="34"/>
  <c r="J21" i="34"/>
  <c r="H21" i="34"/>
  <c r="K21" i="34" s="1"/>
  <c r="N20" i="34"/>
  <c r="M20" i="34"/>
  <c r="J20" i="34"/>
  <c r="H20" i="34"/>
  <c r="N19" i="34"/>
  <c r="M19" i="34"/>
  <c r="J19" i="34"/>
  <c r="H19" i="34"/>
  <c r="K19" i="34" s="1"/>
  <c r="N18" i="34"/>
  <c r="M18" i="34"/>
  <c r="J18" i="34"/>
  <c r="H18" i="34"/>
  <c r="K18" i="34" s="1"/>
  <c r="N17" i="34"/>
  <c r="M17" i="34"/>
  <c r="J17" i="34"/>
  <c r="H17" i="34"/>
  <c r="K17" i="34" s="1"/>
  <c r="N16" i="34"/>
  <c r="M16" i="34"/>
  <c r="K16" i="34"/>
  <c r="J16" i="34"/>
  <c r="H16" i="34"/>
  <c r="N15" i="34"/>
  <c r="M15" i="34"/>
  <c r="J15" i="34"/>
  <c r="H15" i="34"/>
  <c r="N14" i="34"/>
  <c r="M14" i="34"/>
  <c r="J14" i="34"/>
  <c r="H14" i="34"/>
  <c r="K14" i="34" s="1"/>
  <c r="N13" i="34"/>
  <c r="M13" i="34"/>
  <c r="J13" i="34"/>
  <c r="H13" i="34"/>
  <c r="N12" i="34"/>
  <c r="M12" i="34"/>
  <c r="J12" i="34"/>
  <c r="H12" i="34"/>
  <c r="N11" i="34"/>
  <c r="M11" i="34"/>
  <c r="J11" i="34"/>
  <c r="H11" i="34"/>
  <c r="K11" i="34" s="1"/>
  <c r="N10" i="34"/>
  <c r="M10" i="34"/>
  <c r="J10" i="34"/>
  <c r="H10" i="34"/>
  <c r="K7" i="34" s="1"/>
  <c r="N9" i="34"/>
  <c r="M9" i="34"/>
  <c r="J9" i="34"/>
  <c r="H9" i="34"/>
  <c r="K9" i="34" s="1"/>
  <c r="N8" i="34"/>
  <c r="M8" i="34"/>
  <c r="K8" i="34"/>
  <c r="J8" i="34"/>
  <c r="H8" i="34"/>
  <c r="N7" i="34"/>
  <c r="M7" i="34"/>
  <c r="J7" i="34"/>
  <c r="H7" i="34"/>
  <c r="N6" i="34"/>
  <c r="M6" i="34"/>
  <c r="J6" i="34"/>
  <c r="H6" i="34"/>
  <c r="K6" i="34" s="1"/>
  <c r="N5" i="34"/>
  <c r="M5" i="34"/>
  <c r="J5" i="34"/>
  <c r="H5" i="34"/>
  <c r="N4" i="34"/>
  <c r="M4" i="34"/>
  <c r="J4" i="34"/>
  <c r="H4" i="34"/>
  <c r="N3" i="34"/>
  <c r="M3" i="34"/>
  <c r="J3" i="34"/>
  <c r="H3" i="34"/>
  <c r="K3" i="34" s="1"/>
  <c r="N131" i="33"/>
  <c r="M131" i="33"/>
  <c r="J131" i="33"/>
  <c r="H131" i="33"/>
  <c r="N130" i="33"/>
  <c r="M130" i="33"/>
  <c r="J130" i="33"/>
  <c r="H130" i="33"/>
  <c r="N129" i="33"/>
  <c r="M129" i="33"/>
  <c r="J129" i="33"/>
  <c r="H129" i="33"/>
  <c r="K129" i="33" s="1"/>
  <c r="N128" i="33"/>
  <c r="M128" i="33"/>
  <c r="J128" i="33"/>
  <c r="H128" i="33"/>
  <c r="K128" i="33" s="1"/>
  <c r="N127" i="33"/>
  <c r="M127" i="33"/>
  <c r="J127" i="33"/>
  <c r="H127" i="33"/>
  <c r="N126" i="33"/>
  <c r="M126" i="33"/>
  <c r="J126" i="33"/>
  <c r="H126" i="33"/>
  <c r="N125" i="33"/>
  <c r="M125" i="33"/>
  <c r="J125" i="33"/>
  <c r="H125" i="33"/>
  <c r="K125" i="33" s="1"/>
  <c r="N124" i="33"/>
  <c r="M124" i="33"/>
  <c r="J124" i="33"/>
  <c r="H124" i="33"/>
  <c r="K124" i="33" s="1"/>
  <c r="N123" i="33"/>
  <c r="M123" i="33"/>
  <c r="J123" i="33"/>
  <c r="H123" i="33"/>
  <c r="N122" i="33"/>
  <c r="M122" i="33"/>
  <c r="J122" i="33"/>
  <c r="H122" i="33"/>
  <c r="N121" i="33"/>
  <c r="M121" i="33"/>
  <c r="J121" i="33"/>
  <c r="H121" i="33"/>
  <c r="K121" i="33" s="1"/>
  <c r="N120" i="33"/>
  <c r="M120" i="33"/>
  <c r="J120" i="33"/>
  <c r="H120" i="33"/>
  <c r="K120" i="33" s="1"/>
  <c r="N119" i="33"/>
  <c r="M119" i="33"/>
  <c r="J119" i="33"/>
  <c r="H119" i="33"/>
  <c r="N118" i="33"/>
  <c r="M118" i="33"/>
  <c r="J118" i="33"/>
  <c r="H118" i="33"/>
  <c r="N117" i="33"/>
  <c r="M117" i="33"/>
  <c r="J117" i="33"/>
  <c r="H117" i="33"/>
  <c r="K117" i="33" s="1"/>
  <c r="N116" i="33"/>
  <c r="M116" i="33"/>
  <c r="J116" i="33"/>
  <c r="H116" i="33"/>
  <c r="K116" i="33" s="1"/>
  <c r="N115" i="33"/>
  <c r="M115" i="33"/>
  <c r="J115" i="33"/>
  <c r="H115" i="33"/>
  <c r="N114" i="33"/>
  <c r="M114" i="33"/>
  <c r="J114" i="33"/>
  <c r="H114" i="33"/>
  <c r="N113" i="33"/>
  <c r="M113" i="33"/>
  <c r="J113" i="33"/>
  <c r="H113" i="33"/>
  <c r="K113" i="33" s="1"/>
  <c r="N112" i="33"/>
  <c r="M112" i="33"/>
  <c r="J112" i="33"/>
  <c r="H112" i="33"/>
  <c r="K112" i="33" s="1"/>
  <c r="N111" i="33"/>
  <c r="M111" i="33"/>
  <c r="J111" i="33"/>
  <c r="H111" i="33"/>
  <c r="N110" i="33"/>
  <c r="M110" i="33"/>
  <c r="J110" i="33"/>
  <c r="H110" i="33"/>
  <c r="N109" i="33"/>
  <c r="M109" i="33"/>
  <c r="J109" i="33"/>
  <c r="H109" i="33"/>
  <c r="K109" i="33" s="1"/>
  <c r="N108" i="33"/>
  <c r="M108" i="33"/>
  <c r="J108" i="33"/>
  <c r="H108" i="33"/>
  <c r="K108" i="33" s="1"/>
  <c r="N107" i="33"/>
  <c r="M107" i="33"/>
  <c r="J107" i="33"/>
  <c r="H107" i="33"/>
  <c r="N106" i="33"/>
  <c r="M106" i="33"/>
  <c r="J106" i="33"/>
  <c r="H106" i="33"/>
  <c r="N105" i="33"/>
  <c r="M105" i="33"/>
  <c r="J105" i="33"/>
  <c r="H105" i="33"/>
  <c r="K105" i="33" s="1"/>
  <c r="N104" i="33"/>
  <c r="M104" i="33"/>
  <c r="J104" i="33"/>
  <c r="H104" i="33"/>
  <c r="K104" i="33" s="1"/>
  <c r="N103" i="33"/>
  <c r="M103" i="33"/>
  <c r="J103" i="33"/>
  <c r="H103" i="33"/>
  <c r="N102" i="33"/>
  <c r="M102" i="33"/>
  <c r="J102" i="33"/>
  <c r="H102" i="33"/>
  <c r="N101" i="33"/>
  <c r="M101" i="33"/>
  <c r="J101" i="33"/>
  <c r="H101" i="33"/>
  <c r="K101" i="33" s="1"/>
  <c r="N100" i="33"/>
  <c r="M100" i="33"/>
  <c r="J100" i="33"/>
  <c r="H100" i="33"/>
  <c r="K100" i="33" s="1"/>
  <c r="N99" i="33"/>
  <c r="M99" i="33"/>
  <c r="J99" i="33"/>
  <c r="H99" i="33"/>
  <c r="N98" i="33"/>
  <c r="M98" i="33"/>
  <c r="J98" i="33"/>
  <c r="H98" i="33"/>
  <c r="N97" i="33"/>
  <c r="M97" i="33"/>
  <c r="J97" i="33"/>
  <c r="H97" i="33"/>
  <c r="K97" i="33" s="1"/>
  <c r="N96" i="33"/>
  <c r="M96" i="33"/>
  <c r="J96" i="33"/>
  <c r="H96" i="33"/>
  <c r="K96" i="33" s="1"/>
  <c r="N95" i="33"/>
  <c r="M95" i="33"/>
  <c r="J95" i="33"/>
  <c r="H95" i="33"/>
  <c r="N94" i="33"/>
  <c r="M94" i="33"/>
  <c r="J94" i="33"/>
  <c r="H94" i="33"/>
  <c r="N93" i="33"/>
  <c r="M93" i="33"/>
  <c r="J93" i="33"/>
  <c r="H93" i="33"/>
  <c r="K93" i="33" s="1"/>
  <c r="N92" i="33"/>
  <c r="M92" i="33"/>
  <c r="J92" i="33"/>
  <c r="H92" i="33"/>
  <c r="K92" i="33" s="1"/>
  <c r="N91" i="33"/>
  <c r="M91" i="33"/>
  <c r="J91" i="33"/>
  <c r="H91" i="33"/>
  <c r="N90" i="33"/>
  <c r="M90" i="33"/>
  <c r="J90" i="33"/>
  <c r="H90" i="33"/>
  <c r="N89" i="33"/>
  <c r="M89" i="33"/>
  <c r="J89" i="33"/>
  <c r="H89" i="33"/>
  <c r="K89" i="33" s="1"/>
  <c r="N88" i="33"/>
  <c r="M88" i="33"/>
  <c r="J88" i="33"/>
  <c r="H88" i="33"/>
  <c r="K88" i="33" s="1"/>
  <c r="N87" i="33"/>
  <c r="M87" i="33"/>
  <c r="J87" i="33"/>
  <c r="H87" i="33"/>
  <c r="N86" i="33"/>
  <c r="M86" i="33"/>
  <c r="J86" i="33"/>
  <c r="H86" i="33"/>
  <c r="N85" i="33"/>
  <c r="M85" i="33"/>
  <c r="J85" i="33"/>
  <c r="H85" i="33"/>
  <c r="K85" i="33" s="1"/>
  <c r="N84" i="33"/>
  <c r="M84" i="33"/>
  <c r="J84" i="33"/>
  <c r="H84" i="33"/>
  <c r="K84" i="33" s="1"/>
  <c r="N83" i="33"/>
  <c r="M83" i="33"/>
  <c r="J83" i="33"/>
  <c r="H83" i="33"/>
  <c r="N82" i="33"/>
  <c r="M82" i="33"/>
  <c r="J82" i="33"/>
  <c r="H82" i="33"/>
  <c r="N81" i="33"/>
  <c r="M81" i="33"/>
  <c r="J81" i="33"/>
  <c r="H81" i="33"/>
  <c r="K81" i="33" s="1"/>
  <c r="N80" i="33"/>
  <c r="M80" i="33"/>
  <c r="J80" i="33"/>
  <c r="H80" i="33"/>
  <c r="K80" i="33" s="1"/>
  <c r="N79" i="33"/>
  <c r="M79" i="33"/>
  <c r="J79" i="33"/>
  <c r="H79" i="33"/>
  <c r="N78" i="33"/>
  <c r="M78" i="33"/>
  <c r="J78" i="33"/>
  <c r="H78" i="33"/>
  <c r="N77" i="33"/>
  <c r="M77" i="33"/>
  <c r="J77" i="33"/>
  <c r="H77" i="33"/>
  <c r="K77" i="33" s="1"/>
  <c r="N76" i="33"/>
  <c r="M76" i="33"/>
  <c r="J76" i="33"/>
  <c r="H76" i="33"/>
  <c r="K76" i="33" s="1"/>
  <c r="N75" i="33"/>
  <c r="M75" i="33"/>
  <c r="J75" i="33"/>
  <c r="H75" i="33"/>
  <c r="N74" i="33"/>
  <c r="M74" i="33"/>
  <c r="J74" i="33"/>
  <c r="H74" i="33"/>
  <c r="N73" i="33"/>
  <c r="M73" i="33"/>
  <c r="J73" i="33"/>
  <c r="H73" i="33"/>
  <c r="K73" i="33" s="1"/>
  <c r="N72" i="33"/>
  <c r="M72" i="33"/>
  <c r="J72" i="33"/>
  <c r="H72" i="33"/>
  <c r="K72" i="33" s="1"/>
  <c r="N71" i="33"/>
  <c r="M71" i="33"/>
  <c r="J71" i="33"/>
  <c r="H71" i="33"/>
  <c r="N70" i="33"/>
  <c r="M70" i="33"/>
  <c r="J70" i="33"/>
  <c r="H70" i="33"/>
  <c r="N69" i="33"/>
  <c r="M69" i="33"/>
  <c r="J69" i="33"/>
  <c r="H69" i="33"/>
  <c r="N68" i="33"/>
  <c r="M68" i="33"/>
  <c r="J68" i="33"/>
  <c r="H68" i="33"/>
  <c r="K68" i="33" s="1"/>
  <c r="N67" i="33"/>
  <c r="M67" i="33"/>
  <c r="J67" i="33"/>
  <c r="H67" i="33"/>
  <c r="N66" i="33"/>
  <c r="M66" i="33"/>
  <c r="J66" i="33"/>
  <c r="H66" i="33"/>
  <c r="N65" i="33"/>
  <c r="M65" i="33"/>
  <c r="J65" i="33"/>
  <c r="H65" i="33"/>
  <c r="K65" i="33" s="1"/>
  <c r="N64" i="33"/>
  <c r="M64" i="33"/>
  <c r="J64" i="33"/>
  <c r="H64" i="33"/>
  <c r="K64" i="33" s="1"/>
  <c r="N63" i="33"/>
  <c r="M63" i="33"/>
  <c r="J63" i="33"/>
  <c r="H63" i="33"/>
  <c r="N62" i="33"/>
  <c r="M62" i="33"/>
  <c r="J62" i="33"/>
  <c r="H62" i="33"/>
  <c r="N61" i="33"/>
  <c r="M61" i="33"/>
  <c r="J61" i="33"/>
  <c r="H61" i="33"/>
  <c r="N60" i="33"/>
  <c r="M60" i="33"/>
  <c r="J60" i="33"/>
  <c r="H60" i="33"/>
  <c r="K60" i="33" s="1"/>
  <c r="N59" i="33"/>
  <c r="M59" i="33"/>
  <c r="J59" i="33"/>
  <c r="H59" i="33"/>
  <c r="N58" i="33"/>
  <c r="M58" i="33"/>
  <c r="J58" i="33"/>
  <c r="H58" i="33"/>
  <c r="N57" i="33"/>
  <c r="M57" i="33"/>
  <c r="J57" i="33"/>
  <c r="H57" i="33"/>
  <c r="K57" i="33" s="1"/>
  <c r="N56" i="33"/>
  <c r="M56" i="33"/>
  <c r="J56" i="33"/>
  <c r="H56" i="33"/>
  <c r="K56" i="33" s="1"/>
  <c r="N55" i="33"/>
  <c r="M55" i="33"/>
  <c r="J55" i="33"/>
  <c r="H55" i="33"/>
  <c r="N54" i="33"/>
  <c r="M54" i="33"/>
  <c r="J54" i="33"/>
  <c r="H54" i="33"/>
  <c r="N53" i="33"/>
  <c r="M53" i="33"/>
  <c r="J53" i="33"/>
  <c r="H53" i="33"/>
  <c r="N52" i="33"/>
  <c r="M52" i="33"/>
  <c r="J52" i="33"/>
  <c r="H52" i="33"/>
  <c r="K52" i="33" s="1"/>
  <c r="N51" i="33"/>
  <c r="M51" i="33"/>
  <c r="J51" i="33"/>
  <c r="H51" i="33"/>
  <c r="N50" i="33"/>
  <c r="M50" i="33"/>
  <c r="J50" i="33"/>
  <c r="H50" i="33"/>
  <c r="N49" i="33"/>
  <c r="M49" i="33"/>
  <c r="J49" i="33"/>
  <c r="H49" i="33"/>
  <c r="K49" i="33" s="1"/>
  <c r="N48" i="33"/>
  <c r="M48" i="33"/>
  <c r="J48" i="33"/>
  <c r="H48" i="33"/>
  <c r="K48" i="33" s="1"/>
  <c r="N47" i="33"/>
  <c r="M47" i="33"/>
  <c r="J47" i="33"/>
  <c r="H47" i="33"/>
  <c r="N46" i="33"/>
  <c r="M46" i="33"/>
  <c r="J46" i="33"/>
  <c r="H46" i="33"/>
  <c r="N45" i="33"/>
  <c r="M45" i="33"/>
  <c r="J45" i="33"/>
  <c r="H45" i="33"/>
  <c r="N44" i="33"/>
  <c r="M44" i="33"/>
  <c r="J44" i="33"/>
  <c r="H44" i="33"/>
  <c r="K44" i="33" s="1"/>
  <c r="N43" i="33"/>
  <c r="M43" i="33"/>
  <c r="J43" i="33"/>
  <c r="H43" i="33"/>
  <c r="N42" i="33"/>
  <c r="M42" i="33"/>
  <c r="J42" i="33"/>
  <c r="H42" i="33"/>
  <c r="N41" i="33"/>
  <c r="M41" i="33"/>
  <c r="J41" i="33"/>
  <c r="H41" i="33"/>
  <c r="K41" i="33" s="1"/>
  <c r="N40" i="33"/>
  <c r="M40" i="33"/>
  <c r="J40" i="33"/>
  <c r="H40" i="33"/>
  <c r="K40" i="33" s="1"/>
  <c r="N39" i="33"/>
  <c r="M39" i="33"/>
  <c r="J39" i="33"/>
  <c r="H39" i="33"/>
  <c r="N38" i="33"/>
  <c r="M38" i="33"/>
  <c r="J38" i="33"/>
  <c r="H38" i="33"/>
  <c r="N37" i="33"/>
  <c r="M37" i="33"/>
  <c r="J37" i="33"/>
  <c r="H37" i="33"/>
  <c r="N36" i="33"/>
  <c r="M36" i="33"/>
  <c r="J36" i="33"/>
  <c r="H36" i="33"/>
  <c r="K36" i="33" s="1"/>
  <c r="N35" i="33"/>
  <c r="M35" i="33"/>
  <c r="J35" i="33"/>
  <c r="H35" i="33"/>
  <c r="N34" i="33"/>
  <c r="M34" i="33"/>
  <c r="J34" i="33"/>
  <c r="H34" i="33"/>
  <c r="N33" i="33"/>
  <c r="M33" i="33"/>
  <c r="J33" i="33"/>
  <c r="H33" i="33"/>
  <c r="K33" i="33" s="1"/>
  <c r="N32" i="33"/>
  <c r="M32" i="33"/>
  <c r="J32" i="33"/>
  <c r="H32" i="33"/>
  <c r="K32" i="33" s="1"/>
  <c r="N31" i="33"/>
  <c r="M31" i="33"/>
  <c r="J31" i="33"/>
  <c r="H31" i="33"/>
  <c r="N30" i="33"/>
  <c r="M30" i="33"/>
  <c r="J30" i="33"/>
  <c r="H30" i="33"/>
  <c r="N29" i="33"/>
  <c r="M29" i="33"/>
  <c r="J29" i="33"/>
  <c r="H29" i="33"/>
  <c r="N28" i="33"/>
  <c r="M28" i="33"/>
  <c r="J28" i="33"/>
  <c r="H28" i="33"/>
  <c r="K28" i="33" s="1"/>
  <c r="N27" i="33"/>
  <c r="M27" i="33"/>
  <c r="J27" i="33"/>
  <c r="H27" i="33"/>
  <c r="N26" i="33"/>
  <c r="M26" i="33"/>
  <c r="J26" i="33"/>
  <c r="H26" i="33"/>
  <c r="N25" i="33"/>
  <c r="M25" i="33"/>
  <c r="J25" i="33"/>
  <c r="H25" i="33"/>
  <c r="K25" i="33" s="1"/>
  <c r="N24" i="33"/>
  <c r="M24" i="33"/>
  <c r="J24" i="33"/>
  <c r="H24" i="33"/>
  <c r="K24" i="33" s="1"/>
  <c r="N23" i="33"/>
  <c r="M23" i="33"/>
  <c r="J23" i="33"/>
  <c r="H23" i="33"/>
  <c r="N22" i="33"/>
  <c r="M22" i="33"/>
  <c r="J22" i="33"/>
  <c r="H22" i="33"/>
  <c r="N21" i="33"/>
  <c r="M21" i="33"/>
  <c r="J21" i="33"/>
  <c r="H21" i="33"/>
  <c r="N20" i="33"/>
  <c r="M20" i="33"/>
  <c r="J20" i="33"/>
  <c r="H20" i="33"/>
  <c r="K20" i="33" s="1"/>
  <c r="N19" i="33"/>
  <c r="M19" i="33"/>
  <c r="J19" i="33"/>
  <c r="H19" i="33"/>
  <c r="N18" i="33"/>
  <c r="M18" i="33"/>
  <c r="J18" i="33"/>
  <c r="H18" i="33"/>
  <c r="N17" i="33"/>
  <c r="M17" i="33"/>
  <c r="J17" i="33"/>
  <c r="H17" i="33"/>
  <c r="K17" i="33" s="1"/>
  <c r="N16" i="33"/>
  <c r="M16" i="33"/>
  <c r="J16" i="33"/>
  <c r="H16" i="33"/>
  <c r="K16" i="33" s="1"/>
  <c r="N15" i="33"/>
  <c r="M15" i="33"/>
  <c r="J15" i="33"/>
  <c r="H15" i="33"/>
  <c r="N14" i="33"/>
  <c r="M14" i="33"/>
  <c r="J14" i="33"/>
  <c r="H14" i="33"/>
  <c r="N13" i="33"/>
  <c r="M13" i="33"/>
  <c r="J13" i="33"/>
  <c r="H13" i="33"/>
  <c r="N12" i="33"/>
  <c r="M12" i="33"/>
  <c r="J12" i="33"/>
  <c r="H12" i="33"/>
  <c r="K12" i="33" s="1"/>
  <c r="N11" i="33"/>
  <c r="M11" i="33"/>
  <c r="J11" i="33"/>
  <c r="H11" i="33"/>
  <c r="N10" i="33"/>
  <c r="M10" i="33"/>
  <c r="K10" i="33"/>
  <c r="J10" i="33"/>
  <c r="H10" i="33"/>
  <c r="N9" i="33"/>
  <c r="M9" i="33"/>
  <c r="J9" i="33"/>
  <c r="H9" i="33"/>
  <c r="K9" i="33" s="1"/>
  <c r="N8" i="33"/>
  <c r="M8" i="33"/>
  <c r="J8" i="33"/>
  <c r="H8" i="33"/>
  <c r="K8" i="33" s="1"/>
  <c r="N7" i="33"/>
  <c r="M7" i="33"/>
  <c r="J7" i="33"/>
  <c r="H7" i="33"/>
  <c r="N6" i="33"/>
  <c r="M6" i="33"/>
  <c r="J6" i="33"/>
  <c r="H6" i="33"/>
  <c r="N5" i="33"/>
  <c r="M5" i="33"/>
  <c r="J5" i="33"/>
  <c r="H5" i="33"/>
  <c r="N4" i="33"/>
  <c r="M4" i="33"/>
  <c r="J4" i="33"/>
  <c r="H4" i="33"/>
  <c r="K69" i="33" s="1"/>
  <c r="N3" i="33"/>
  <c r="M3" i="33"/>
  <c r="J3" i="33"/>
  <c r="H3" i="33"/>
  <c r="K131" i="33" s="1"/>
  <c r="N136" i="32"/>
  <c r="M136" i="32"/>
  <c r="J136" i="32"/>
  <c r="H136" i="32"/>
  <c r="N135" i="32"/>
  <c r="M135" i="32"/>
  <c r="J135" i="32"/>
  <c r="H135" i="32"/>
  <c r="N134" i="32"/>
  <c r="M134" i="32"/>
  <c r="J134" i="32"/>
  <c r="H134" i="32"/>
  <c r="N133" i="32"/>
  <c r="M133" i="32"/>
  <c r="J133" i="32"/>
  <c r="H133" i="32"/>
  <c r="N132" i="32"/>
  <c r="M132" i="32"/>
  <c r="J132" i="32"/>
  <c r="H132" i="32"/>
  <c r="K132" i="32" s="1"/>
  <c r="N131" i="32"/>
  <c r="M131" i="32"/>
  <c r="J131" i="32"/>
  <c r="H131" i="32"/>
  <c r="K131" i="32" s="1"/>
  <c r="N130" i="32"/>
  <c r="M130" i="32"/>
  <c r="J130" i="32"/>
  <c r="H130" i="32"/>
  <c r="N129" i="32"/>
  <c r="M129" i="32"/>
  <c r="J129" i="32"/>
  <c r="H129" i="32"/>
  <c r="K129" i="32" s="1"/>
  <c r="N128" i="32"/>
  <c r="M128" i="32"/>
  <c r="J128" i="32"/>
  <c r="H128" i="32"/>
  <c r="N127" i="32"/>
  <c r="M127" i="32"/>
  <c r="J127" i="32"/>
  <c r="H127" i="32"/>
  <c r="N126" i="32"/>
  <c r="M126" i="32"/>
  <c r="J126" i="32"/>
  <c r="H126" i="32"/>
  <c r="N125" i="32"/>
  <c r="M125" i="32"/>
  <c r="J125" i="32"/>
  <c r="H125" i="32"/>
  <c r="N124" i="32"/>
  <c r="M124" i="32"/>
  <c r="J124" i="32"/>
  <c r="H124" i="32"/>
  <c r="K124" i="32" s="1"/>
  <c r="N123" i="32"/>
  <c r="M123" i="32"/>
  <c r="J123" i="32"/>
  <c r="H123" i="32"/>
  <c r="K123" i="32" s="1"/>
  <c r="N122" i="32"/>
  <c r="M122" i="32"/>
  <c r="J122" i="32"/>
  <c r="H122" i="32"/>
  <c r="N121" i="32"/>
  <c r="M121" i="32"/>
  <c r="J121" i="32"/>
  <c r="H121" i="32"/>
  <c r="K121" i="32" s="1"/>
  <c r="N120" i="32"/>
  <c r="M120" i="32"/>
  <c r="J120" i="32"/>
  <c r="H120" i="32"/>
  <c r="N119" i="32"/>
  <c r="M119" i="32"/>
  <c r="J119" i="32"/>
  <c r="H119" i="32"/>
  <c r="N118" i="32"/>
  <c r="M118" i="32"/>
  <c r="J118" i="32"/>
  <c r="H118" i="32"/>
  <c r="N117" i="32"/>
  <c r="M117" i="32"/>
  <c r="J117" i="32"/>
  <c r="H117" i="32"/>
  <c r="N116" i="32"/>
  <c r="M116" i="32"/>
  <c r="J116" i="32"/>
  <c r="H116" i="32"/>
  <c r="K116" i="32" s="1"/>
  <c r="N115" i="32"/>
  <c r="M115" i="32"/>
  <c r="J115" i="32"/>
  <c r="H115" i="32"/>
  <c r="K115" i="32" s="1"/>
  <c r="N114" i="32"/>
  <c r="M114" i="32"/>
  <c r="J114" i="32"/>
  <c r="H114" i="32"/>
  <c r="N113" i="32"/>
  <c r="M113" i="32"/>
  <c r="J113" i="32"/>
  <c r="H113" i="32"/>
  <c r="K113" i="32" s="1"/>
  <c r="N112" i="32"/>
  <c r="M112" i="32"/>
  <c r="J112" i="32"/>
  <c r="H112" i="32"/>
  <c r="N111" i="32"/>
  <c r="M111" i="32"/>
  <c r="J111" i="32"/>
  <c r="H111" i="32"/>
  <c r="N110" i="32"/>
  <c r="M110" i="32"/>
  <c r="J110" i="32"/>
  <c r="H110" i="32"/>
  <c r="N109" i="32"/>
  <c r="M109" i="32"/>
  <c r="J109" i="32"/>
  <c r="H109" i="32"/>
  <c r="N108" i="32"/>
  <c r="M108" i="32"/>
  <c r="J108" i="32"/>
  <c r="H108" i="32"/>
  <c r="K108" i="32" s="1"/>
  <c r="N107" i="32"/>
  <c r="M107" i="32"/>
  <c r="J107" i="32"/>
  <c r="H107" i="32"/>
  <c r="K107" i="32" s="1"/>
  <c r="N106" i="32"/>
  <c r="M106" i="32"/>
  <c r="J106" i="32"/>
  <c r="H106" i="32"/>
  <c r="N105" i="32"/>
  <c r="M105" i="32"/>
  <c r="J105" i="32"/>
  <c r="H105" i="32"/>
  <c r="K105" i="32" s="1"/>
  <c r="N104" i="32"/>
  <c r="M104" i="32"/>
  <c r="J104" i="32"/>
  <c r="H104" i="32"/>
  <c r="N103" i="32"/>
  <c r="M103" i="32"/>
  <c r="J103" i="32"/>
  <c r="H103" i="32"/>
  <c r="N102" i="32"/>
  <c r="M102" i="32"/>
  <c r="J102" i="32"/>
  <c r="H102" i="32"/>
  <c r="N101" i="32"/>
  <c r="M101" i="32"/>
  <c r="J101" i="32"/>
  <c r="H101" i="32"/>
  <c r="N100" i="32"/>
  <c r="M100" i="32"/>
  <c r="J100" i="32"/>
  <c r="H100" i="32"/>
  <c r="K100" i="32" s="1"/>
  <c r="N99" i="32"/>
  <c r="M99" i="32"/>
  <c r="J99" i="32"/>
  <c r="H99" i="32"/>
  <c r="K99" i="32" s="1"/>
  <c r="N98" i="32"/>
  <c r="M98" i="32"/>
  <c r="J98" i="32"/>
  <c r="H98" i="32"/>
  <c r="N97" i="32"/>
  <c r="M97" i="32"/>
  <c r="J97" i="32"/>
  <c r="H97" i="32"/>
  <c r="K97" i="32" s="1"/>
  <c r="N96" i="32"/>
  <c r="M96" i="32"/>
  <c r="J96" i="32"/>
  <c r="H96" i="32"/>
  <c r="N95" i="32"/>
  <c r="M95" i="32"/>
  <c r="J95" i="32"/>
  <c r="H95" i="32"/>
  <c r="N94" i="32"/>
  <c r="M94" i="32"/>
  <c r="J94" i="32"/>
  <c r="H94" i="32"/>
  <c r="N93" i="32"/>
  <c r="M93" i="32"/>
  <c r="J93" i="32"/>
  <c r="H93" i="32"/>
  <c r="N92" i="32"/>
  <c r="M92" i="32"/>
  <c r="J92" i="32"/>
  <c r="H92" i="32"/>
  <c r="K92" i="32" s="1"/>
  <c r="N91" i="32"/>
  <c r="M91" i="32"/>
  <c r="J91" i="32"/>
  <c r="H91" i="32"/>
  <c r="K91" i="32" s="1"/>
  <c r="N90" i="32"/>
  <c r="M90" i="32"/>
  <c r="J90" i="32"/>
  <c r="H90" i="32"/>
  <c r="N89" i="32"/>
  <c r="M89" i="32"/>
  <c r="J89" i="32"/>
  <c r="H89" i="32"/>
  <c r="K89" i="32" s="1"/>
  <c r="N88" i="32"/>
  <c r="M88" i="32"/>
  <c r="J88" i="32"/>
  <c r="H88" i="32"/>
  <c r="N87" i="32"/>
  <c r="M87" i="32"/>
  <c r="J87" i="32"/>
  <c r="H87" i="32"/>
  <c r="N86" i="32"/>
  <c r="M86" i="32"/>
  <c r="J86" i="32"/>
  <c r="H86" i="32"/>
  <c r="N85" i="32"/>
  <c r="M85" i="32"/>
  <c r="J85" i="32"/>
  <c r="H85" i="32"/>
  <c r="N84" i="32"/>
  <c r="M84" i="32"/>
  <c r="J84" i="32"/>
  <c r="H84" i="32"/>
  <c r="K84" i="32" s="1"/>
  <c r="N83" i="32"/>
  <c r="M83" i="32"/>
  <c r="J83" i="32"/>
  <c r="H83" i="32"/>
  <c r="K83" i="32" s="1"/>
  <c r="N82" i="32"/>
  <c r="M82" i="32"/>
  <c r="J82" i="32"/>
  <c r="H82" i="32"/>
  <c r="N81" i="32"/>
  <c r="M81" i="32"/>
  <c r="J81" i="32"/>
  <c r="H81" i="32"/>
  <c r="K81" i="32" s="1"/>
  <c r="N80" i="32"/>
  <c r="M80" i="32"/>
  <c r="J80" i="32"/>
  <c r="H80" i="32"/>
  <c r="N79" i="32"/>
  <c r="M79" i="32"/>
  <c r="J79" i="32"/>
  <c r="H79" i="32"/>
  <c r="N78" i="32"/>
  <c r="M78" i="32"/>
  <c r="J78" i="32"/>
  <c r="H78" i="32"/>
  <c r="N77" i="32"/>
  <c r="M77" i="32"/>
  <c r="J77" i="32"/>
  <c r="H77" i="32"/>
  <c r="N76" i="32"/>
  <c r="M76" i="32"/>
  <c r="J76" i="32"/>
  <c r="H76" i="32"/>
  <c r="K76" i="32" s="1"/>
  <c r="N75" i="32"/>
  <c r="M75" i="32"/>
  <c r="J75" i="32"/>
  <c r="H75" i="32"/>
  <c r="K75" i="32" s="1"/>
  <c r="N74" i="32"/>
  <c r="M74" i="32"/>
  <c r="J74" i="32"/>
  <c r="H74" i="32"/>
  <c r="N73" i="32"/>
  <c r="M73" i="32"/>
  <c r="J73" i="32"/>
  <c r="H73" i="32"/>
  <c r="K73" i="32" s="1"/>
  <c r="N72" i="32"/>
  <c r="M72" i="32"/>
  <c r="J72" i="32"/>
  <c r="H72" i="32"/>
  <c r="N71" i="32"/>
  <c r="M71" i="32"/>
  <c r="J71" i="32"/>
  <c r="H71" i="32"/>
  <c r="N70" i="32"/>
  <c r="M70" i="32"/>
  <c r="J70" i="32"/>
  <c r="H70" i="32"/>
  <c r="N69" i="32"/>
  <c r="M69" i="32"/>
  <c r="J69" i="32"/>
  <c r="H69" i="32"/>
  <c r="N68" i="32"/>
  <c r="M68" i="32"/>
  <c r="J68" i="32"/>
  <c r="H68" i="32"/>
  <c r="K68" i="32" s="1"/>
  <c r="N67" i="32"/>
  <c r="M67" i="32"/>
  <c r="J67" i="32"/>
  <c r="H67" i="32"/>
  <c r="K67" i="32" s="1"/>
  <c r="N66" i="32"/>
  <c r="M66" i="32"/>
  <c r="J66" i="32"/>
  <c r="H66" i="32"/>
  <c r="N65" i="32"/>
  <c r="M65" i="32"/>
  <c r="J65" i="32"/>
  <c r="H65" i="32"/>
  <c r="K65" i="32" s="1"/>
  <c r="N64" i="32"/>
  <c r="M64" i="32"/>
  <c r="J64" i="32"/>
  <c r="H64" i="32"/>
  <c r="N63" i="32"/>
  <c r="M63" i="32"/>
  <c r="J63" i="32"/>
  <c r="H63" i="32"/>
  <c r="N62" i="32"/>
  <c r="M62" i="32"/>
  <c r="J62" i="32"/>
  <c r="H62" i="32"/>
  <c r="N61" i="32"/>
  <c r="M61" i="32"/>
  <c r="J61" i="32"/>
  <c r="H61" i="32"/>
  <c r="N60" i="32"/>
  <c r="M60" i="32"/>
  <c r="J60" i="32"/>
  <c r="H60" i="32"/>
  <c r="K66" i="32" s="1"/>
  <c r="N59" i="32"/>
  <c r="M59" i="32"/>
  <c r="J59" i="32"/>
  <c r="H59" i="32"/>
  <c r="K59" i="32" s="1"/>
  <c r="N58" i="32"/>
  <c r="M58" i="32"/>
  <c r="J58" i="32"/>
  <c r="H58" i="32"/>
  <c r="N57" i="32"/>
  <c r="M57" i="32"/>
  <c r="J57" i="32"/>
  <c r="H57" i="32"/>
  <c r="K57" i="32" s="1"/>
  <c r="N56" i="32"/>
  <c r="M56" i="32"/>
  <c r="J56" i="32"/>
  <c r="H56" i="32"/>
  <c r="N55" i="32"/>
  <c r="M55" i="32"/>
  <c r="J55" i="32"/>
  <c r="H55" i="32"/>
  <c r="N54" i="32"/>
  <c r="M54" i="32"/>
  <c r="J54" i="32"/>
  <c r="H54" i="32"/>
  <c r="N53" i="32"/>
  <c r="M53" i="32"/>
  <c r="J53" i="32"/>
  <c r="H53" i="32"/>
  <c r="N52" i="32"/>
  <c r="M52" i="32"/>
  <c r="J52" i="32"/>
  <c r="H52" i="32"/>
  <c r="K52" i="32" s="1"/>
  <c r="N51" i="32"/>
  <c r="M51" i="32"/>
  <c r="J51" i="32"/>
  <c r="H51" i="32"/>
  <c r="K51" i="32" s="1"/>
  <c r="N50" i="32"/>
  <c r="M50" i="32"/>
  <c r="K50" i="32"/>
  <c r="J50" i="32"/>
  <c r="H50" i="32"/>
  <c r="N49" i="32"/>
  <c r="M49" i="32"/>
  <c r="J49" i="32"/>
  <c r="H49" i="32"/>
  <c r="K49" i="32" s="1"/>
  <c r="N48" i="32"/>
  <c r="M48" i="32"/>
  <c r="J48" i="32"/>
  <c r="H48" i="32"/>
  <c r="N47" i="32"/>
  <c r="M47" i="32"/>
  <c r="J47" i="32"/>
  <c r="H47" i="32"/>
  <c r="N46" i="32"/>
  <c r="M46" i="32"/>
  <c r="J46" i="32"/>
  <c r="H46" i="32"/>
  <c r="N45" i="32"/>
  <c r="M45" i="32"/>
  <c r="J45" i="32"/>
  <c r="H45" i="32"/>
  <c r="N44" i="32"/>
  <c r="M44" i="32"/>
  <c r="J44" i="32"/>
  <c r="H44" i="32"/>
  <c r="K44" i="32" s="1"/>
  <c r="N43" i="32"/>
  <c r="M43" i="32"/>
  <c r="J43" i="32"/>
  <c r="H43" i="32"/>
  <c r="K43" i="32" s="1"/>
  <c r="N42" i="32"/>
  <c r="M42" i="32"/>
  <c r="J42" i="32"/>
  <c r="H42" i="32"/>
  <c r="N41" i="32"/>
  <c r="M41" i="32"/>
  <c r="J41" i="32"/>
  <c r="H41" i="32"/>
  <c r="K41" i="32" s="1"/>
  <c r="N40" i="32"/>
  <c r="M40" i="32"/>
  <c r="J40" i="32"/>
  <c r="H40" i="32"/>
  <c r="N39" i="32"/>
  <c r="M39" i="32"/>
  <c r="J39" i="32"/>
  <c r="H39" i="32"/>
  <c r="N38" i="32"/>
  <c r="M38" i="32"/>
  <c r="J38" i="32"/>
  <c r="H38" i="32"/>
  <c r="N37" i="32"/>
  <c r="M37" i="32"/>
  <c r="J37" i="32"/>
  <c r="H37" i="32"/>
  <c r="N36" i="32"/>
  <c r="M36" i="32"/>
  <c r="J36" i="32"/>
  <c r="H36" i="32"/>
  <c r="K36" i="32" s="1"/>
  <c r="N35" i="32"/>
  <c r="M35" i="32"/>
  <c r="J35" i="32"/>
  <c r="H35" i="32"/>
  <c r="K35" i="32" s="1"/>
  <c r="N34" i="32"/>
  <c r="M34" i="32"/>
  <c r="J34" i="32"/>
  <c r="H34" i="32"/>
  <c r="N33" i="32"/>
  <c r="M33" i="32"/>
  <c r="J33" i="32"/>
  <c r="H33" i="32"/>
  <c r="K33" i="32" s="1"/>
  <c r="N32" i="32"/>
  <c r="M32" i="32"/>
  <c r="J32" i="32"/>
  <c r="H32" i="32"/>
  <c r="N31" i="32"/>
  <c r="M31" i="32"/>
  <c r="J31" i="32"/>
  <c r="H31" i="32"/>
  <c r="N30" i="32"/>
  <c r="M30" i="32"/>
  <c r="J30" i="32"/>
  <c r="H30" i="32"/>
  <c r="N29" i="32"/>
  <c r="M29" i="32"/>
  <c r="J29" i="32"/>
  <c r="H29" i="32"/>
  <c r="N28" i="32"/>
  <c r="M28" i="32"/>
  <c r="J28" i="32"/>
  <c r="H28" i="32"/>
  <c r="K28" i="32" s="1"/>
  <c r="N27" i="32"/>
  <c r="M27" i="32"/>
  <c r="J27" i="32"/>
  <c r="H27" i="32"/>
  <c r="K27" i="32" s="1"/>
  <c r="N26" i="32"/>
  <c r="M26" i="32"/>
  <c r="J26" i="32"/>
  <c r="H26" i="32"/>
  <c r="N25" i="32"/>
  <c r="M25" i="32"/>
  <c r="J25" i="32"/>
  <c r="H25" i="32"/>
  <c r="K25" i="32" s="1"/>
  <c r="N24" i="32"/>
  <c r="M24" i="32"/>
  <c r="J24" i="32"/>
  <c r="H24" i="32"/>
  <c r="N23" i="32"/>
  <c r="M23" i="32"/>
  <c r="J23" i="32"/>
  <c r="H23" i="32"/>
  <c r="N22" i="32"/>
  <c r="M22" i="32"/>
  <c r="J22" i="32"/>
  <c r="H22" i="32"/>
  <c r="N21" i="32"/>
  <c r="M21" i="32"/>
  <c r="J21" i="32"/>
  <c r="H21" i="32"/>
  <c r="N20" i="32"/>
  <c r="M20" i="32"/>
  <c r="J20" i="32"/>
  <c r="H20" i="32"/>
  <c r="K20" i="32" s="1"/>
  <c r="N19" i="32"/>
  <c r="M19" i="32"/>
  <c r="J19" i="32"/>
  <c r="H19" i="32"/>
  <c r="K19" i="32" s="1"/>
  <c r="N18" i="32"/>
  <c r="M18" i="32"/>
  <c r="J18" i="32"/>
  <c r="H18" i="32"/>
  <c r="N17" i="32"/>
  <c r="M17" i="32"/>
  <c r="J17" i="32"/>
  <c r="H17" i="32"/>
  <c r="K17" i="32" s="1"/>
  <c r="N16" i="32"/>
  <c r="M16" i="32"/>
  <c r="J16" i="32"/>
  <c r="H16" i="32"/>
  <c r="N15" i="32"/>
  <c r="M15" i="32"/>
  <c r="J15" i="32"/>
  <c r="H15" i="32"/>
  <c r="N14" i="32"/>
  <c r="M14" i="32"/>
  <c r="J14" i="32"/>
  <c r="H14" i="32"/>
  <c r="N13" i="32"/>
  <c r="M13" i="32"/>
  <c r="J13" i="32"/>
  <c r="H13" i="32"/>
  <c r="N12" i="32"/>
  <c r="M12" i="32"/>
  <c r="J12" i="32"/>
  <c r="H12" i="32"/>
  <c r="K12" i="32" s="1"/>
  <c r="N11" i="32"/>
  <c r="M11" i="32"/>
  <c r="J11" i="32"/>
  <c r="H11" i="32"/>
  <c r="K11" i="32" s="1"/>
  <c r="N10" i="32"/>
  <c r="M10" i="32"/>
  <c r="J10" i="32"/>
  <c r="H10" i="32"/>
  <c r="N9" i="32"/>
  <c r="M9" i="32"/>
  <c r="J9" i="32"/>
  <c r="H9" i="32"/>
  <c r="K9" i="32" s="1"/>
  <c r="N8" i="32"/>
  <c r="M8" i="32"/>
  <c r="J8" i="32"/>
  <c r="H8" i="32"/>
  <c r="N7" i="32"/>
  <c r="M7" i="32"/>
  <c r="J7" i="32"/>
  <c r="H7" i="32"/>
  <c r="N6" i="32"/>
  <c r="M6" i="32"/>
  <c r="J6" i="32"/>
  <c r="H6" i="32"/>
  <c r="N5" i="32"/>
  <c r="M5" i="32"/>
  <c r="J5" i="32"/>
  <c r="H5" i="32"/>
  <c r="N4" i="32"/>
  <c r="M4" i="32"/>
  <c r="J4" i="32"/>
  <c r="H4" i="32"/>
  <c r="K130" i="32" s="1"/>
  <c r="N3" i="32"/>
  <c r="M3" i="32"/>
  <c r="J3" i="32"/>
  <c r="H3" i="32"/>
  <c r="K133" i="32" s="1"/>
  <c r="N113" i="31"/>
  <c r="M113" i="31"/>
  <c r="J113" i="31"/>
  <c r="H113" i="31"/>
  <c r="N112" i="31"/>
  <c r="M112" i="31"/>
  <c r="J112" i="31"/>
  <c r="H112" i="31"/>
  <c r="K112" i="31" s="1"/>
  <c r="N111" i="31"/>
  <c r="M111" i="31"/>
  <c r="J111" i="31"/>
  <c r="H111" i="31"/>
  <c r="N110" i="31"/>
  <c r="M110" i="31"/>
  <c r="J110" i="31"/>
  <c r="H110" i="31"/>
  <c r="N109" i="31"/>
  <c r="M109" i="31"/>
  <c r="J109" i="31"/>
  <c r="H109" i="31"/>
  <c r="K109" i="31" s="1"/>
  <c r="N108" i="31"/>
  <c r="M108" i="31"/>
  <c r="J108" i="31"/>
  <c r="H108" i="31"/>
  <c r="N107" i="31"/>
  <c r="M107" i="31"/>
  <c r="J107" i="31"/>
  <c r="H107" i="31"/>
  <c r="K107" i="31" s="1"/>
  <c r="N106" i="31"/>
  <c r="M106" i="31"/>
  <c r="J106" i="31"/>
  <c r="H106" i="31"/>
  <c r="K106" i="31" s="1"/>
  <c r="N105" i="31"/>
  <c r="M105" i="31"/>
  <c r="J105" i="31"/>
  <c r="H105" i="31"/>
  <c r="N104" i="31"/>
  <c r="M104" i="31"/>
  <c r="J104" i="31"/>
  <c r="H104" i="31"/>
  <c r="K104" i="31" s="1"/>
  <c r="N103" i="31"/>
  <c r="M103" i="31"/>
  <c r="J103" i="31"/>
  <c r="H103" i="31"/>
  <c r="N102" i="31"/>
  <c r="M102" i="31"/>
  <c r="J102" i="31"/>
  <c r="H102" i="31"/>
  <c r="N101" i="31"/>
  <c r="M101" i="31"/>
  <c r="J101" i="31"/>
  <c r="H101" i="31"/>
  <c r="K101" i="31" s="1"/>
  <c r="N100" i="31"/>
  <c r="M100" i="31"/>
  <c r="J100" i="31"/>
  <c r="H100" i="31"/>
  <c r="N99" i="31"/>
  <c r="M99" i="31"/>
  <c r="J99" i="31"/>
  <c r="H99" i="31"/>
  <c r="K99" i="31" s="1"/>
  <c r="N98" i="31"/>
  <c r="M98" i="31"/>
  <c r="J98" i="31"/>
  <c r="H98" i="31"/>
  <c r="K98" i="31" s="1"/>
  <c r="N97" i="31"/>
  <c r="M97" i="31"/>
  <c r="J97" i="31"/>
  <c r="H97" i="31"/>
  <c r="N96" i="31"/>
  <c r="M96" i="31"/>
  <c r="J96" i="31"/>
  <c r="H96" i="31"/>
  <c r="K96" i="31" s="1"/>
  <c r="N95" i="31"/>
  <c r="M95" i="31"/>
  <c r="J95" i="31"/>
  <c r="H95" i="31"/>
  <c r="N94" i="31"/>
  <c r="M94" i="31"/>
  <c r="J94" i="31"/>
  <c r="H94" i="31"/>
  <c r="N93" i="31"/>
  <c r="M93" i="31"/>
  <c r="J93" i="31"/>
  <c r="H93" i="31"/>
  <c r="K93" i="31" s="1"/>
  <c r="N92" i="31"/>
  <c r="M92" i="31"/>
  <c r="J92" i="31"/>
  <c r="H92" i="31"/>
  <c r="N91" i="31"/>
  <c r="M91" i="31"/>
  <c r="J91" i="31"/>
  <c r="H91" i="31"/>
  <c r="K91" i="31" s="1"/>
  <c r="N90" i="31"/>
  <c r="M90" i="31"/>
  <c r="J90" i="31"/>
  <c r="H90" i="31"/>
  <c r="K90" i="31" s="1"/>
  <c r="N89" i="31"/>
  <c r="M89" i="31"/>
  <c r="J89" i="31"/>
  <c r="H89" i="31"/>
  <c r="N88" i="31"/>
  <c r="M88" i="31"/>
  <c r="J88" i="31"/>
  <c r="H88" i="31"/>
  <c r="K88" i="31" s="1"/>
  <c r="N87" i="31"/>
  <c r="M87" i="31"/>
  <c r="J87" i="31"/>
  <c r="H87" i="31"/>
  <c r="N86" i="31"/>
  <c r="M86" i="31"/>
  <c r="J86" i="31"/>
  <c r="H86" i="31"/>
  <c r="N85" i="31"/>
  <c r="M85" i="31"/>
  <c r="J85" i="31"/>
  <c r="H85" i="31"/>
  <c r="K85" i="31" s="1"/>
  <c r="N84" i="31"/>
  <c r="M84" i="31"/>
  <c r="J84" i="31"/>
  <c r="H84" i="31"/>
  <c r="N83" i="31"/>
  <c r="M83" i="31"/>
  <c r="J83" i="31"/>
  <c r="H83" i="31"/>
  <c r="K83" i="31" s="1"/>
  <c r="N82" i="31"/>
  <c r="M82" i="31"/>
  <c r="J82" i="31"/>
  <c r="H82" i="31"/>
  <c r="K82" i="31" s="1"/>
  <c r="N81" i="31"/>
  <c r="M81" i="31"/>
  <c r="J81" i="31"/>
  <c r="H81" i="31"/>
  <c r="N80" i="31"/>
  <c r="M80" i="31"/>
  <c r="J80" i="31"/>
  <c r="H80" i="31"/>
  <c r="K80" i="31" s="1"/>
  <c r="N79" i="31"/>
  <c r="M79" i="31"/>
  <c r="J79" i="31"/>
  <c r="H79" i="31"/>
  <c r="N78" i="31"/>
  <c r="M78" i="31"/>
  <c r="J78" i="31"/>
  <c r="H78" i="31"/>
  <c r="N77" i="31"/>
  <c r="M77" i="31"/>
  <c r="J77" i="31"/>
  <c r="H77" i="31"/>
  <c r="K77" i="31" s="1"/>
  <c r="N76" i="31"/>
  <c r="M76" i="31"/>
  <c r="J76" i="31"/>
  <c r="H76" i="31"/>
  <c r="N75" i="31"/>
  <c r="M75" i="31"/>
  <c r="J75" i="31"/>
  <c r="H75" i="31"/>
  <c r="K75" i="31" s="1"/>
  <c r="N74" i="31"/>
  <c r="M74" i="31"/>
  <c r="J74" i="31"/>
  <c r="H74" i="31"/>
  <c r="K74" i="31" s="1"/>
  <c r="N73" i="31"/>
  <c r="M73" i="31"/>
  <c r="J73" i="31"/>
  <c r="H73" i="31"/>
  <c r="N72" i="31"/>
  <c r="M72" i="31"/>
  <c r="J72" i="31"/>
  <c r="H72" i="31"/>
  <c r="K72" i="31" s="1"/>
  <c r="N71" i="31"/>
  <c r="M71" i="31"/>
  <c r="J71" i="31"/>
  <c r="H71" i="31"/>
  <c r="N70" i="31"/>
  <c r="M70" i="31"/>
  <c r="J70" i="31"/>
  <c r="H70" i="31"/>
  <c r="N69" i="31"/>
  <c r="M69" i="31"/>
  <c r="J69" i="31"/>
  <c r="H69" i="31"/>
  <c r="K69" i="31" s="1"/>
  <c r="N68" i="31"/>
  <c r="M68" i="31"/>
  <c r="J68" i="31"/>
  <c r="H68" i="31"/>
  <c r="N67" i="31"/>
  <c r="M67" i="31"/>
  <c r="J67" i="31"/>
  <c r="H67" i="31"/>
  <c r="K67" i="31" s="1"/>
  <c r="N66" i="31"/>
  <c r="M66" i="31"/>
  <c r="J66" i="31"/>
  <c r="H66" i="31"/>
  <c r="K66" i="31" s="1"/>
  <c r="N65" i="31"/>
  <c r="M65" i="31"/>
  <c r="J65" i="31"/>
  <c r="H65" i="31"/>
  <c r="N64" i="31"/>
  <c r="M64" i="31"/>
  <c r="J64" i="31"/>
  <c r="H64" i="31"/>
  <c r="K64" i="31" s="1"/>
  <c r="N63" i="31"/>
  <c r="M63" i="31"/>
  <c r="J63" i="31"/>
  <c r="H63" i="31"/>
  <c r="N62" i="31"/>
  <c r="M62" i="31"/>
  <c r="J62" i="31"/>
  <c r="H62" i="31"/>
  <c r="N61" i="31"/>
  <c r="M61" i="31"/>
  <c r="J61" i="31"/>
  <c r="H61" i="31"/>
  <c r="K61" i="31" s="1"/>
  <c r="N60" i="31"/>
  <c r="M60" i="31"/>
  <c r="J60" i="31"/>
  <c r="H60" i="31"/>
  <c r="N59" i="31"/>
  <c r="M59" i="31"/>
  <c r="J59" i="31"/>
  <c r="H59" i="31"/>
  <c r="K59" i="31" s="1"/>
  <c r="N58" i="31"/>
  <c r="M58" i="31"/>
  <c r="J58" i="31"/>
  <c r="H58" i="31"/>
  <c r="K58" i="31" s="1"/>
  <c r="N57" i="31"/>
  <c r="M57" i="31"/>
  <c r="J57" i="31"/>
  <c r="H57" i="31"/>
  <c r="N56" i="31"/>
  <c r="M56" i="31"/>
  <c r="J56" i="31"/>
  <c r="H56" i="31"/>
  <c r="K56" i="31" s="1"/>
  <c r="N55" i="31"/>
  <c r="M55" i="31"/>
  <c r="J55" i="31"/>
  <c r="H55" i="31"/>
  <c r="N54" i="31"/>
  <c r="M54" i="31"/>
  <c r="J54" i="31"/>
  <c r="H54" i="31"/>
  <c r="N53" i="31"/>
  <c r="M53" i="31"/>
  <c r="J53" i="31"/>
  <c r="H53" i="31"/>
  <c r="K53" i="31" s="1"/>
  <c r="N52" i="31"/>
  <c r="M52" i="31"/>
  <c r="J52" i="31"/>
  <c r="H52" i="31"/>
  <c r="N51" i="31"/>
  <c r="M51" i="31"/>
  <c r="J51" i="31"/>
  <c r="H51" i="31"/>
  <c r="K51" i="31" s="1"/>
  <c r="N50" i="31"/>
  <c r="M50" i="31"/>
  <c r="J50" i="31"/>
  <c r="H50" i="31"/>
  <c r="K50" i="31" s="1"/>
  <c r="N49" i="31"/>
  <c r="M49" i="31"/>
  <c r="J49" i="31"/>
  <c r="H49" i="31"/>
  <c r="N48" i="31"/>
  <c r="M48" i="31"/>
  <c r="J48" i="31"/>
  <c r="H48" i="31"/>
  <c r="K48" i="31" s="1"/>
  <c r="N47" i="31"/>
  <c r="M47" i="31"/>
  <c r="J47" i="31"/>
  <c r="H47" i="31"/>
  <c r="N46" i="31"/>
  <c r="M46" i="31"/>
  <c r="J46" i="31"/>
  <c r="H46" i="31"/>
  <c r="N45" i="31"/>
  <c r="M45" i="31"/>
  <c r="J45" i="31"/>
  <c r="H45" i="31"/>
  <c r="K45" i="31" s="1"/>
  <c r="N44" i="31"/>
  <c r="M44" i="31"/>
  <c r="J44" i="31"/>
  <c r="H44" i="31"/>
  <c r="N43" i="31"/>
  <c r="M43" i="31"/>
  <c r="J43" i="31"/>
  <c r="H43" i="31"/>
  <c r="K43" i="31" s="1"/>
  <c r="N42" i="31"/>
  <c r="M42" i="31"/>
  <c r="J42" i="31"/>
  <c r="H42" i="31"/>
  <c r="K42" i="31" s="1"/>
  <c r="N41" i="31"/>
  <c r="M41" i="31"/>
  <c r="J41" i="31"/>
  <c r="H41" i="31"/>
  <c r="N40" i="31"/>
  <c r="M40" i="31"/>
  <c r="J40" i="31"/>
  <c r="H40" i="31"/>
  <c r="K40" i="31" s="1"/>
  <c r="N39" i="31"/>
  <c r="M39" i="31"/>
  <c r="J39" i="31"/>
  <c r="H39" i="31"/>
  <c r="N38" i="31"/>
  <c r="M38" i="31"/>
  <c r="J38" i="31"/>
  <c r="H38" i="31"/>
  <c r="N37" i="31"/>
  <c r="M37" i="31"/>
  <c r="J37" i="31"/>
  <c r="H37" i="31"/>
  <c r="K37" i="31" s="1"/>
  <c r="N36" i="31"/>
  <c r="M36" i="31"/>
  <c r="J36" i="31"/>
  <c r="H36" i="31"/>
  <c r="N35" i="31"/>
  <c r="M35" i="31"/>
  <c r="J35" i="31"/>
  <c r="H35" i="31"/>
  <c r="K35" i="31" s="1"/>
  <c r="N34" i="31"/>
  <c r="M34" i="31"/>
  <c r="J34" i="31"/>
  <c r="H34" i="31"/>
  <c r="K34" i="31" s="1"/>
  <c r="N33" i="31"/>
  <c r="M33" i="31"/>
  <c r="J33" i="31"/>
  <c r="H33" i="31"/>
  <c r="N32" i="31"/>
  <c r="M32" i="31"/>
  <c r="J32" i="31"/>
  <c r="H32" i="31"/>
  <c r="K32" i="31" s="1"/>
  <c r="N31" i="31"/>
  <c r="M31" i="31"/>
  <c r="J31" i="31"/>
  <c r="H31" i="31"/>
  <c r="N30" i="31"/>
  <c r="M30" i="31"/>
  <c r="J30" i="31"/>
  <c r="H30" i="31"/>
  <c r="N29" i="31"/>
  <c r="M29" i="31"/>
  <c r="J29" i="31"/>
  <c r="H29" i="31"/>
  <c r="K29" i="31" s="1"/>
  <c r="N28" i="31"/>
  <c r="M28" i="31"/>
  <c r="J28" i="31"/>
  <c r="H28" i="31"/>
  <c r="N27" i="31"/>
  <c r="M27" i="31"/>
  <c r="J27" i="31"/>
  <c r="H27" i="31"/>
  <c r="K27" i="31" s="1"/>
  <c r="N26" i="31"/>
  <c r="M26" i="31"/>
  <c r="J26" i="31"/>
  <c r="H26" i="31"/>
  <c r="K26" i="31" s="1"/>
  <c r="N25" i="31"/>
  <c r="M25" i="31"/>
  <c r="J25" i="31"/>
  <c r="H25" i="31"/>
  <c r="N24" i="31"/>
  <c r="M24" i="31"/>
  <c r="J24" i="31"/>
  <c r="H24" i="31"/>
  <c r="K4" i="31" s="1"/>
  <c r="N23" i="31"/>
  <c r="M23" i="31"/>
  <c r="J23" i="31"/>
  <c r="H23" i="31"/>
  <c r="N22" i="31"/>
  <c r="M22" i="31"/>
  <c r="J22" i="31"/>
  <c r="N21" i="31"/>
  <c r="M21" i="31"/>
  <c r="J21" i="31"/>
  <c r="H21" i="31"/>
  <c r="K21" i="31" s="1"/>
  <c r="N20" i="31"/>
  <c r="M20" i="31"/>
  <c r="J20" i="31"/>
  <c r="H20" i="31"/>
  <c r="N19" i="31"/>
  <c r="M19" i="31"/>
  <c r="J19" i="31"/>
  <c r="H19" i="31"/>
  <c r="K19" i="31" s="1"/>
  <c r="N18" i="31"/>
  <c r="M18" i="31"/>
  <c r="J18" i="31"/>
  <c r="H18" i="31"/>
  <c r="N17" i="31"/>
  <c r="M17" i="31"/>
  <c r="J17" i="31"/>
  <c r="H17" i="31"/>
  <c r="N16" i="31"/>
  <c r="M16" i="31"/>
  <c r="J16" i="31"/>
  <c r="H16" i="31"/>
  <c r="K16" i="31" s="1"/>
  <c r="N15" i="31"/>
  <c r="M15" i="31"/>
  <c r="J15" i="31"/>
  <c r="H15" i="31"/>
  <c r="N14" i="31"/>
  <c r="M14" i="31"/>
  <c r="J14" i="31"/>
  <c r="H14" i="31"/>
  <c r="K14" i="31" s="1"/>
  <c r="N13" i="31"/>
  <c r="M13" i="31"/>
  <c r="J13" i="31"/>
  <c r="H13" i="31"/>
  <c r="K13" i="31" s="1"/>
  <c r="N12" i="31"/>
  <c r="M12" i="31"/>
  <c r="J12" i="31"/>
  <c r="H12" i="31"/>
  <c r="N11" i="31"/>
  <c r="M11" i="31"/>
  <c r="J11" i="31"/>
  <c r="H11" i="31"/>
  <c r="K11" i="31" s="1"/>
  <c r="N10" i="31"/>
  <c r="M10" i="31"/>
  <c r="J10" i="31"/>
  <c r="H10" i="31"/>
  <c r="N9" i="31"/>
  <c r="M9" i="31"/>
  <c r="J9" i="31"/>
  <c r="H9" i="31"/>
  <c r="N8" i="31"/>
  <c r="M8" i="31"/>
  <c r="J8" i="31"/>
  <c r="H8" i="31"/>
  <c r="K8" i="31" s="1"/>
  <c r="N7" i="31"/>
  <c r="M7" i="31"/>
  <c r="J7" i="31"/>
  <c r="H7" i="31"/>
  <c r="N6" i="31"/>
  <c r="M6" i="31"/>
  <c r="J6" i="31"/>
  <c r="H6" i="31"/>
  <c r="K6" i="31" s="1"/>
  <c r="N5" i="31"/>
  <c r="M5" i="31"/>
  <c r="J5" i="31"/>
  <c r="H5" i="31"/>
  <c r="K5" i="31" s="1"/>
  <c r="N4" i="31"/>
  <c r="M4" i="31"/>
  <c r="J4" i="31"/>
  <c r="H4" i="31"/>
  <c r="N3" i="31"/>
  <c r="M3" i="31"/>
  <c r="J3" i="31"/>
  <c r="H3" i="31"/>
  <c r="K110" i="31" s="1"/>
  <c r="N112" i="30"/>
  <c r="M112" i="30"/>
  <c r="J112" i="30"/>
  <c r="H112" i="30"/>
  <c r="N111" i="30"/>
  <c r="M111" i="30"/>
  <c r="J111" i="30"/>
  <c r="H111" i="30"/>
  <c r="N110" i="30"/>
  <c r="M110" i="30"/>
  <c r="J110" i="30"/>
  <c r="H110" i="30"/>
  <c r="N109" i="30"/>
  <c r="M109" i="30"/>
  <c r="J109" i="30"/>
  <c r="H109" i="30"/>
  <c r="N108" i="30"/>
  <c r="M108" i="30"/>
  <c r="J108" i="30"/>
  <c r="H108" i="30"/>
  <c r="K108" i="30" s="1"/>
  <c r="N107" i="30"/>
  <c r="M107" i="30"/>
  <c r="J107" i="30"/>
  <c r="H107" i="30"/>
  <c r="N106" i="30"/>
  <c r="M106" i="30"/>
  <c r="J106" i="30"/>
  <c r="H106" i="30"/>
  <c r="K106" i="30" s="1"/>
  <c r="N105" i="30"/>
  <c r="M105" i="30"/>
  <c r="J105" i="30"/>
  <c r="H105" i="30"/>
  <c r="K105" i="30" s="1"/>
  <c r="N104" i="30"/>
  <c r="M104" i="30"/>
  <c r="J104" i="30"/>
  <c r="H104" i="30"/>
  <c r="N103" i="30"/>
  <c r="M103" i="30"/>
  <c r="J103" i="30"/>
  <c r="H103" i="30"/>
  <c r="N102" i="30"/>
  <c r="M102" i="30"/>
  <c r="J102" i="30"/>
  <c r="H102" i="30"/>
  <c r="N101" i="30"/>
  <c r="M101" i="30"/>
  <c r="J101" i="30"/>
  <c r="H101" i="30"/>
  <c r="N100" i="30"/>
  <c r="M100" i="30"/>
  <c r="J100" i="30"/>
  <c r="H100" i="30"/>
  <c r="K100" i="30" s="1"/>
  <c r="N99" i="30"/>
  <c r="M99" i="30"/>
  <c r="J99" i="30"/>
  <c r="H99" i="30"/>
  <c r="N98" i="30"/>
  <c r="M98" i="30"/>
  <c r="J98" i="30"/>
  <c r="H98" i="30"/>
  <c r="K98" i="30" s="1"/>
  <c r="N97" i="30"/>
  <c r="M97" i="30"/>
  <c r="J97" i="30"/>
  <c r="H97" i="30"/>
  <c r="K97" i="30" s="1"/>
  <c r="N96" i="30"/>
  <c r="M96" i="30"/>
  <c r="J96" i="30"/>
  <c r="H96" i="30"/>
  <c r="N95" i="30"/>
  <c r="M95" i="30"/>
  <c r="J95" i="30"/>
  <c r="H95" i="30"/>
  <c r="N94" i="30"/>
  <c r="M94" i="30"/>
  <c r="J94" i="30"/>
  <c r="H94" i="30"/>
  <c r="N93" i="30"/>
  <c r="M93" i="30"/>
  <c r="J93" i="30"/>
  <c r="H93" i="30"/>
  <c r="N92" i="30"/>
  <c r="M92" i="30"/>
  <c r="J92" i="30"/>
  <c r="H92" i="30"/>
  <c r="K92" i="30" s="1"/>
  <c r="N91" i="30"/>
  <c r="M91" i="30"/>
  <c r="J91" i="30"/>
  <c r="H91" i="30"/>
  <c r="N90" i="30"/>
  <c r="M90" i="30"/>
  <c r="J90" i="30"/>
  <c r="H90" i="30"/>
  <c r="K90" i="30" s="1"/>
  <c r="N89" i="30"/>
  <c r="M89" i="30"/>
  <c r="J89" i="30"/>
  <c r="H89" i="30"/>
  <c r="K89" i="30" s="1"/>
  <c r="N88" i="30"/>
  <c r="M88" i="30"/>
  <c r="J88" i="30"/>
  <c r="H88" i="30"/>
  <c r="N87" i="30"/>
  <c r="M87" i="30"/>
  <c r="J87" i="30"/>
  <c r="H87" i="30"/>
  <c r="N86" i="30"/>
  <c r="M86" i="30"/>
  <c r="J86" i="30"/>
  <c r="H86" i="30"/>
  <c r="N85" i="30"/>
  <c r="M85" i="30"/>
  <c r="J85" i="30"/>
  <c r="H85" i="30"/>
  <c r="N84" i="30"/>
  <c r="M84" i="30"/>
  <c r="J84" i="30"/>
  <c r="H84" i="30"/>
  <c r="K84" i="30" s="1"/>
  <c r="N83" i="30"/>
  <c r="M83" i="30"/>
  <c r="J83" i="30"/>
  <c r="H83" i="30"/>
  <c r="N82" i="30"/>
  <c r="M82" i="30"/>
  <c r="J82" i="30"/>
  <c r="H82" i="30"/>
  <c r="K82" i="30" s="1"/>
  <c r="N81" i="30"/>
  <c r="M81" i="30"/>
  <c r="J81" i="30"/>
  <c r="H81" i="30"/>
  <c r="K81" i="30" s="1"/>
  <c r="N80" i="30"/>
  <c r="M80" i="30"/>
  <c r="J80" i="30"/>
  <c r="H80" i="30"/>
  <c r="N79" i="30"/>
  <c r="M79" i="30"/>
  <c r="J79" i="30"/>
  <c r="H79" i="30"/>
  <c r="N78" i="30"/>
  <c r="M78" i="30"/>
  <c r="J78" i="30"/>
  <c r="H78" i="30"/>
  <c r="N77" i="30"/>
  <c r="M77" i="30"/>
  <c r="J77" i="30"/>
  <c r="H77" i="30"/>
  <c r="N76" i="30"/>
  <c r="M76" i="30"/>
  <c r="J76" i="30"/>
  <c r="H76" i="30"/>
  <c r="K76" i="30" s="1"/>
  <c r="N75" i="30"/>
  <c r="M75" i="30"/>
  <c r="J75" i="30"/>
  <c r="H75" i="30"/>
  <c r="N74" i="30"/>
  <c r="M74" i="30"/>
  <c r="J74" i="30"/>
  <c r="H74" i="30"/>
  <c r="K74" i="30" s="1"/>
  <c r="N73" i="30"/>
  <c r="M73" i="30"/>
  <c r="J73" i="30"/>
  <c r="H73" i="30"/>
  <c r="K73" i="30" s="1"/>
  <c r="N72" i="30"/>
  <c r="M72" i="30"/>
  <c r="J72" i="30"/>
  <c r="H72" i="30"/>
  <c r="N71" i="30"/>
  <c r="M71" i="30"/>
  <c r="J71" i="30"/>
  <c r="H71" i="30"/>
  <c r="N70" i="30"/>
  <c r="M70" i="30"/>
  <c r="J70" i="30"/>
  <c r="H70" i="30"/>
  <c r="N69" i="30"/>
  <c r="M69" i="30"/>
  <c r="J69" i="30"/>
  <c r="H69" i="30"/>
  <c r="N68" i="30"/>
  <c r="M68" i="30"/>
  <c r="J68" i="30"/>
  <c r="H68" i="30"/>
  <c r="K68" i="30" s="1"/>
  <c r="N67" i="30"/>
  <c r="M67" i="30"/>
  <c r="J67" i="30"/>
  <c r="H67" i="30"/>
  <c r="N66" i="30"/>
  <c r="M66" i="30"/>
  <c r="J66" i="30"/>
  <c r="H66" i="30"/>
  <c r="K66" i="30" s="1"/>
  <c r="N65" i="30"/>
  <c r="M65" i="30"/>
  <c r="J65" i="30"/>
  <c r="H65" i="30"/>
  <c r="K65" i="30" s="1"/>
  <c r="N64" i="30"/>
  <c r="M64" i="30"/>
  <c r="J64" i="30"/>
  <c r="H64" i="30"/>
  <c r="N63" i="30"/>
  <c r="M63" i="30"/>
  <c r="J63" i="30"/>
  <c r="H63" i="30"/>
  <c r="N62" i="30"/>
  <c r="M62" i="30"/>
  <c r="J62" i="30"/>
  <c r="H62" i="30"/>
  <c r="N61" i="30"/>
  <c r="M61" i="30"/>
  <c r="J61" i="30"/>
  <c r="H61" i="30"/>
  <c r="N60" i="30"/>
  <c r="M60" i="30"/>
  <c r="J60" i="30"/>
  <c r="H60" i="30"/>
  <c r="K60" i="30" s="1"/>
  <c r="N59" i="30"/>
  <c r="M59" i="30"/>
  <c r="J59" i="30"/>
  <c r="H59" i="30"/>
  <c r="N58" i="30"/>
  <c r="M58" i="30"/>
  <c r="J58" i="30"/>
  <c r="H58" i="30"/>
  <c r="K58" i="30" s="1"/>
  <c r="N57" i="30"/>
  <c r="M57" i="30"/>
  <c r="J57" i="30"/>
  <c r="H57" i="30"/>
  <c r="K57" i="30" s="1"/>
  <c r="N56" i="30"/>
  <c r="M56" i="30"/>
  <c r="J56" i="30"/>
  <c r="H56" i="30"/>
  <c r="N55" i="30"/>
  <c r="M55" i="30"/>
  <c r="J55" i="30"/>
  <c r="H55" i="30"/>
  <c r="N54" i="30"/>
  <c r="M54" i="30"/>
  <c r="J54" i="30"/>
  <c r="H54" i="30"/>
  <c r="N53" i="30"/>
  <c r="M53" i="30"/>
  <c r="J53" i="30"/>
  <c r="H53" i="30"/>
  <c r="N52" i="30"/>
  <c r="M52" i="30"/>
  <c r="J52" i="30"/>
  <c r="H52" i="30"/>
  <c r="K52" i="30" s="1"/>
  <c r="N51" i="30"/>
  <c r="M51" i="30"/>
  <c r="J51" i="30"/>
  <c r="H51" i="30"/>
  <c r="N50" i="30"/>
  <c r="M50" i="30"/>
  <c r="J50" i="30"/>
  <c r="H50" i="30"/>
  <c r="K50" i="30" s="1"/>
  <c r="N49" i="30"/>
  <c r="M49" i="30"/>
  <c r="J49" i="30"/>
  <c r="H49" i="30"/>
  <c r="K49" i="30" s="1"/>
  <c r="N48" i="30"/>
  <c r="M48" i="30"/>
  <c r="J48" i="30"/>
  <c r="H48" i="30"/>
  <c r="N47" i="30"/>
  <c r="M47" i="30"/>
  <c r="J47" i="30"/>
  <c r="H47" i="30"/>
  <c r="N46" i="30"/>
  <c r="M46" i="30"/>
  <c r="J46" i="30"/>
  <c r="H46" i="30"/>
  <c r="N45" i="30"/>
  <c r="M45" i="30"/>
  <c r="J45" i="30"/>
  <c r="H45" i="30"/>
  <c r="N44" i="30"/>
  <c r="M44" i="30"/>
  <c r="J44" i="30"/>
  <c r="H44" i="30"/>
  <c r="K44" i="30" s="1"/>
  <c r="N43" i="30"/>
  <c r="M43" i="30"/>
  <c r="J43" i="30"/>
  <c r="H43" i="30"/>
  <c r="N42" i="30"/>
  <c r="M42" i="30"/>
  <c r="J42" i="30"/>
  <c r="H42" i="30"/>
  <c r="K42" i="30" s="1"/>
  <c r="N41" i="30"/>
  <c r="M41" i="30"/>
  <c r="J41" i="30"/>
  <c r="H41" i="30"/>
  <c r="K41" i="30" s="1"/>
  <c r="N40" i="30"/>
  <c r="M40" i="30"/>
  <c r="J40" i="30"/>
  <c r="H40" i="30"/>
  <c r="N39" i="30"/>
  <c r="M39" i="30"/>
  <c r="J39" i="30"/>
  <c r="H39" i="30"/>
  <c r="N38" i="30"/>
  <c r="M38" i="30"/>
  <c r="J38" i="30"/>
  <c r="H38" i="30"/>
  <c r="N37" i="30"/>
  <c r="M37" i="30"/>
  <c r="J37" i="30"/>
  <c r="H37" i="30"/>
  <c r="N36" i="30"/>
  <c r="M36" i="30"/>
  <c r="J36" i="30"/>
  <c r="H36" i="30"/>
  <c r="K36" i="30" s="1"/>
  <c r="N35" i="30"/>
  <c r="M35" i="30"/>
  <c r="J35" i="30"/>
  <c r="H35" i="30"/>
  <c r="N34" i="30"/>
  <c r="M34" i="30"/>
  <c r="J34" i="30"/>
  <c r="H34" i="30"/>
  <c r="K34" i="30" s="1"/>
  <c r="N33" i="30"/>
  <c r="M33" i="30"/>
  <c r="J33" i="30"/>
  <c r="H33" i="30"/>
  <c r="K33" i="30" s="1"/>
  <c r="N32" i="30"/>
  <c r="M32" i="30"/>
  <c r="J32" i="30"/>
  <c r="H32" i="30"/>
  <c r="N31" i="30"/>
  <c r="M31" i="30"/>
  <c r="J31" i="30"/>
  <c r="H31" i="30"/>
  <c r="N30" i="30"/>
  <c r="M30" i="30"/>
  <c r="J30" i="30"/>
  <c r="H30" i="30"/>
  <c r="N29" i="30"/>
  <c r="M29" i="30"/>
  <c r="J29" i="30"/>
  <c r="H29" i="30"/>
  <c r="N28" i="30"/>
  <c r="M28" i="30"/>
  <c r="J28" i="30"/>
  <c r="H28" i="30"/>
  <c r="K28" i="30" s="1"/>
  <c r="N27" i="30"/>
  <c r="M27" i="30"/>
  <c r="J27" i="30"/>
  <c r="H27" i="30"/>
  <c r="N26" i="30"/>
  <c r="M26" i="30"/>
  <c r="J26" i="30"/>
  <c r="H26" i="30"/>
  <c r="K26" i="30" s="1"/>
  <c r="N25" i="30"/>
  <c r="M25" i="30"/>
  <c r="J25" i="30"/>
  <c r="H25" i="30"/>
  <c r="K25" i="30" s="1"/>
  <c r="N24" i="30"/>
  <c r="M24" i="30"/>
  <c r="J24" i="30"/>
  <c r="H24" i="30"/>
  <c r="N23" i="30"/>
  <c r="M23" i="30"/>
  <c r="J23" i="30"/>
  <c r="H23" i="30"/>
  <c r="N22" i="30"/>
  <c r="M22" i="30"/>
  <c r="J22" i="30"/>
  <c r="H22" i="30"/>
  <c r="N21" i="30"/>
  <c r="M21" i="30"/>
  <c r="J21" i="30"/>
  <c r="H21" i="30"/>
  <c r="N20" i="30"/>
  <c r="M20" i="30"/>
  <c r="J20" i="30"/>
  <c r="H20" i="30"/>
  <c r="K20" i="30" s="1"/>
  <c r="N19" i="30"/>
  <c r="M19" i="30"/>
  <c r="J19" i="30"/>
  <c r="H19" i="30"/>
  <c r="N18" i="30"/>
  <c r="M18" i="30"/>
  <c r="J18" i="30"/>
  <c r="H18" i="30"/>
  <c r="K18" i="30" s="1"/>
  <c r="N17" i="30"/>
  <c r="M17" i="30"/>
  <c r="J17" i="30"/>
  <c r="H17" i="30"/>
  <c r="K17" i="30" s="1"/>
  <c r="N16" i="30"/>
  <c r="M16" i="30"/>
  <c r="J16" i="30"/>
  <c r="H16" i="30"/>
  <c r="N15" i="30"/>
  <c r="M15" i="30"/>
  <c r="J15" i="30"/>
  <c r="H15" i="30"/>
  <c r="N14" i="30"/>
  <c r="M14" i="30"/>
  <c r="J14" i="30"/>
  <c r="H14" i="30"/>
  <c r="N13" i="30"/>
  <c r="M13" i="30"/>
  <c r="J13" i="30"/>
  <c r="H13" i="30"/>
  <c r="N12" i="30"/>
  <c r="M12" i="30"/>
  <c r="J12" i="30"/>
  <c r="H12" i="30"/>
  <c r="K12" i="30" s="1"/>
  <c r="N11" i="30"/>
  <c r="M11" i="30"/>
  <c r="J11" i="30"/>
  <c r="H11" i="30"/>
  <c r="N10" i="30"/>
  <c r="M10" i="30"/>
  <c r="J10" i="30"/>
  <c r="H10" i="30"/>
  <c r="K10" i="30" s="1"/>
  <c r="N9" i="30"/>
  <c r="M9" i="30"/>
  <c r="J9" i="30"/>
  <c r="H9" i="30"/>
  <c r="K5" i="30" s="1"/>
  <c r="N8" i="30"/>
  <c r="M8" i="30"/>
  <c r="J8" i="30"/>
  <c r="H8" i="30"/>
  <c r="N7" i="30"/>
  <c r="M7" i="30"/>
  <c r="K7" i="30"/>
  <c r="J7" i="30"/>
  <c r="H7" i="30"/>
  <c r="K13" i="30" s="1"/>
  <c r="N6" i="30"/>
  <c r="M6" i="30"/>
  <c r="J6" i="30"/>
  <c r="H6" i="30"/>
  <c r="N5" i="30"/>
  <c r="M5" i="30"/>
  <c r="J5" i="30"/>
  <c r="H5" i="30"/>
  <c r="K37" i="30" s="1"/>
  <c r="N4" i="30"/>
  <c r="M4" i="30"/>
  <c r="J4" i="30"/>
  <c r="H4" i="30"/>
  <c r="K109" i="30" s="1"/>
  <c r="N3" i="30"/>
  <c r="M3" i="30"/>
  <c r="J3" i="30"/>
  <c r="H3" i="30"/>
  <c r="K110" i="30" s="1"/>
  <c r="N126" i="29"/>
  <c r="M126" i="29"/>
  <c r="J126" i="29"/>
  <c r="H126" i="29"/>
  <c r="K126" i="29" s="1"/>
  <c r="N125" i="29"/>
  <c r="M125" i="29"/>
  <c r="J125" i="29"/>
  <c r="H125" i="29"/>
  <c r="N124" i="29"/>
  <c r="M124" i="29"/>
  <c r="J124" i="29"/>
  <c r="H124" i="29"/>
  <c r="K124" i="29" s="1"/>
  <c r="N123" i="29"/>
  <c r="M123" i="29"/>
  <c r="J123" i="29"/>
  <c r="H123" i="29"/>
  <c r="K123" i="29" s="1"/>
  <c r="N122" i="29"/>
  <c r="M122" i="29"/>
  <c r="J122" i="29"/>
  <c r="H122" i="29"/>
  <c r="N121" i="29"/>
  <c r="M121" i="29"/>
  <c r="J121" i="29"/>
  <c r="H121" i="29"/>
  <c r="N120" i="29"/>
  <c r="M120" i="29"/>
  <c r="J120" i="29"/>
  <c r="H120" i="29"/>
  <c r="K120" i="29" s="1"/>
  <c r="N119" i="29"/>
  <c r="M119" i="29"/>
  <c r="J119" i="29"/>
  <c r="H119" i="29"/>
  <c r="K119" i="29" s="1"/>
  <c r="N118" i="29"/>
  <c r="M118" i="29"/>
  <c r="J118" i="29"/>
  <c r="H118" i="29"/>
  <c r="K118" i="29" s="1"/>
  <c r="N117" i="29"/>
  <c r="M117" i="29"/>
  <c r="J117" i="29"/>
  <c r="H117" i="29"/>
  <c r="N116" i="29"/>
  <c r="M116" i="29"/>
  <c r="J116" i="29"/>
  <c r="H116" i="29"/>
  <c r="K116" i="29" s="1"/>
  <c r="N115" i="29"/>
  <c r="M115" i="29"/>
  <c r="J115" i="29"/>
  <c r="H115" i="29"/>
  <c r="K115" i="29" s="1"/>
  <c r="N114" i="29"/>
  <c r="M114" i="29"/>
  <c r="J114" i="29"/>
  <c r="H114" i="29"/>
  <c r="N113" i="29"/>
  <c r="M113" i="29"/>
  <c r="J113" i="29"/>
  <c r="H113" i="29"/>
  <c r="N112" i="29"/>
  <c r="M112" i="29"/>
  <c r="J112" i="29"/>
  <c r="H112" i="29"/>
  <c r="K112" i="29" s="1"/>
  <c r="N111" i="29"/>
  <c r="M111" i="29"/>
  <c r="J111" i="29"/>
  <c r="H111" i="29"/>
  <c r="K111" i="29" s="1"/>
  <c r="N110" i="29"/>
  <c r="M110" i="29"/>
  <c r="J110" i="29"/>
  <c r="H110" i="29"/>
  <c r="K110" i="29" s="1"/>
  <c r="N109" i="29"/>
  <c r="M109" i="29"/>
  <c r="J109" i="29"/>
  <c r="H109" i="29"/>
  <c r="N108" i="29"/>
  <c r="M108" i="29"/>
  <c r="J108" i="29"/>
  <c r="H108" i="29"/>
  <c r="K108" i="29" s="1"/>
  <c r="N107" i="29"/>
  <c r="M107" i="29"/>
  <c r="J107" i="29"/>
  <c r="H107" i="29"/>
  <c r="K107" i="29" s="1"/>
  <c r="N106" i="29"/>
  <c r="M106" i="29"/>
  <c r="J106" i="29"/>
  <c r="H106" i="29"/>
  <c r="N105" i="29"/>
  <c r="M105" i="29"/>
  <c r="J105" i="29"/>
  <c r="H105" i="29"/>
  <c r="N104" i="29"/>
  <c r="M104" i="29"/>
  <c r="J104" i="29"/>
  <c r="H104" i="29"/>
  <c r="K104" i="29" s="1"/>
  <c r="N103" i="29"/>
  <c r="M103" i="29"/>
  <c r="J103" i="29"/>
  <c r="H103" i="29"/>
  <c r="K103" i="29" s="1"/>
  <c r="N102" i="29"/>
  <c r="M102" i="29"/>
  <c r="J102" i="29"/>
  <c r="H102" i="29"/>
  <c r="K102" i="29" s="1"/>
  <c r="N101" i="29"/>
  <c r="M101" i="29"/>
  <c r="J101" i="29"/>
  <c r="H101" i="29"/>
  <c r="N100" i="29"/>
  <c r="M100" i="29"/>
  <c r="J100" i="29"/>
  <c r="H100" i="29"/>
  <c r="K100" i="29" s="1"/>
  <c r="N99" i="29"/>
  <c r="M99" i="29"/>
  <c r="J99" i="29"/>
  <c r="H99" i="29"/>
  <c r="K99" i="29" s="1"/>
  <c r="N98" i="29"/>
  <c r="M98" i="29"/>
  <c r="J98" i="29"/>
  <c r="H98" i="29"/>
  <c r="N97" i="29"/>
  <c r="M97" i="29"/>
  <c r="J97" i="29"/>
  <c r="H97" i="29"/>
  <c r="N96" i="29"/>
  <c r="M96" i="29"/>
  <c r="J96" i="29"/>
  <c r="H96" i="29"/>
  <c r="K96" i="29" s="1"/>
  <c r="N95" i="29"/>
  <c r="M95" i="29"/>
  <c r="J95" i="29"/>
  <c r="H95" i="29"/>
  <c r="K95" i="29" s="1"/>
  <c r="N94" i="29"/>
  <c r="M94" i="29"/>
  <c r="J94" i="29"/>
  <c r="H94" i="29"/>
  <c r="K94" i="29" s="1"/>
  <c r="N93" i="29"/>
  <c r="M93" i="29"/>
  <c r="J93" i="29"/>
  <c r="H93" i="29"/>
  <c r="N92" i="29"/>
  <c r="M92" i="29"/>
  <c r="J92" i="29"/>
  <c r="H92" i="29"/>
  <c r="K92" i="29" s="1"/>
  <c r="N91" i="29"/>
  <c r="M91" i="29"/>
  <c r="J91" i="29"/>
  <c r="H91" i="29"/>
  <c r="K91" i="29" s="1"/>
  <c r="N90" i="29"/>
  <c r="M90" i="29"/>
  <c r="J90" i="29"/>
  <c r="H90" i="29"/>
  <c r="N89" i="29"/>
  <c r="M89" i="29"/>
  <c r="J89" i="29"/>
  <c r="H89" i="29"/>
  <c r="N88" i="29"/>
  <c r="M88" i="29"/>
  <c r="J88" i="29"/>
  <c r="H88" i="29"/>
  <c r="K88" i="29" s="1"/>
  <c r="N87" i="29"/>
  <c r="M87" i="29"/>
  <c r="J87" i="29"/>
  <c r="H87" i="29"/>
  <c r="K87" i="29" s="1"/>
  <c r="N86" i="29"/>
  <c r="M86" i="29"/>
  <c r="J86" i="29"/>
  <c r="H86" i="29"/>
  <c r="K86" i="29" s="1"/>
  <c r="N85" i="29"/>
  <c r="M85" i="29"/>
  <c r="J85" i="29"/>
  <c r="H85" i="29"/>
  <c r="N84" i="29"/>
  <c r="M84" i="29"/>
  <c r="J84" i="29"/>
  <c r="H84" i="29"/>
  <c r="K84" i="29" s="1"/>
  <c r="N83" i="29"/>
  <c r="M83" i="29"/>
  <c r="J83" i="29"/>
  <c r="H83" i="29"/>
  <c r="K83" i="29" s="1"/>
  <c r="N82" i="29"/>
  <c r="M82" i="29"/>
  <c r="J82" i="29"/>
  <c r="H82" i="29"/>
  <c r="N81" i="29"/>
  <c r="M81" i="29"/>
  <c r="J81" i="29"/>
  <c r="H81" i="29"/>
  <c r="N80" i="29"/>
  <c r="M80" i="29"/>
  <c r="J80" i="29"/>
  <c r="H80" i="29"/>
  <c r="K80" i="29" s="1"/>
  <c r="N79" i="29"/>
  <c r="M79" i="29"/>
  <c r="J79" i="29"/>
  <c r="H79" i="29"/>
  <c r="K79" i="29" s="1"/>
  <c r="N78" i="29"/>
  <c r="M78" i="29"/>
  <c r="J78" i="29"/>
  <c r="H78" i="29"/>
  <c r="K78" i="29" s="1"/>
  <c r="N77" i="29"/>
  <c r="M77" i="29"/>
  <c r="J77" i="29"/>
  <c r="H77" i="29"/>
  <c r="N76" i="29"/>
  <c r="M76" i="29"/>
  <c r="J76" i="29"/>
  <c r="H76" i="29"/>
  <c r="K76" i="29" s="1"/>
  <c r="N75" i="29"/>
  <c r="M75" i="29"/>
  <c r="J75" i="29"/>
  <c r="H75" i="29"/>
  <c r="K75" i="29" s="1"/>
  <c r="N74" i="29"/>
  <c r="M74" i="29"/>
  <c r="J74" i="29"/>
  <c r="H74" i="29"/>
  <c r="N73" i="29"/>
  <c r="M73" i="29"/>
  <c r="J73" i="29"/>
  <c r="H73" i="29"/>
  <c r="N72" i="29"/>
  <c r="M72" i="29"/>
  <c r="J72" i="29"/>
  <c r="H72" i="29"/>
  <c r="K72" i="29" s="1"/>
  <c r="N71" i="29"/>
  <c r="M71" i="29"/>
  <c r="J71" i="29"/>
  <c r="H71" i="29"/>
  <c r="K71" i="29" s="1"/>
  <c r="N70" i="29"/>
  <c r="M70" i="29"/>
  <c r="J70" i="29"/>
  <c r="H70" i="29"/>
  <c r="K70" i="29" s="1"/>
  <c r="N69" i="29"/>
  <c r="M69" i="29"/>
  <c r="J69" i="29"/>
  <c r="H69" i="29"/>
  <c r="N68" i="29"/>
  <c r="M68" i="29"/>
  <c r="J68" i="29"/>
  <c r="H68" i="29"/>
  <c r="K68" i="29" s="1"/>
  <c r="N67" i="29"/>
  <c r="M67" i="29"/>
  <c r="J67" i="29"/>
  <c r="H67" i="29"/>
  <c r="K67" i="29" s="1"/>
  <c r="N66" i="29"/>
  <c r="M66" i="29"/>
  <c r="J66" i="29"/>
  <c r="H66" i="29"/>
  <c r="N65" i="29"/>
  <c r="M65" i="29"/>
  <c r="J65" i="29"/>
  <c r="H65" i="29"/>
  <c r="N64" i="29"/>
  <c r="M64" i="29"/>
  <c r="J64" i="29"/>
  <c r="H64" i="29"/>
  <c r="K64" i="29" s="1"/>
  <c r="N63" i="29"/>
  <c r="M63" i="29"/>
  <c r="J63" i="29"/>
  <c r="H63" i="29"/>
  <c r="K63" i="29" s="1"/>
  <c r="N62" i="29"/>
  <c r="M62" i="29"/>
  <c r="J62" i="29"/>
  <c r="H62" i="29"/>
  <c r="K62" i="29" s="1"/>
  <c r="N61" i="29"/>
  <c r="M61" i="29"/>
  <c r="J61" i="29"/>
  <c r="H61" i="29"/>
  <c r="N60" i="29"/>
  <c r="M60" i="29"/>
  <c r="J60" i="29"/>
  <c r="H60" i="29"/>
  <c r="K60" i="29" s="1"/>
  <c r="N59" i="29"/>
  <c r="M59" i="29"/>
  <c r="J59" i="29"/>
  <c r="H59" i="29"/>
  <c r="K59" i="29" s="1"/>
  <c r="N58" i="29"/>
  <c r="M58" i="29"/>
  <c r="J58" i="29"/>
  <c r="H58" i="29"/>
  <c r="N57" i="29"/>
  <c r="M57" i="29"/>
  <c r="J57" i="29"/>
  <c r="H57" i="29"/>
  <c r="N56" i="29"/>
  <c r="M56" i="29"/>
  <c r="J56" i="29"/>
  <c r="H56" i="29"/>
  <c r="K56" i="29" s="1"/>
  <c r="N55" i="29"/>
  <c r="M55" i="29"/>
  <c r="J55" i="29"/>
  <c r="H55" i="29"/>
  <c r="K55" i="29" s="1"/>
  <c r="N54" i="29"/>
  <c r="M54" i="29"/>
  <c r="J54" i="29"/>
  <c r="H54" i="29"/>
  <c r="K54" i="29" s="1"/>
  <c r="N53" i="29"/>
  <c r="M53" i="29"/>
  <c r="J53" i="29"/>
  <c r="H53" i="29"/>
  <c r="N52" i="29"/>
  <c r="M52" i="29"/>
  <c r="J52" i="29"/>
  <c r="H52" i="29"/>
  <c r="K52" i="29" s="1"/>
  <c r="N51" i="29"/>
  <c r="M51" i="29"/>
  <c r="J51" i="29"/>
  <c r="H51" i="29"/>
  <c r="K51" i="29" s="1"/>
  <c r="N50" i="29"/>
  <c r="M50" i="29"/>
  <c r="J50" i="29"/>
  <c r="H50" i="29"/>
  <c r="N49" i="29"/>
  <c r="M49" i="29"/>
  <c r="J49" i="29"/>
  <c r="H49" i="29"/>
  <c r="N48" i="29"/>
  <c r="M48" i="29"/>
  <c r="J48" i="29"/>
  <c r="H48" i="29"/>
  <c r="K48" i="29" s="1"/>
  <c r="N47" i="29"/>
  <c r="M47" i="29"/>
  <c r="J47" i="29"/>
  <c r="H47" i="29"/>
  <c r="K47" i="29" s="1"/>
  <c r="N46" i="29"/>
  <c r="M46" i="29"/>
  <c r="J46" i="29"/>
  <c r="H46" i="29"/>
  <c r="K46" i="29" s="1"/>
  <c r="N45" i="29"/>
  <c r="M45" i="29"/>
  <c r="J45" i="29"/>
  <c r="H45" i="29"/>
  <c r="N44" i="29"/>
  <c r="M44" i="29"/>
  <c r="J44" i="29"/>
  <c r="H44" i="29"/>
  <c r="K44" i="29" s="1"/>
  <c r="N43" i="29"/>
  <c r="M43" i="29"/>
  <c r="J43" i="29"/>
  <c r="H43" i="29"/>
  <c r="K43" i="29" s="1"/>
  <c r="N42" i="29"/>
  <c r="M42" i="29"/>
  <c r="J42" i="29"/>
  <c r="H42" i="29"/>
  <c r="N41" i="29"/>
  <c r="M41" i="29"/>
  <c r="J41" i="29"/>
  <c r="H41" i="29"/>
  <c r="N40" i="29"/>
  <c r="M40" i="29"/>
  <c r="J40" i="29"/>
  <c r="H40" i="29"/>
  <c r="K40" i="29" s="1"/>
  <c r="N39" i="29"/>
  <c r="M39" i="29"/>
  <c r="J39" i="29"/>
  <c r="H39" i="29"/>
  <c r="K39" i="29" s="1"/>
  <c r="N38" i="29"/>
  <c r="M38" i="29"/>
  <c r="J38" i="29"/>
  <c r="H38" i="29"/>
  <c r="K38" i="29" s="1"/>
  <c r="N37" i="29"/>
  <c r="M37" i="29"/>
  <c r="J37" i="29"/>
  <c r="H37" i="29"/>
  <c r="N36" i="29"/>
  <c r="M36" i="29"/>
  <c r="J36" i="29"/>
  <c r="H36" i="29"/>
  <c r="K36" i="29" s="1"/>
  <c r="N35" i="29"/>
  <c r="M35" i="29"/>
  <c r="J35" i="29"/>
  <c r="H35" i="29"/>
  <c r="K35" i="29" s="1"/>
  <c r="N34" i="29"/>
  <c r="M34" i="29"/>
  <c r="J34" i="29"/>
  <c r="H34" i="29"/>
  <c r="N33" i="29"/>
  <c r="M33" i="29"/>
  <c r="J33" i="29"/>
  <c r="H33" i="29"/>
  <c r="N32" i="29"/>
  <c r="M32" i="29"/>
  <c r="J32" i="29"/>
  <c r="H32" i="29"/>
  <c r="K32" i="29" s="1"/>
  <c r="N31" i="29"/>
  <c r="M31" i="29"/>
  <c r="J31" i="29"/>
  <c r="H31" i="29"/>
  <c r="K31" i="29" s="1"/>
  <c r="N30" i="29"/>
  <c r="M30" i="29"/>
  <c r="J30" i="29"/>
  <c r="H30" i="29"/>
  <c r="K30" i="29" s="1"/>
  <c r="N29" i="29"/>
  <c r="M29" i="29"/>
  <c r="J29" i="29"/>
  <c r="H29" i="29"/>
  <c r="N28" i="29"/>
  <c r="M28" i="29"/>
  <c r="J28" i="29"/>
  <c r="H28" i="29"/>
  <c r="K28" i="29" s="1"/>
  <c r="N27" i="29"/>
  <c r="M27" i="29"/>
  <c r="J27" i="29"/>
  <c r="H27" i="29"/>
  <c r="K27" i="29" s="1"/>
  <c r="N26" i="29"/>
  <c r="M26" i="29"/>
  <c r="J26" i="29"/>
  <c r="H26" i="29"/>
  <c r="N25" i="29"/>
  <c r="M25" i="29"/>
  <c r="J25" i="29"/>
  <c r="H25" i="29"/>
  <c r="N24" i="29"/>
  <c r="M24" i="29"/>
  <c r="J24" i="29"/>
  <c r="H24" i="29"/>
  <c r="K24" i="29" s="1"/>
  <c r="N23" i="29"/>
  <c r="M23" i="29"/>
  <c r="J23" i="29"/>
  <c r="H23" i="29"/>
  <c r="K23" i="29" s="1"/>
  <c r="N22" i="29"/>
  <c r="M22" i="29"/>
  <c r="J22" i="29"/>
  <c r="H22" i="29"/>
  <c r="K22" i="29" s="1"/>
  <c r="N21" i="29"/>
  <c r="M21" i="29"/>
  <c r="J21" i="29"/>
  <c r="H21" i="29"/>
  <c r="N20" i="29"/>
  <c r="M20" i="29"/>
  <c r="J20" i="29"/>
  <c r="H20" i="29"/>
  <c r="K20" i="29" s="1"/>
  <c r="N19" i="29"/>
  <c r="M19" i="29"/>
  <c r="J19" i="29"/>
  <c r="H19" i="29"/>
  <c r="K19" i="29" s="1"/>
  <c r="N18" i="29"/>
  <c r="M18" i="29"/>
  <c r="J18" i="29"/>
  <c r="H18" i="29"/>
  <c r="N17" i="29"/>
  <c r="M17" i="29"/>
  <c r="J17" i="29"/>
  <c r="H17" i="29"/>
  <c r="N16" i="29"/>
  <c r="M16" i="29"/>
  <c r="J16" i="29"/>
  <c r="H16" i="29"/>
  <c r="N15" i="29"/>
  <c r="M15" i="29"/>
  <c r="J15" i="29"/>
  <c r="H15" i="29"/>
  <c r="K15" i="29" s="1"/>
  <c r="N14" i="29"/>
  <c r="M14" i="29"/>
  <c r="J14" i="29"/>
  <c r="H14" i="29"/>
  <c r="K14" i="29" s="1"/>
  <c r="N13" i="29"/>
  <c r="M13" i="29"/>
  <c r="J13" i="29"/>
  <c r="H13" i="29"/>
  <c r="N12" i="29"/>
  <c r="M12" i="29"/>
  <c r="J12" i="29"/>
  <c r="H12" i="29"/>
  <c r="K12" i="29" s="1"/>
  <c r="N11" i="29"/>
  <c r="M11" i="29"/>
  <c r="J11" i="29"/>
  <c r="H11" i="29"/>
  <c r="K11" i="29" s="1"/>
  <c r="N10" i="29"/>
  <c r="M10" i="29"/>
  <c r="J10" i="29"/>
  <c r="H10" i="29"/>
  <c r="N9" i="29"/>
  <c r="M9" i="29"/>
  <c r="J9" i="29"/>
  <c r="H9" i="29"/>
  <c r="N8" i="29"/>
  <c r="M8" i="29"/>
  <c r="J8" i="29"/>
  <c r="H8" i="29"/>
  <c r="N7" i="29"/>
  <c r="M7" i="29"/>
  <c r="J7" i="29"/>
  <c r="H7" i="29"/>
  <c r="K125" i="29" s="1"/>
  <c r="N6" i="29"/>
  <c r="M6" i="29"/>
  <c r="J6" i="29"/>
  <c r="H6" i="29"/>
  <c r="K6" i="29" s="1"/>
  <c r="N5" i="29"/>
  <c r="M5" i="29"/>
  <c r="K5" i="29"/>
  <c r="J5" i="29"/>
  <c r="H5" i="29"/>
  <c r="N4" i="29"/>
  <c r="M4" i="29"/>
  <c r="J4" i="29"/>
  <c r="H4" i="29"/>
  <c r="K114" i="29" s="1"/>
  <c r="N3" i="29"/>
  <c r="M3" i="29"/>
  <c r="J3" i="29"/>
  <c r="H3" i="29"/>
  <c r="K16" i="29" s="1"/>
  <c r="N63" i="28"/>
  <c r="M63" i="28"/>
  <c r="J63" i="28"/>
  <c r="H63" i="28"/>
  <c r="K63" i="28" s="1"/>
  <c r="N62" i="28"/>
  <c r="M62" i="28"/>
  <c r="J62" i="28"/>
  <c r="H62" i="28"/>
  <c r="N61" i="28"/>
  <c r="M61" i="28"/>
  <c r="J61" i="28"/>
  <c r="H61" i="28"/>
  <c r="K61" i="28" s="1"/>
  <c r="N60" i="28"/>
  <c r="M60" i="28"/>
  <c r="J60" i="28"/>
  <c r="H60" i="28"/>
  <c r="N59" i="28"/>
  <c r="M59" i="28"/>
  <c r="J59" i="28"/>
  <c r="H59" i="28"/>
  <c r="K59" i="28" s="1"/>
  <c r="N58" i="28"/>
  <c r="M58" i="28"/>
  <c r="J58" i="28"/>
  <c r="H58" i="28"/>
  <c r="N57" i="28"/>
  <c r="M57" i="28"/>
  <c r="J57" i="28"/>
  <c r="H57" i="28"/>
  <c r="N56" i="28"/>
  <c r="M56" i="28"/>
  <c r="J56" i="28"/>
  <c r="H56" i="28"/>
  <c r="K56" i="28" s="1"/>
  <c r="N55" i="28"/>
  <c r="M55" i="28"/>
  <c r="J55" i="28"/>
  <c r="H55" i="28"/>
  <c r="K55" i="28" s="1"/>
  <c r="N54" i="28"/>
  <c r="M54" i="28"/>
  <c r="J54" i="28"/>
  <c r="H54" i="28"/>
  <c r="N53" i="28"/>
  <c r="M53" i="28"/>
  <c r="J53" i="28"/>
  <c r="H53" i="28"/>
  <c r="K53" i="28" s="1"/>
  <c r="N52" i="28"/>
  <c r="M52" i="28"/>
  <c r="J52" i="28"/>
  <c r="H52" i="28"/>
  <c r="N51" i="28"/>
  <c r="M51" i="28"/>
  <c r="J51" i="28"/>
  <c r="H51" i="28"/>
  <c r="K51" i="28" s="1"/>
  <c r="N50" i="28"/>
  <c r="M50" i="28"/>
  <c r="J50" i="28"/>
  <c r="H50" i="28"/>
  <c r="N49" i="28"/>
  <c r="M49" i="28"/>
  <c r="J49" i="28"/>
  <c r="H49" i="28"/>
  <c r="N48" i="28"/>
  <c r="M48" i="28"/>
  <c r="J48" i="28"/>
  <c r="H48" i="28"/>
  <c r="K48" i="28" s="1"/>
  <c r="N47" i="28"/>
  <c r="M47" i="28"/>
  <c r="J47" i="28"/>
  <c r="H47" i="28"/>
  <c r="K47" i="28" s="1"/>
  <c r="N46" i="28"/>
  <c r="M46" i="28"/>
  <c r="J46" i="28"/>
  <c r="H46" i="28"/>
  <c r="N45" i="28"/>
  <c r="M45" i="28"/>
  <c r="J45" i="28"/>
  <c r="H45" i="28"/>
  <c r="K45" i="28" s="1"/>
  <c r="N44" i="28"/>
  <c r="M44" i="28"/>
  <c r="J44" i="28"/>
  <c r="H44" i="28"/>
  <c r="N43" i="28"/>
  <c r="M43" i="28"/>
  <c r="J43" i="28"/>
  <c r="H43" i="28"/>
  <c r="K43" i="28" s="1"/>
  <c r="N42" i="28"/>
  <c r="M42" i="28"/>
  <c r="J42" i="28"/>
  <c r="H42" i="28"/>
  <c r="N41" i="28"/>
  <c r="M41" i="28"/>
  <c r="J41" i="28"/>
  <c r="H41" i="28"/>
  <c r="N40" i="28"/>
  <c r="M40" i="28"/>
  <c r="J40" i="28"/>
  <c r="H40" i="28"/>
  <c r="K40" i="28" s="1"/>
  <c r="N39" i="28"/>
  <c r="M39" i="28"/>
  <c r="J39" i="28"/>
  <c r="H39" i="28"/>
  <c r="K39" i="28" s="1"/>
  <c r="N38" i="28"/>
  <c r="M38" i="28"/>
  <c r="J38" i="28"/>
  <c r="H38" i="28"/>
  <c r="N37" i="28"/>
  <c r="M37" i="28"/>
  <c r="J37" i="28"/>
  <c r="H37" i="28"/>
  <c r="K37" i="28" s="1"/>
  <c r="N36" i="28"/>
  <c r="M36" i="28"/>
  <c r="J36" i="28"/>
  <c r="H36" i="28"/>
  <c r="N35" i="28"/>
  <c r="M35" i="28"/>
  <c r="J35" i="28"/>
  <c r="H35" i="28"/>
  <c r="K35" i="28" s="1"/>
  <c r="N34" i="28"/>
  <c r="M34" i="28"/>
  <c r="J34" i="28"/>
  <c r="H34" i="28"/>
  <c r="N33" i="28"/>
  <c r="M33" i="28"/>
  <c r="J33" i="28"/>
  <c r="H33" i="28"/>
  <c r="N32" i="28"/>
  <c r="M32" i="28"/>
  <c r="J32" i="28"/>
  <c r="H32" i="28"/>
  <c r="K32" i="28" s="1"/>
  <c r="N31" i="28"/>
  <c r="M31" i="28"/>
  <c r="J31" i="28"/>
  <c r="H31" i="28"/>
  <c r="N30" i="28"/>
  <c r="M30" i="28"/>
  <c r="J30" i="28"/>
  <c r="H30" i="28"/>
  <c r="N29" i="28"/>
  <c r="M29" i="28"/>
  <c r="J29" i="28"/>
  <c r="H29" i="28"/>
  <c r="K29" i="28" s="1"/>
  <c r="N28" i="28"/>
  <c r="M28" i="28"/>
  <c r="J28" i="28"/>
  <c r="H28" i="28"/>
  <c r="N27" i="28"/>
  <c r="M27" i="28"/>
  <c r="J27" i="28"/>
  <c r="H27" i="28"/>
  <c r="K27" i="28" s="1"/>
  <c r="N26" i="28"/>
  <c r="M26" i="28"/>
  <c r="J26" i="28"/>
  <c r="H26" i="28"/>
  <c r="N25" i="28"/>
  <c r="M25" i="28"/>
  <c r="J25" i="28"/>
  <c r="H25" i="28"/>
  <c r="N24" i="28"/>
  <c r="M24" i="28"/>
  <c r="J24" i="28"/>
  <c r="H24" i="28"/>
  <c r="K24" i="28" s="1"/>
  <c r="N23" i="28"/>
  <c r="M23" i="28"/>
  <c r="J23" i="28"/>
  <c r="H23" i="28"/>
  <c r="N22" i="28"/>
  <c r="M22" i="28"/>
  <c r="J22" i="28"/>
  <c r="H22" i="28"/>
  <c r="N21" i="28"/>
  <c r="M21" i="28"/>
  <c r="J21" i="28"/>
  <c r="H21" i="28"/>
  <c r="K21" i="28" s="1"/>
  <c r="N20" i="28"/>
  <c r="M20" i="28"/>
  <c r="J20" i="28"/>
  <c r="H20" i="28"/>
  <c r="N19" i="28"/>
  <c r="M19" i="28"/>
  <c r="J19" i="28"/>
  <c r="H19" i="28"/>
  <c r="K19" i="28" s="1"/>
  <c r="N18" i="28"/>
  <c r="M18" i="28"/>
  <c r="J18" i="28"/>
  <c r="H18" i="28"/>
  <c r="N17" i="28"/>
  <c r="M17" i="28"/>
  <c r="J17" i="28"/>
  <c r="H17" i="28"/>
  <c r="N16" i="28"/>
  <c r="M16" i="28"/>
  <c r="J16" i="28"/>
  <c r="H16" i="28"/>
  <c r="K16" i="28" s="1"/>
  <c r="N15" i="28"/>
  <c r="M15" i="28"/>
  <c r="J15" i="28"/>
  <c r="H15" i="28"/>
  <c r="N14" i="28"/>
  <c r="M14" i="28"/>
  <c r="J14" i="28"/>
  <c r="H14" i="28"/>
  <c r="N13" i="28"/>
  <c r="M13" i="28"/>
  <c r="J13" i="28"/>
  <c r="H13" i="28"/>
  <c r="K13" i="28" s="1"/>
  <c r="N12" i="28"/>
  <c r="M12" i="28"/>
  <c r="J12" i="28"/>
  <c r="H12" i="28"/>
  <c r="N11" i="28"/>
  <c r="M11" i="28"/>
  <c r="J11" i="28"/>
  <c r="H11" i="28"/>
  <c r="K11" i="28" s="1"/>
  <c r="N10" i="28"/>
  <c r="M10" i="28"/>
  <c r="J10" i="28"/>
  <c r="H10" i="28"/>
  <c r="N9" i="28"/>
  <c r="M9" i="28"/>
  <c r="J9" i="28"/>
  <c r="H9" i="28"/>
  <c r="N8" i="28"/>
  <c r="M8" i="28"/>
  <c r="J8" i="28"/>
  <c r="H8" i="28"/>
  <c r="K8" i="28" s="1"/>
  <c r="N7" i="28"/>
  <c r="M7" i="28"/>
  <c r="J7" i="28"/>
  <c r="H7" i="28"/>
  <c r="N6" i="28"/>
  <c r="M6" i="28"/>
  <c r="J6" i="28"/>
  <c r="H6" i="28"/>
  <c r="N5" i="28"/>
  <c r="M5" i="28"/>
  <c r="J5" i="28"/>
  <c r="H5" i="28"/>
  <c r="K5" i="28" s="1"/>
  <c r="N4" i="28"/>
  <c r="M4" i="28"/>
  <c r="J4" i="28"/>
  <c r="H4" i="28"/>
  <c r="N3" i="28"/>
  <c r="M3" i="28"/>
  <c r="J3" i="28"/>
  <c r="H3" i="28"/>
  <c r="K60" i="28" s="1"/>
  <c r="N66" i="27"/>
  <c r="M66" i="27"/>
  <c r="J66" i="27"/>
  <c r="H66" i="27"/>
  <c r="N65" i="27"/>
  <c r="M65" i="27"/>
  <c r="J65" i="27"/>
  <c r="H65" i="27"/>
  <c r="N64" i="27"/>
  <c r="M64" i="27"/>
  <c r="J64" i="27"/>
  <c r="H64" i="27"/>
  <c r="N63" i="27"/>
  <c r="M63" i="27"/>
  <c r="J63" i="27"/>
  <c r="H63" i="27"/>
  <c r="N62" i="27"/>
  <c r="M62" i="27"/>
  <c r="J62" i="27"/>
  <c r="H62" i="27"/>
  <c r="K62" i="27" s="1"/>
  <c r="N61" i="27"/>
  <c r="M61" i="27"/>
  <c r="J61" i="27"/>
  <c r="H61" i="27"/>
  <c r="K61" i="27" s="1"/>
  <c r="N60" i="27"/>
  <c r="M60" i="27"/>
  <c r="J60" i="27"/>
  <c r="H60" i="27"/>
  <c r="K60" i="27" s="1"/>
  <c r="N59" i="27"/>
  <c r="M59" i="27"/>
  <c r="J59" i="27"/>
  <c r="H59" i="27"/>
  <c r="K59" i="27" s="1"/>
  <c r="N58" i="27"/>
  <c r="M58" i="27"/>
  <c r="J58" i="27"/>
  <c r="H58" i="27"/>
  <c r="N57" i="27"/>
  <c r="M57" i="27"/>
  <c r="J57" i="27"/>
  <c r="H57" i="27"/>
  <c r="N56" i="27"/>
  <c r="M56" i="27"/>
  <c r="J56" i="27"/>
  <c r="H56" i="27"/>
  <c r="N55" i="27"/>
  <c r="M55" i="27"/>
  <c r="J55" i="27"/>
  <c r="H55" i="27"/>
  <c r="N54" i="27"/>
  <c r="M54" i="27"/>
  <c r="J54" i="27"/>
  <c r="H54" i="27"/>
  <c r="K54" i="27" s="1"/>
  <c r="N53" i="27"/>
  <c r="M53" i="27"/>
  <c r="J53" i="27"/>
  <c r="H53" i="27"/>
  <c r="K53" i="27" s="1"/>
  <c r="N52" i="27"/>
  <c r="M52" i="27"/>
  <c r="J52" i="27"/>
  <c r="H52" i="27"/>
  <c r="K52" i="27" s="1"/>
  <c r="N51" i="27"/>
  <c r="M51" i="27"/>
  <c r="J51" i="27"/>
  <c r="H51" i="27"/>
  <c r="K51" i="27" s="1"/>
  <c r="N50" i="27"/>
  <c r="M50" i="27"/>
  <c r="J50" i="27"/>
  <c r="H50" i="27"/>
  <c r="N49" i="27"/>
  <c r="M49" i="27"/>
  <c r="J49" i="27"/>
  <c r="H49" i="27"/>
  <c r="N48" i="27"/>
  <c r="M48" i="27"/>
  <c r="J48" i="27"/>
  <c r="H48" i="27"/>
  <c r="N47" i="27"/>
  <c r="M47" i="27"/>
  <c r="J47" i="27"/>
  <c r="H47" i="27"/>
  <c r="N46" i="27"/>
  <c r="M46" i="27"/>
  <c r="J46" i="27"/>
  <c r="H46" i="27"/>
  <c r="K46" i="27" s="1"/>
  <c r="N45" i="27"/>
  <c r="M45" i="27"/>
  <c r="J45" i="27"/>
  <c r="H45" i="27"/>
  <c r="K45" i="27" s="1"/>
  <c r="N44" i="27"/>
  <c r="M44" i="27"/>
  <c r="J44" i="27"/>
  <c r="H44" i="27"/>
  <c r="K44" i="27" s="1"/>
  <c r="N43" i="27"/>
  <c r="M43" i="27"/>
  <c r="J43" i="27"/>
  <c r="H43" i="27"/>
  <c r="K43" i="27" s="1"/>
  <c r="N42" i="27"/>
  <c r="M42" i="27"/>
  <c r="J42" i="27"/>
  <c r="H42" i="27"/>
  <c r="N41" i="27"/>
  <c r="M41" i="27"/>
  <c r="J41" i="27"/>
  <c r="H41" i="27"/>
  <c r="N40" i="27"/>
  <c r="M40" i="27"/>
  <c r="J40" i="27"/>
  <c r="H40" i="27"/>
  <c r="N39" i="27"/>
  <c r="M39" i="27"/>
  <c r="J39" i="27"/>
  <c r="H39" i="27"/>
  <c r="N38" i="27"/>
  <c r="M38" i="27"/>
  <c r="J38" i="27"/>
  <c r="H38" i="27"/>
  <c r="K38" i="27" s="1"/>
  <c r="N37" i="27"/>
  <c r="M37" i="27"/>
  <c r="J37" i="27"/>
  <c r="H37" i="27"/>
  <c r="K37" i="27" s="1"/>
  <c r="N36" i="27"/>
  <c r="M36" i="27"/>
  <c r="J36" i="27"/>
  <c r="H36" i="27"/>
  <c r="K36" i="27" s="1"/>
  <c r="N35" i="27"/>
  <c r="M35" i="27"/>
  <c r="J35" i="27"/>
  <c r="H35" i="27"/>
  <c r="K35" i="27" s="1"/>
  <c r="N34" i="27"/>
  <c r="M34" i="27"/>
  <c r="J34" i="27"/>
  <c r="H34" i="27"/>
  <c r="N33" i="27"/>
  <c r="M33" i="27"/>
  <c r="J33" i="27"/>
  <c r="H33" i="27"/>
  <c r="N32" i="27"/>
  <c r="M32" i="27"/>
  <c r="J32" i="27"/>
  <c r="H32" i="27"/>
  <c r="N31" i="27"/>
  <c r="M31" i="27"/>
  <c r="J31" i="27"/>
  <c r="H31" i="27"/>
  <c r="N30" i="27"/>
  <c r="M30" i="27"/>
  <c r="J30" i="27"/>
  <c r="H30" i="27"/>
  <c r="K30" i="27" s="1"/>
  <c r="N29" i="27"/>
  <c r="M29" i="27"/>
  <c r="J29" i="27"/>
  <c r="H29" i="27"/>
  <c r="K29" i="27" s="1"/>
  <c r="N28" i="27"/>
  <c r="M28" i="27"/>
  <c r="J28" i="27"/>
  <c r="H28" i="27"/>
  <c r="K28" i="27" s="1"/>
  <c r="N27" i="27"/>
  <c r="M27" i="27"/>
  <c r="J27" i="27"/>
  <c r="H27" i="27"/>
  <c r="K27" i="27" s="1"/>
  <c r="N26" i="27"/>
  <c r="M26" i="27"/>
  <c r="J26" i="27"/>
  <c r="H26" i="27"/>
  <c r="N25" i="27"/>
  <c r="M25" i="27"/>
  <c r="J25" i="27"/>
  <c r="H25" i="27"/>
  <c r="N24" i="27"/>
  <c r="M24" i="27"/>
  <c r="J24" i="27"/>
  <c r="H24" i="27"/>
  <c r="N23" i="27"/>
  <c r="M23" i="27"/>
  <c r="J23" i="27"/>
  <c r="H23" i="27"/>
  <c r="N22" i="27"/>
  <c r="M22" i="27"/>
  <c r="J22" i="27"/>
  <c r="H22" i="27"/>
  <c r="K22" i="27" s="1"/>
  <c r="N21" i="27"/>
  <c r="M21" i="27"/>
  <c r="J21" i="27"/>
  <c r="H21" i="27"/>
  <c r="K21" i="27" s="1"/>
  <c r="N20" i="27"/>
  <c r="M20" i="27"/>
  <c r="J20" i="27"/>
  <c r="H20" i="27"/>
  <c r="K20" i="27" s="1"/>
  <c r="N19" i="27"/>
  <c r="M19" i="27"/>
  <c r="J19" i="27"/>
  <c r="H19" i="27"/>
  <c r="K19" i="27" s="1"/>
  <c r="N18" i="27"/>
  <c r="M18" i="27"/>
  <c r="J18" i="27"/>
  <c r="H18" i="27"/>
  <c r="N17" i="27"/>
  <c r="M17" i="27"/>
  <c r="J17" i="27"/>
  <c r="H17" i="27"/>
  <c r="N16" i="27"/>
  <c r="M16" i="27"/>
  <c r="J16" i="27"/>
  <c r="H16" i="27"/>
  <c r="N15" i="27"/>
  <c r="M15" i="27"/>
  <c r="J15" i="27"/>
  <c r="H15" i="27"/>
  <c r="N14" i="27"/>
  <c r="M14" i="27"/>
  <c r="J14" i="27"/>
  <c r="H14" i="27"/>
  <c r="K14" i="27" s="1"/>
  <c r="N13" i="27"/>
  <c r="M13" i="27"/>
  <c r="J13" i="27"/>
  <c r="H13" i="27"/>
  <c r="K13" i="27" s="1"/>
  <c r="N12" i="27"/>
  <c r="M12" i="27"/>
  <c r="J12" i="27"/>
  <c r="H12" i="27"/>
  <c r="K12" i="27" s="1"/>
  <c r="N11" i="27"/>
  <c r="M11" i="27"/>
  <c r="J11" i="27"/>
  <c r="H11" i="27"/>
  <c r="K11" i="27" s="1"/>
  <c r="N10" i="27"/>
  <c r="M10" i="27"/>
  <c r="J10" i="27"/>
  <c r="H10" i="27"/>
  <c r="N9" i="27"/>
  <c r="M9" i="27"/>
  <c r="J9" i="27"/>
  <c r="H9" i="27"/>
  <c r="N8" i="27"/>
  <c r="M8" i="27"/>
  <c r="J8" i="27"/>
  <c r="H8" i="27"/>
  <c r="N7" i="27"/>
  <c r="M7" i="27"/>
  <c r="J7" i="27"/>
  <c r="H7" i="27"/>
  <c r="N6" i="27"/>
  <c r="M6" i="27"/>
  <c r="J6" i="27"/>
  <c r="H6" i="27"/>
  <c r="K6" i="27" s="1"/>
  <c r="N5" i="27"/>
  <c r="M5" i="27"/>
  <c r="J5" i="27"/>
  <c r="H5" i="27"/>
  <c r="K5" i="27" s="1"/>
  <c r="N4" i="27"/>
  <c r="M4" i="27"/>
  <c r="J4" i="27"/>
  <c r="H4" i="27"/>
  <c r="K4" i="27" s="1"/>
  <c r="N3" i="27"/>
  <c r="M3" i="27"/>
  <c r="J3" i="27"/>
  <c r="H3" i="27"/>
  <c r="K63" i="27" s="1"/>
  <c r="N70" i="26"/>
  <c r="M70" i="26"/>
  <c r="J70" i="26"/>
  <c r="H70" i="26"/>
  <c r="K70" i="26" s="1"/>
  <c r="N69" i="26"/>
  <c r="M69" i="26"/>
  <c r="J69" i="26"/>
  <c r="H69" i="26"/>
  <c r="N68" i="26"/>
  <c r="M68" i="26"/>
  <c r="J68" i="26"/>
  <c r="H68" i="26"/>
  <c r="K68" i="26" s="1"/>
  <c r="N67" i="26"/>
  <c r="M67" i="26"/>
  <c r="J67" i="26"/>
  <c r="H67" i="26"/>
  <c r="N66" i="26"/>
  <c r="M66" i="26"/>
  <c r="J66" i="26"/>
  <c r="H66" i="26"/>
  <c r="K66" i="26" s="1"/>
  <c r="N65" i="26"/>
  <c r="M65" i="26"/>
  <c r="J65" i="26"/>
  <c r="H65" i="26"/>
  <c r="K65" i="26" s="1"/>
  <c r="N64" i="26"/>
  <c r="M64" i="26"/>
  <c r="J64" i="26"/>
  <c r="H64" i="26"/>
  <c r="N63" i="26"/>
  <c r="M63" i="26"/>
  <c r="J63" i="26"/>
  <c r="H63" i="26"/>
  <c r="K63" i="26" s="1"/>
  <c r="N62" i="26"/>
  <c r="M62" i="26"/>
  <c r="J62" i="26"/>
  <c r="H62" i="26"/>
  <c r="K62" i="26" s="1"/>
  <c r="N61" i="26"/>
  <c r="M61" i="26"/>
  <c r="J61" i="26"/>
  <c r="H61" i="26"/>
  <c r="N60" i="26"/>
  <c r="M60" i="26"/>
  <c r="J60" i="26"/>
  <c r="H60" i="26"/>
  <c r="N59" i="26"/>
  <c r="M59" i="26"/>
  <c r="J59" i="26"/>
  <c r="H59" i="26"/>
  <c r="N58" i="26"/>
  <c r="M58" i="26"/>
  <c r="J58" i="26"/>
  <c r="H58" i="26"/>
  <c r="K58" i="26" s="1"/>
  <c r="N57" i="26"/>
  <c r="M57" i="26"/>
  <c r="J57" i="26"/>
  <c r="H57" i="26"/>
  <c r="K57" i="26" s="1"/>
  <c r="N56" i="26"/>
  <c r="M56" i="26"/>
  <c r="J56" i="26"/>
  <c r="H56" i="26"/>
  <c r="N55" i="26"/>
  <c r="M55" i="26"/>
  <c r="J55" i="26"/>
  <c r="H55" i="26"/>
  <c r="K55" i="26" s="1"/>
  <c r="N54" i="26"/>
  <c r="M54" i="26"/>
  <c r="J54" i="26"/>
  <c r="H54" i="26"/>
  <c r="K54" i="26" s="1"/>
  <c r="N53" i="26"/>
  <c r="M53" i="26"/>
  <c r="J53" i="26"/>
  <c r="H53" i="26"/>
  <c r="N52" i="26"/>
  <c r="M52" i="26"/>
  <c r="J52" i="26"/>
  <c r="H52" i="26"/>
  <c r="N51" i="26"/>
  <c r="M51" i="26"/>
  <c r="J51" i="26"/>
  <c r="H51" i="26"/>
  <c r="N50" i="26"/>
  <c r="M50" i="26"/>
  <c r="J50" i="26"/>
  <c r="H50" i="26"/>
  <c r="K50" i="26" s="1"/>
  <c r="N49" i="26"/>
  <c r="M49" i="26"/>
  <c r="J49" i="26"/>
  <c r="H49" i="26"/>
  <c r="K49" i="26" s="1"/>
  <c r="N48" i="26"/>
  <c r="M48" i="26"/>
  <c r="J48" i="26"/>
  <c r="H48" i="26"/>
  <c r="N47" i="26"/>
  <c r="M47" i="26"/>
  <c r="J47" i="26"/>
  <c r="H47" i="26"/>
  <c r="K47" i="26" s="1"/>
  <c r="N46" i="26"/>
  <c r="M46" i="26"/>
  <c r="J46" i="26"/>
  <c r="H46" i="26"/>
  <c r="K46" i="26" s="1"/>
  <c r="N45" i="26"/>
  <c r="M45" i="26"/>
  <c r="J45" i="26"/>
  <c r="H45" i="26"/>
  <c r="N44" i="26"/>
  <c r="M44" i="26"/>
  <c r="J44" i="26"/>
  <c r="H44" i="26"/>
  <c r="N43" i="26"/>
  <c r="M43" i="26"/>
  <c r="J43" i="26"/>
  <c r="H43" i="26"/>
  <c r="N42" i="26"/>
  <c r="M42" i="26"/>
  <c r="J42" i="26"/>
  <c r="H42" i="26"/>
  <c r="K42" i="26" s="1"/>
  <c r="N41" i="26"/>
  <c r="M41" i="26"/>
  <c r="J41" i="26"/>
  <c r="H41" i="26"/>
  <c r="K41" i="26" s="1"/>
  <c r="N40" i="26"/>
  <c r="M40" i="26"/>
  <c r="J40" i="26"/>
  <c r="H40" i="26"/>
  <c r="N39" i="26"/>
  <c r="M39" i="26"/>
  <c r="J39" i="26"/>
  <c r="H39" i="26"/>
  <c r="K39" i="26" s="1"/>
  <c r="N38" i="26"/>
  <c r="M38" i="26"/>
  <c r="J38" i="26"/>
  <c r="H38" i="26"/>
  <c r="K38" i="26" s="1"/>
  <c r="N37" i="26"/>
  <c r="M37" i="26"/>
  <c r="J37" i="26"/>
  <c r="H37" i="26"/>
  <c r="N36" i="26"/>
  <c r="M36" i="26"/>
  <c r="J36" i="26"/>
  <c r="H36" i="26"/>
  <c r="N35" i="26"/>
  <c r="M35" i="26"/>
  <c r="J35" i="26"/>
  <c r="H35" i="26"/>
  <c r="N34" i="26"/>
  <c r="M34" i="26"/>
  <c r="J34" i="26"/>
  <c r="H34" i="26"/>
  <c r="K34" i="26" s="1"/>
  <c r="N33" i="26"/>
  <c r="M33" i="26"/>
  <c r="J33" i="26"/>
  <c r="H33" i="26"/>
  <c r="K33" i="26" s="1"/>
  <c r="N32" i="26"/>
  <c r="M32" i="26"/>
  <c r="J32" i="26"/>
  <c r="H32" i="26"/>
  <c r="N31" i="26"/>
  <c r="M31" i="26"/>
  <c r="J31" i="26"/>
  <c r="H31" i="26"/>
  <c r="K31" i="26" s="1"/>
  <c r="N30" i="26"/>
  <c r="M30" i="26"/>
  <c r="J30" i="26"/>
  <c r="H30" i="26"/>
  <c r="K30" i="26" s="1"/>
  <c r="N29" i="26"/>
  <c r="M29" i="26"/>
  <c r="J29" i="26"/>
  <c r="H29" i="26"/>
  <c r="N28" i="26"/>
  <c r="M28" i="26"/>
  <c r="J28" i="26"/>
  <c r="H28" i="26"/>
  <c r="N27" i="26"/>
  <c r="M27" i="26"/>
  <c r="J27" i="26"/>
  <c r="H27" i="26"/>
  <c r="N26" i="26"/>
  <c r="M26" i="26"/>
  <c r="J26" i="26"/>
  <c r="H26" i="26"/>
  <c r="K26" i="26" s="1"/>
  <c r="N25" i="26"/>
  <c r="M25" i="26"/>
  <c r="J25" i="26"/>
  <c r="H25" i="26"/>
  <c r="K25" i="26" s="1"/>
  <c r="N24" i="26"/>
  <c r="M24" i="26"/>
  <c r="J24" i="26"/>
  <c r="H24" i="26"/>
  <c r="N23" i="26"/>
  <c r="M23" i="26"/>
  <c r="J23" i="26"/>
  <c r="H23" i="26"/>
  <c r="K23" i="26" s="1"/>
  <c r="N22" i="26"/>
  <c r="M22" i="26"/>
  <c r="J22" i="26"/>
  <c r="H22" i="26"/>
  <c r="K22" i="26" s="1"/>
  <c r="N21" i="26"/>
  <c r="M21" i="26"/>
  <c r="J21" i="26"/>
  <c r="H21" i="26"/>
  <c r="N20" i="26"/>
  <c r="M20" i="26"/>
  <c r="J20" i="26"/>
  <c r="H20" i="26"/>
  <c r="N19" i="26"/>
  <c r="M19" i="26"/>
  <c r="J19" i="26"/>
  <c r="H19" i="26"/>
  <c r="N18" i="26"/>
  <c r="M18" i="26"/>
  <c r="J18" i="26"/>
  <c r="H18" i="26"/>
  <c r="K18" i="26" s="1"/>
  <c r="N17" i="26"/>
  <c r="M17" i="26"/>
  <c r="J17" i="26"/>
  <c r="H17" i="26"/>
  <c r="K17" i="26" s="1"/>
  <c r="N16" i="26"/>
  <c r="M16" i="26"/>
  <c r="J16" i="26"/>
  <c r="H16" i="26"/>
  <c r="N15" i="26"/>
  <c r="M15" i="26"/>
  <c r="J15" i="26"/>
  <c r="H15" i="26"/>
  <c r="K15" i="26" s="1"/>
  <c r="N14" i="26"/>
  <c r="M14" i="26"/>
  <c r="J14" i="26"/>
  <c r="H14" i="26"/>
  <c r="K14" i="26" s="1"/>
  <c r="N13" i="26"/>
  <c r="M13" i="26"/>
  <c r="J13" i="26"/>
  <c r="H13" i="26"/>
  <c r="N12" i="26"/>
  <c r="M12" i="26"/>
  <c r="J12" i="26"/>
  <c r="H12" i="26"/>
  <c r="N11" i="26"/>
  <c r="M11" i="26"/>
  <c r="J11" i="26"/>
  <c r="H11" i="26"/>
  <c r="N10" i="26"/>
  <c r="M10" i="26"/>
  <c r="J10" i="26"/>
  <c r="H10" i="26"/>
  <c r="K10" i="26" s="1"/>
  <c r="N9" i="26"/>
  <c r="M9" i="26"/>
  <c r="J9" i="26"/>
  <c r="H9" i="26"/>
  <c r="K9" i="26" s="1"/>
  <c r="N8" i="26"/>
  <c r="M8" i="26"/>
  <c r="J8" i="26"/>
  <c r="H8" i="26"/>
  <c r="N7" i="26"/>
  <c r="M7" i="26"/>
  <c r="J7" i="26"/>
  <c r="H7" i="26"/>
  <c r="K61" i="26" s="1"/>
  <c r="N6" i="26"/>
  <c r="M6" i="26"/>
  <c r="J6" i="26"/>
  <c r="H6" i="26"/>
  <c r="K6" i="26" s="1"/>
  <c r="N5" i="26"/>
  <c r="M5" i="26"/>
  <c r="K5" i="26"/>
  <c r="J5" i="26"/>
  <c r="H5" i="26"/>
  <c r="K16" i="26" s="1"/>
  <c r="N4" i="26"/>
  <c r="M4" i="26"/>
  <c r="J4" i="26"/>
  <c r="H4" i="26"/>
  <c r="N3" i="26"/>
  <c r="M3" i="26"/>
  <c r="J3" i="26"/>
  <c r="H3" i="26"/>
  <c r="K64" i="26" s="1"/>
  <c r="N123" i="25"/>
  <c r="M123" i="25"/>
  <c r="J123" i="25"/>
  <c r="H123" i="25"/>
  <c r="K123" i="25" s="1"/>
  <c r="N122" i="25"/>
  <c r="M122" i="25"/>
  <c r="J122" i="25"/>
  <c r="H122" i="25"/>
  <c r="K122" i="25" s="1"/>
  <c r="N121" i="25"/>
  <c r="M121" i="25"/>
  <c r="J121" i="25"/>
  <c r="H121" i="25"/>
  <c r="N120" i="25"/>
  <c r="M120" i="25"/>
  <c r="J120" i="25"/>
  <c r="H120" i="25"/>
  <c r="N119" i="25"/>
  <c r="M119" i="25"/>
  <c r="J119" i="25"/>
  <c r="H119" i="25"/>
  <c r="K119" i="25" s="1"/>
  <c r="N118" i="25"/>
  <c r="M118" i="25"/>
  <c r="J118" i="25"/>
  <c r="H118" i="25"/>
  <c r="N117" i="25"/>
  <c r="M117" i="25"/>
  <c r="J117" i="25"/>
  <c r="H117" i="25"/>
  <c r="N116" i="25"/>
  <c r="M116" i="25"/>
  <c r="J116" i="25"/>
  <c r="H116" i="25"/>
  <c r="K116" i="25" s="1"/>
  <c r="N115" i="25"/>
  <c r="M115" i="25"/>
  <c r="J115" i="25"/>
  <c r="H115" i="25"/>
  <c r="K115" i="25" s="1"/>
  <c r="N114" i="25"/>
  <c r="M114" i="25"/>
  <c r="J114" i="25"/>
  <c r="H114" i="25"/>
  <c r="K114" i="25" s="1"/>
  <c r="N113" i="25"/>
  <c r="M113" i="25"/>
  <c r="J113" i="25"/>
  <c r="H113" i="25"/>
  <c r="N112" i="25"/>
  <c r="M112" i="25"/>
  <c r="J112" i="25"/>
  <c r="H112" i="25"/>
  <c r="N111" i="25"/>
  <c r="M111" i="25"/>
  <c r="J111" i="25"/>
  <c r="H111" i="25"/>
  <c r="K111" i="25" s="1"/>
  <c r="N110" i="25"/>
  <c r="M110" i="25"/>
  <c r="J110" i="25"/>
  <c r="H110" i="25"/>
  <c r="N109" i="25"/>
  <c r="M109" i="25"/>
  <c r="J109" i="25"/>
  <c r="H109" i="25"/>
  <c r="N108" i="25"/>
  <c r="M108" i="25"/>
  <c r="J108" i="25"/>
  <c r="H108" i="25"/>
  <c r="K108" i="25" s="1"/>
  <c r="N107" i="25"/>
  <c r="M107" i="25"/>
  <c r="J107" i="25"/>
  <c r="H107" i="25"/>
  <c r="K107" i="25" s="1"/>
  <c r="N106" i="25"/>
  <c r="M106" i="25"/>
  <c r="J106" i="25"/>
  <c r="H106" i="25"/>
  <c r="K106" i="25" s="1"/>
  <c r="N105" i="25"/>
  <c r="M105" i="25"/>
  <c r="J105" i="25"/>
  <c r="H105" i="25"/>
  <c r="N104" i="25"/>
  <c r="M104" i="25"/>
  <c r="J104" i="25"/>
  <c r="H104" i="25"/>
  <c r="N103" i="25"/>
  <c r="M103" i="25"/>
  <c r="J103" i="25"/>
  <c r="H103" i="25"/>
  <c r="K103" i="25" s="1"/>
  <c r="N102" i="25"/>
  <c r="M102" i="25"/>
  <c r="J102" i="25"/>
  <c r="H102" i="25"/>
  <c r="N101" i="25"/>
  <c r="M101" i="25"/>
  <c r="J101" i="25"/>
  <c r="H101" i="25"/>
  <c r="N100" i="25"/>
  <c r="M100" i="25"/>
  <c r="J100" i="25"/>
  <c r="H100" i="25"/>
  <c r="K100" i="25" s="1"/>
  <c r="N99" i="25"/>
  <c r="M99" i="25"/>
  <c r="J99" i="25"/>
  <c r="H99" i="25"/>
  <c r="K99" i="25" s="1"/>
  <c r="N98" i="25"/>
  <c r="M98" i="25"/>
  <c r="J98" i="25"/>
  <c r="H98" i="25"/>
  <c r="K98" i="25" s="1"/>
  <c r="N97" i="25"/>
  <c r="M97" i="25"/>
  <c r="J97" i="25"/>
  <c r="H97" i="25"/>
  <c r="N96" i="25"/>
  <c r="M96" i="25"/>
  <c r="J96" i="25"/>
  <c r="H96" i="25"/>
  <c r="N95" i="25"/>
  <c r="M95" i="25"/>
  <c r="J95" i="25"/>
  <c r="H95" i="25"/>
  <c r="K95" i="25" s="1"/>
  <c r="N94" i="25"/>
  <c r="M94" i="25"/>
  <c r="J94" i="25"/>
  <c r="H94" i="25"/>
  <c r="N93" i="25"/>
  <c r="M93" i="25"/>
  <c r="J93" i="25"/>
  <c r="H93" i="25"/>
  <c r="N92" i="25"/>
  <c r="M92" i="25"/>
  <c r="J92" i="25"/>
  <c r="H92" i="25"/>
  <c r="K92" i="25" s="1"/>
  <c r="N91" i="25"/>
  <c r="M91" i="25"/>
  <c r="J91" i="25"/>
  <c r="H91" i="25"/>
  <c r="K91" i="25" s="1"/>
  <c r="N90" i="25"/>
  <c r="M90" i="25"/>
  <c r="J90" i="25"/>
  <c r="H90" i="25"/>
  <c r="K90" i="25" s="1"/>
  <c r="N89" i="25"/>
  <c r="M89" i="25"/>
  <c r="J89" i="25"/>
  <c r="H89" i="25"/>
  <c r="N88" i="25"/>
  <c r="M88" i="25"/>
  <c r="J88" i="25"/>
  <c r="H88" i="25"/>
  <c r="N87" i="25"/>
  <c r="M87" i="25"/>
  <c r="J87" i="25"/>
  <c r="H87" i="25"/>
  <c r="K87" i="25" s="1"/>
  <c r="N86" i="25"/>
  <c r="M86" i="25"/>
  <c r="J86" i="25"/>
  <c r="H86" i="25"/>
  <c r="N85" i="25"/>
  <c r="M85" i="25"/>
  <c r="J85" i="25"/>
  <c r="H85" i="25"/>
  <c r="N84" i="25"/>
  <c r="M84" i="25"/>
  <c r="J84" i="25"/>
  <c r="H84" i="25"/>
  <c r="K84" i="25" s="1"/>
  <c r="N83" i="25"/>
  <c r="M83" i="25"/>
  <c r="J83" i="25"/>
  <c r="H83" i="25"/>
  <c r="K83" i="25" s="1"/>
  <c r="N82" i="25"/>
  <c r="M82" i="25"/>
  <c r="J82" i="25"/>
  <c r="H82" i="25"/>
  <c r="K82" i="25" s="1"/>
  <c r="N81" i="25"/>
  <c r="M81" i="25"/>
  <c r="J81" i="25"/>
  <c r="H81" i="25"/>
  <c r="N80" i="25"/>
  <c r="M80" i="25"/>
  <c r="J80" i="25"/>
  <c r="H80" i="25"/>
  <c r="N79" i="25"/>
  <c r="M79" i="25"/>
  <c r="J79" i="25"/>
  <c r="H79" i="25"/>
  <c r="K79" i="25" s="1"/>
  <c r="N78" i="25"/>
  <c r="M78" i="25"/>
  <c r="J78" i="25"/>
  <c r="H78" i="25"/>
  <c r="N77" i="25"/>
  <c r="M77" i="25"/>
  <c r="J77" i="25"/>
  <c r="H77" i="25"/>
  <c r="N76" i="25"/>
  <c r="M76" i="25"/>
  <c r="J76" i="25"/>
  <c r="H76" i="25"/>
  <c r="K76" i="25" s="1"/>
  <c r="N75" i="25"/>
  <c r="M75" i="25"/>
  <c r="J75" i="25"/>
  <c r="H75" i="25"/>
  <c r="K75" i="25" s="1"/>
  <c r="N74" i="25"/>
  <c r="M74" i="25"/>
  <c r="J74" i="25"/>
  <c r="H74" i="25"/>
  <c r="K74" i="25" s="1"/>
  <c r="N73" i="25"/>
  <c r="M73" i="25"/>
  <c r="J73" i="25"/>
  <c r="H73" i="25"/>
  <c r="N72" i="25"/>
  <c r="M72" i="25"/>
  <c r="J72" i="25"/>
  <c r="H72" i="25"/>
  <c r="N71" i="25"/>
  <c r="M71" i="25"/>
  <c r="J71" i="25"/>
  <c r="H71" i="25"/>
  <c r="K71" i="25" s="1"/>
  <c r="N70" i="25"/>
  <c r="M70" i="25"/>
  <c r="J70" i="25"/>
  <c r="H70" i="25"/>
  <c r="N69" i="25"/>
  <c r="M69" i="25"/>
  <c r="J69" i="25"/>
  <c r="H69" i="25"/>
  <c r="N68" i="25"/>
  <c r="M68" i="25"/>
  <c r="J68" i="25"/>
  <c r="H68" i="25"/>
  <c r="K68" i="25" s="1"/>
  <c r="N67" i="25"/>
  <c r="M67" i="25"/>
  <c r="J67" i="25"/>
  <c r="H67" i="25"/>
  <c r="K67" i="25" s="1"/>
  <c r="N66" i="25"/>
  <c r="M66" i="25"/>
  <c r="J66" i="25"/>
  <c r="H66" i="25"/>
  <c r="K66" i="25" s="1"/>
  <c r="N65" i="25"/>
  <c r="M65" i="25"/>
  <c r="J65" i="25"/>
  <c r="H65" i="25"/>
  <c r="N64" i="25"/>
  <c r="M64" i="25"/>
  <c r="J64" i="25"/>
  <c r="H64" i="25"/>
  <c r="N63" i="25"/>
  <c r="M63" i="25"/>
  <c r="J63" i="25"/>
  <c r="H63" i="25"/>
  <c r="K63" i="25" s="1"/>
  <c r="N62" i="25"/>
  <c r="M62" i="25"/>
  <c r="J62" i="25"/>
  <c r="H62" i="25"/>
  <c r="N61" i="25"/>
  <c r="M61" i="25"/>
  <c r="J61" i="25"/>
  <c r="H61" i="25"/>
  <c r="N60" i="25"/>
  <c r="M60" i="25"/>
  <c r="J60" i="25"/>
  <c r="H60" i="25"/>
  <c r="K60" i="25" s="1"/>
  <c r="N59" i="25"/>
  <c r="M59" i="25"/>
  <c r="J59" i="25"/>
  <c r="H59" i="25"/>
  <c r="K59" i="25" s="1"/>
  <c r="N58" i="25"/>
  <c r="M58" i="25"/>
  <c r="J58" i="25"/>
  <c r="H58" i="25"/>
  <c r="K58" i="25" s="1"/>
  <c r="N57" i="25"/>
  <c r="M57" i="25"/>
  <c r="J57" i="25"/>
  <c r="H57" i="25"/>
  <c r="N56" i="25"/>
  <c r="M56" i="25"/>
  <c r="J56" i="25"/>
  <c r="H56" i="25"/>
  <c r="N55" i="25"/>
  <c r="M55" i="25"/>
  <c r="J55" i="25"/>
  <c r="H55" i="25"/>
  <c r="K55" i="25" s="1"/>
  <c r="N54" i="25"/>
  <c r="M54" i="25"/>
  <c r="J54" i="25"/>
  <c r="H54" i="25"/>
  <c r="N53" i="25"/>
  <c r="M53" i="25"/>
  <c r="J53" i="25"/>
  <c r="H53" i="25"/>
  <c r="N52" i="25"/>
  <c r="M52" i="25"/>
  <c r="J52" i="25"/>
  <c r="H52" i="25"/>
  <c r="K52" i="25" s="1"/>
  <c r="N51" i="25"/>
  <c r="M51" i="25"/>
  <c r="J51" i="25"/>
  <c r="H51" i="25"/>
  <c r="K51" i="25" s="1"/>
  <c r="N50" i="25"/>
  <c r="M50" i="25"/>
  <c r="J50" i="25"/>
  <c r="H50" i="25"/>
  <c r="K50" i="25" s="1"/>
  <c r="N49" i="25"/>
  <c r="M49" i="25"/>
  <c r="J49" i="25"/>
  <c r="H49" i="25"/>
  <c r="N48" i="25"/>
  <c r="M48" i="25"/>
  <c r="J48" i="25"/>
  <c r="H48" i="25"/>
  <c r="N47" i="25"/>
  <c r="M47" i="25"/>
  <c r="J47" i="25"/>
  <c r="H47" i="25"/>
  <c r="K47" i="25" s="1"/>
  <c r="N46" i="25"/>
  <c r="M46" i="25"/>
  <c r="J46" i="25"/>
  <c r="H46" i="25"/>
  <c r="N45" i="25"/>
  <c r="M45" i="25"/>
  <c r="J45" i="25"/>
  <c r="H45" i="25"/>
  <c r="N44" i="25"/>
  <c r="M44" i="25"/>
  <c r="J44" i="25"/>
  <c r="H44" i="25"/>
  <c r="K44" i="25" s="1"/>
  <c r="N43" i="25"/>
  <c r="M43" i="25"/>
  <c r="J43" i="25"/>
  <c r="H43" i="25"/>
  <c r="K43" i="25" s="1"/>
  <c r="N42" i="25"/>
  <c r="M42" i="25"/>
  <c r="J42" i="25"/>
  <c r="H42" i="25"/>
  <c r="K42" i="25" s="1"/>
  <c r="N41" i="25"/>
  <c r="M41" i="25"/>
  <c r="J41" i="25"/>
  <c r="H41" i="25"/>
  <c r="N40" i="25"/>
  <c r="M40" i="25"/>
  <c r="J40" i="25"/>
  <c r="H40" i="25"/>
  <c r="N39" i="25"/>
  <c r="M39" i="25"/>
  <c r="J39" i="25"/>
  <c r="H39" i="25"/>
  <c r="K39" i="25" s="1"/>
  <c r="N38" i="25"/>
  <c r="M38" i="25"/>
  <c r="J38" i="25"/>
  <c r="H38" i="25"/>
  <c r="N37" i="25"/>
  <c r="M37" i="25"/>
  <c r="J37" i="25"/>
  <c r="H37" i="25"/>
  <c r="N36" i="25"/>
  <c r="M36" i="25"/>
  <c r="J36" i="25"/>
  <c r="H36" i="25"/>
  <c r="K36" i="25" s="1"/>
  <c r="N35" i="25"/>
  <c r="M35" i="25"/>
  <c r="J35" i="25"/>
  <c r="H35" i="25"/>
  <c r="K35" i="25" s="1"/>
  <c r="N34" i="25"/>
  <c r="M34" i="25"/>
  <c r="J34" i="25"/>
  <c r="H34" i="25"/>
  <c r="K34" i="25" s="1"/>
  <c r="N33" i="25"/>
  <c r="M33" i="25"/>
  <c r="J33" i="25"/>
  <c r="H33" i="25"/>
  <c r="N32" i="25"/>
  <c r="M32" i="25"/>
  <c r="J32" i="25"/>
  <c r="H32" i="25"/>
  <c r="N31" i="25"/>
  <c r="M31" i="25"/>
  <c r="J31" i="25"/>
  <c r="H31" i="25"/>
  <c r="K31" i="25" s="1"/>
  <c r="N30" i="25"/>
  <c r="M30" i="25"/>
  <c r="J30" i="25"/>
  <c r="H30" i="25"/>
  <c r="N29" i="25"/>
  <c r="M29" i="25"/>
  <c r="J29" i="25"/>
  <c r="H29" i="25"/>
  <c r="N28" i="25"/>
  <c r="M28" i="25"/>
  <c r="J28" i="25"/>
  <c r="H28" i="25"/>
  <c r="K28" i="25" s="1"/>
  <c r="N27" i="25"/>
  <c r="M27" i="25"/>
  <c r="J27" i="25"/>
  <c r="H27" i="25"/>
  <c r="K27" i="25" s="1"/>
  <c r="N26" i="25"/>
  <c r="M26" i="25"/>
  <c r="J26" i="25"/>
  <c r="H26" i="25"/>
  <c r="K26" i="25" s="1"/>
  <c r="N25" i="25"/>
  <c r="M25" i="25"/>
  <c r="J25" i="25"/>
  <c r="H25" i="25"/>
  <c r="N24" i="25"/>
  <c r="M24" i="25"/>
  <c r="J24" i="25"/>
  <c r="H24" i="25"/>
  <c r="N23" i="25"/>
  <c r="M23" i="25"/>
  <c r="J23" i="25"/>
  <c r="H23" i="25"/>
  <c r="K23" i="25" s="1"/>
  <c r="N22" i="25"/>
  <c r="M22" i="25"/>
  <c r="J22" i="25"/>
  <c r="H22" i="25"/>
  <c r="N21" i="25"/>
  <c r="M21" i="25"/>
  <c r="J21" i="25"/>
  <c r="H21" i="25"/>
  <c r="N20" i="25"/>
  <c r="M20" i="25"/>
  <c r="J20" i="25"/>
  <c r="H20" i="25"/>
  <c r="K20" i="25" s="1"/>
  <c r="N19" i="25"/>
  <c r="M19" i="25"/>
  <c r="J19" i="25"/>
  <c r="H19" i="25"/>
  <c r="K19" i="25" s="1"/>
  <c r="N18" i="25"/>
  <c r="M18" i="25"/>
  <c r="J18" i="25"/>
  <c r="H18" i="25"/>
  <c r="K18" i="25" s="1"/>
  <c r="N17" i="25"/>
  <c r="M17" i="25"/>
  <c r="J17" i="25"/>
  <c r="H17" i="25"/>
  <c r="N16" i="25"/>
  <c r="M16" i="25"/>
  <c r="J16" i="25"/>
  <c r="H16" i="25"/>
  <c r="N15" i="25"/>
  <c r="M15" i="25"/>
  <c r="J15" i="25"/>
  <c r="H15" i="25"/>
  <c r="K15" i="25" s="1"/>
  <c r="N14" i="25"/>
  <c r="M14" i="25"/>
  <c r="J14" i="25"/>
  <c r="H14" i="25"/>
  <c r="N13" i="25"/>
  <c r="M13" i="25"/>
  <c r="J13" i="25"/>
  <c r="H13" i="25"/>
  <c r="N12" i="25"/>
  <c r="M12" i="25"/>
  <c r="J12" i="25"/>
  <c r="H12" i="25"/>
  <c r="K12" i="25" s="1"/>
  <c r="N11" i="25"/>
  <c r="M11" i="25"/>
  <c r="J11" i="25"/>
  <c r="H11" i="25"/>
  <c r="K11" i="25" s="1"/>
  <c r="N10" i="25"/>
  <c r="M10" i="25"/>
  <c r="J10" i="25"/>
  <c r="H10" i="25"/>
  <c r="K10" i="25" s="1"/>
  <c r="N9" i="25"/>
  <c r="M9" i="25"/>
  <c r="J9" i="25"/>
  <c r="H9" i="25"/>
  <c r="N8" i="25"/>
  <c r="M8" i="25"/>
  <c r="J8" i="25"/>
  <c r="H8" i="25"/>
  <c r="N7" i="25"/>
  <c r="M7" i="25"/>
  <c r="J7" i="25"/>
  <c r="H7" i="25"/>
  <c r="K7" i="25" s="1"/>
  <c r="N6" i="25"/>
  <c r="M6" i="25"/>
  <c r="J6" i="25"/>
  <c r="H6" i="25"/>
  <c r="N5" i="25"/>
  <c r="M5" i="25"/>
  <c r="J5" i="25"/>
  <c r="H5" i="25"/>
  <c r="N4" i="25"/>
  <c r="M4" i="25"/>
  <c r="J4" i="25"/>
  <c r="H4" i="25"/>
  <c r="K4" i="25" s="1"/>
  <c r="N3" i="25"/>
  <c r="M3" i="25"/>
  <c r="J3" i="25"/>
  <c r="H3" i="25"/>
  <c r="K117" i="25" s="1"/>
  <c r="D8" i="24"/>
  <c r="C8" i="24"/>
  <c r="K55" i="43" l="1"/>
  <c r="K111" i="43"/>
  <c r="K135" i="43"/>
  <c r="K60" i="43"/>
  <c r="K68" i="43"/>
  <c r="K76" i="43"/>
  <c r="K84" i="43"/>
  <c r="K92" i="43"/>
  <c r="K100" i="43"/>
  <c r="K108" i="43"/>
  <c r="K116" i="43"/>
  <c r="K124" i="43"/>
  <c r="K132" i="43"/>
  <c r="K63" i="43"/>
  <c r="K71" i="43"/>
  <c r="K79" i="43"/>
  <c r="K95" i="43"/>
  <c r="K119" i="43"/>
  <c r="K9" i="43"/>
  <c r="K23" i="43"/>
  <c r="K39" i="43"/>
  <c r="K103" i="43"/>
  <c r="K15" i="43"/>
  <c r="K31" i="43"/>
  <c r="K47" i="43"/>
  <c r="K87" i="43"/>
  <c r="K3" i="43"/>
  <c r="K11" i="43"/>
  <c r="K27" i="43"/>
  <c r="K35" i="43"/>
  <c r="K43" i="43"/>
  <c r="K51" i="43"/>
  <c r="K59" i="43"/>
  <c r="K67" i="43"/>
  <c r="K75" i="43"/>
  <c r="K83" i="43"/>
  <c r="K91" i="43"/>
  <c r="K99" i="43"/>
  <c r="K107" i="43"/>
  <c r="K115" i="43"/>
  <c r="K123" i="43"/>
  <c r="K8" i="43"/>
  <c r="K16" i="43"/>
  <c r="K24" i="43"/>
  <c r="K32" i="43"/>
  <c r="K40" i="43"/>
  <c r="K48" i="43"/>
  <c r="K56" i="43"/>
  <c r="K64" i="43"/>
  <c r="K72" i="43"/>
  <c r="K80" i="43"/>
  <c r="K88" i="43"/>
  <c r="K96" i="43"/>
  <c r="K104" i="43"/>
  <c r="K112" i="43"/>
  <c r="K120" i="43"/>
  <c r="K128" i="43"/>
  <c r="K136" i="43"/>
  <c r="K13" i="43"/>
  <c r="K21" i="43"/>
  <c r="K29" i="43"/>
  <c r="K37" i="43"/>
  <c r="K45" i="43"/>
  <c r="K53" i="43"/>
  <c r="K61" i="43"/>
  <c r="K69" i="43"/>
  <c r="K77" i="43"/>
  <c r="K85" i="43"/>
  <c r="K93" i="43"/>
  <c r="K101" i="43"/>
  <c r="K109" i="43"/>
  <c r="K117" i="43"/>
  <c r="K125" i="43"/>
  <c r="K23" i="42"/>
  <c r="K95" i="42"/>
  <c r="K4" i="42"/>
  <c r="K12" i="42"/>
  <c r="K71" i="42"/>
  <c r="K9" i="42"/>
  <c r="K38" i="42"/>
  <c r="K46" i="42"/>
  <c r="K54" i="42"/>
  <c r="K62" i="42"/>
  <c r="K47" i="42"/>
  <c r="K3" i="42"/>
  <c r="K35" i="42"/>
  <c r="K31" i="42"/>
  <c r="K63" i="42"/>
  <c r="K87" i="42"/>
  <c r="K56" i="42"/>
  <c r="K64" i="42"/>
  <c r="K39" i="42"/>
  <c r="K26" i="42"/>
  <c r="K34" i="42"/>
  <c r="K42" i="42"/>
  <c r="K50" i="42"/>
  <c r="K58" i="42"/>
  <c r="K66" i="42"/>
  <c r="K74" i="42"/>
  <c r="K82" i="42"/>
  <c r="K59" i="41"/>
  <c r="K91" i="41"/>
  <c r="K8" i="41"/>
  <c r="K16" i="41"/>
  <c r="K5" i="41"/>
  <c r="K35" i="41"/>
  <c r="K18" i="41"/>
  <c r="K26" i="41"/>
  <c r="K34" i="41"/>
  <c r="K42" i="41"/>
  <c r="K50" i="41"/>
  <c r="K58" i="41"/>
  <c r="K66" i="41"/>
  <c r="K74" i="41"/>
  <c r="K82" i="41"/>
  <c r="K90" i="41"/>
  <c r="K83" i="41"/>
  <c r="K15" i="41"/>
  <c r="K23" i="41"/>
  <c r="K31" i="41"/>
  <c r="K39" i="41"/>
  <c r="K47" i="41"/>
  <c r="K55" i="41"/>
  <c r="K63" i="41"/>
  <c r="K71" i="41"/>
  <c r="K11" i="41"/>
  <c r="K27" i="41"/>
  <c r="K51" i="41"/>
  <c r="K67" i="41"/>
  <c r="K12" i="41"/>
  <c r="K20" i="41"/>
  <c r="K28" i="41"/>
  <c r="K36" i="41"/>
  <c r="K44" i="41"/>
  <c r="K52" i="41"/>
  <c r="K60" i="41"/>
  <c r="K68" i="41"/>
  <c r="K76" i="41"/>
  <c r="K84" i="41"/>
  <c r="K92" i="41"/>
  <c r="K43" i="41"/>
  <c r="K75" i="41"/>
  <c r="K9" i="41"/>
  <c r="K17" i="41"/>
  <c r="K25" i="41"/>
  <c r="K33" i="41"/>
  <c r="K41" i="41"/>
  <c r="K49" i="41"/>
  <c r="K57" i="41"/>
  <c r="K65" i="41"/>
  <c r="K73" i="41"/>
  <c r="K81" i="41"/>
  <c r="K51" i="40"/>
  <c r="K8" i="40"/>
  <c r="K5" i="40"/>
  <c r="K43" i="40"/>
  <c r="K4" i="40"/>
  <c r="K12" i="40"/>
  <c r="K20" i="40"/>
  <c r="K28" i="40"/>
  <c r="K36" i="40"/>
  <c r="K44" i="40"/>
  <c r="K52" i="40"/>
  <c r="K19" i="40"/>
  <c r="K27" i="40"/>
  <c r="K9" i="40"/>
  <c r="K17" i="40"/>
  <c r="K25" i="40"/>
  <c r="K33" i="40"/>
  <c r="K41" i="40"/>
  <c r="K11" i="39"/>
  <c r="K35" i="39"/>
  <c r="K51" i="39"/>
  <c r="K59" i="39"/>
  <c r="K75" i="39"/>
  <c r="K8" i="39"/>
  <c r="K16" i="39"/>
  <c r="K24" i="39"/>
  <c r="K32" i="39"/>
  <c r="K40" i="39"/>
  <c r="K48" i="39"/>
  <c r="K56" i="39"/>
  <c r="K64" i="39"/>
  <c r="K19" i="39"/>
  <c r="K5" i="39"/>
  <c r="K27" i="39"/>
  <c r="K67" i="39"/>
  <c r="K7" i="39"/>
  <c r="K15" i="39"/>
  <c r="K23" i="39"/>
  <c r="K31" i="39"/>
  <c r="K39" i="39"/>
  <c r="K47" i="39"/>
  <c r="K55" i="39"/>
  <c r="K63" i="39"/>
  <c r="K71" i="39"/>
  <c r="K4" i="39"/>
  <c r="K12" i="39"/>
  <c r="K20" i="39"/>
  <c r="K28" i="39"/>
  <c r="K36" i="39"/>
  <c r="K44" i="39"/>
  <c r="K52" i="39"/>
  <c r="K60" i="39"/>
  <c r="K68" i="39"/>
  <c r="K76" i="39"/>
  <c r="K9" i="39"/>
  <c r="K17" i="39"/>
  <c r="K25" i="39"/>
  <c r="K33" i="39"/>
  <c r="K41" i="39"/>
  <c r="K49" i="39"/>
  <c r="K57" i="39"/>
  <c r="K65" i="39"/>
  <c r="K43" i="38"/>
  <c r="K19" i="38"/>
  <c r="K5" i="38"/>
  <c r="K10" i="38"/>
  <c r="K18" i="38"/>
  <c r="K26" i="38"/>
  <c r="K34" i="38"/>
  <c r="K42" i="38"/>
  <c r="K7" i="38"/>
  <c r="K15" i="38"/>
  <c r="K23" i="38"/>
  <c r="K31" i="38"/>
  <c r="K39" i="38"/>
  <c r="K4" i="38"/>
  <c r="K12" i="38"/>
  <c r="K20" i="38"/>
  <c r="K28" i="38"/>
  <c r="K36" i="38"/>
  <c r="K44" i="38"/>
  <c r="K11" i="38"/>
  <c r="K35" i="38"/>
  <c r="K9" i="38"/>
  <c r="K17" i="38"/>
  <c r="K25" i="38"/>
  <c r="K33" i="38"/>
  <c r="K18" i="37"/>
  <c r="K26" i="37"/>
  <c r="K42" i="37"/>
  <c r="K7" i="37"/>
  <c r="K15" i="37"/>
  <c r="K23" i="37"/>
  <c r="K31" i="37"/>
  <c r="K34" i="37"/>
  <c r="K4" i="37"/>
  <c r="K10" i="37"/>
  <c r="K6" i="37"/>
  <c r="K14" i="37"/>
  <c r="K22" i="37"/>
  <c r="K30" i="37"/>
  <c r="K38" i="37"/>
  <c r="K3" i="37"/>
  <c r="K11" i="37"/>
  <c r="K19" i="37"/>
  <c r="K27" i="37"/>
  <c r="K35" i="37"/>
  <c r="K43" i="37"/>
  <c r="K8" i="37"/>
  <c r="K16" i="37"/>
  <c r="K24" i="37"/>
  <c r="K32" i="37"/>
  <c r="K16" i="36"/>
  <c r="K32" i="36"/>
  <c r="K5" i="36"/>
  <c r="K8" i="36"/>
  <c r="K24" i="36"/>
  <c r="K10" i="36"/>
  <c r="K7" i="36"/>
  <c r="K15" i="36"/>
  <c r="K23" i="36"/>
  <c r="K31" i="36"/>
  <c r="K4" i="36"/>
  <c r="K12" i="36"/>
  <c r="K20" i="36"/>
  <c r="K28" i="36"/>
  <c r="K6" i="36"/>
  <c r="K14" i="36"/>
  <c r="K22" i="36"/>
  <c r="K11" i="36"/>
  <c r="K19" i="36"/>
  <c r="K17" i="35"/>
  <c r="K6" i="35"/>
  <c r="K12" i="35"/>
  <c r="K36" i="35"/>
  <c r="K3" i="35"/>
  <c r="K20" i="35"/>
  <c r="K9" i="35"/>
  <c r="K25" i="35"/>
  <c r="K33" i="35"/>
  <c r="K8" i="35"/>
  <c r="K16" i="35"/>
  <c r="K24" i="35"/>
  <c r="K32" i="35"/>
  <c r="K5" i="35"/>
  <c r="K13" i="35"/>
  <c r="K21" i="35"/>
  <c r="K29" i="35"/>
  <c r="K37" i="35"/>
  <c r="K10" i="35"/>
  <c r="K18" i="35"/>
  <c r="K26" i="35"/>
  <c r="K32" i="34"/>
  <c r="K5" i="34"/>
  <c r="K13" i="34"/>
  <c r="K10" i="34"/>
  <c r="K15" i="34"/>
  <c r="K23" i="34"/>
  <c r="K31" i="34"/>
  <c r="K4" i="34"/>
  <c r="K12" i="34"/>
  <c r="K20" i="34"/>
  <c r="K26" i="33"/>
  <c r="K98" i="33"/>
  <c r="K106" i="33"/>
  <c r="K7" i="33"/>
  <c r="K15" i="33"/>
  <c r="K23" i="33"/>
  <c r="K31" i="33"/>
  <c r="K39" i="33"/>
  <c r="K47" i="33"/>
  <c r="K55" i="33"/>
  <c r="K63" i="33"/>
  <c r="K71" i="33"/>
  <c r="K79" i="33"/>
  <c r="K87" i="33"/>
  <c r="K95" i="33"/>
  <c r="K103" i="33"/>
  <c r="K111" i="33"/>
  <c r="K119" i="33"/>
  <c r="K127" i="33"/>
  <c r="K34" i="33"/>
  <c r="K130" i="33"/>
  <c r="K4" i="33"/>
  <c r="K18" i="33"/>
  <c r="K114" i="33"/>
  <c r="K6" i="33"/>
  <c r="K14" i="33"/>
  <c r="K22" i="33"/>
  <c r="K30" i="33"/>
  <c r="K38" i="33"/>
  <c r="K46" i="33"/>
  <c r="K54" i="33"/>
  <c r="K62" i="33"/>
  <c r="K70" i="33"/>
  <c r="K78" i="33"/>
  <c r="K86" i="33"/>
  <c r="K94" i="33"/>
  <c r="K102" i="33"/>
  <c r="K110" i="33"/>
  <c r="K118" i="33"/>
  <c r="K126" i="33"/>
  <c r="K42" i="33"/>
  <c r="K66" i="33"/>
  <c r="K74" i="33"/>
  <c r="K82" i="33"/>
  <c r="K122" i="33"/>
  <c r="K3" i="33"/>
  <c r="K11" i="33"/>
  <c r="K19" i="33"/>
  <c r="K27" i="33"/>
  <c r="K35" i="33"/>
  <c r="K43" i="33"/>
  <c r="K51" i="33"/>
  <c r="K59" i="33"/>
  <c r="K67" i="33"/>
  <c r="K75" i="33"/>
  <c r="K83" i="33"/>
  <c r="K91" i="33"/>
  <c r="K99" i="33"/>
  <c r="K107" i="33"/>
  <c r="K115" i="33"/>
  <c r="K123" i="33"/>
  <c r="K58" i="33"/>
  <c r="K50" i="33"/>
  <c r="K90" i="33"/>
  <c r="K5" i="33"/>
  <c r="K13" i="33"/>
  <c r="K21" i="33"/>
  <c r="K29" i="33"/>
  <c r="K37" i="33"/>
  <c r="K45" i="33"/>
  <c r="K53" i="33"/>
  <c r="K61" i="33"/>
  <c r="K15" i="32"/>
  <c r="K95" i="32"/>
  <c r="K103" i="32"/>
  <c r="K135" i="32"/>
  <c r="K4" i="32"/>
  <c r="K60" i="32"/>
  <c r="K39" i="32"/>
  <c r="K7" i="32"/>
  <c r="K23" i="32"/>
  <c r="K31" i="32"/>
  <c r="K47" i="32"/>
  <c r="K55" i="32"/>
  <c r="K63" i="32"/>
  <c r="K87" i="32"/>
  <c r="K111" i="32"/>
  <c r="K119" i="32"/>
  <c r="K6" i="32"/>
  <c r="K14" i="32"/>
  <c r="K22" i="32"/>
  <c r="K30" i="32"/>
  <c r="K38" i="32"/>
  <c r="K46" i="32"/>
  <c r="K54" i="32"/>
  <c r="K62" i="32"/>
  <c r="K70" i="32"/>
  <c r="K78" i="32"/>
  <c r="K86" i="32"/>
  <c r="K94" i="32"/>
  <c r="K102" i="32"/>
  <c r="K110" i="32"/>
  <c r="K118" i="32"/>
  <c r="K126" i="32"/>
  <c r="K134" i="32"/>
  <c r="K71" i="32"/>
  <c r="K79" i="32"/>
  <c r="K127" i="32"/>
  <c r="K3" i="32"/>
  <c r="K16" i="32"/>
  <c r="K24" i="32"/>
  <c r="K40" i="32"/>
  <c r="K48" i="32"/>
  <c r="K64" i="32"/>
  <c r="K8" i="32"/>
  <c r="K32" i="32"/>
  <c r="K56" i="32"/>
  <c r="K72" i="32"/>
  <c r="K80" i="32"/>
  <c r="K88" i="32"/>
  <c r="K96" i="32"/>
  <c r="K104" i="32"/>
  <c r="K112" i="32"/>
  <c r="K120" i="32"/>
  <c r="K128" i="32"/>
  <c r="K136" i="32"/>
  <c r="K5" i="32"/>
  <c r="K13" i="32"/>
  <c r="K21" i="32"/>
  <c r="K29" i="32"/>
  <c r="K37" i="32"/>
  <c r="K45" i="32"/>
  <c r="K53" i="32"/>
  <c r="K61" i="32"/>
  <c r="K69" i="32"/>
  <c r="K77" i="32"/>
  <c r="K85" i="32"/>
  <c r="K93" i="32"/>
  <c r="K101" i="32"/>
  <c r="K109" i="32"/>
  <c r="K117" i="32"/>
  <c r="K125" i="32"/>
  <c r="K10" i="32"/>
  <c r="K18" i="32"/>
  <c r="K26" i="32"/>
  <c r="K34" i="32"/>
  <c r="K42" i="32"/>
  <c r="K58" i="32"/>
  <c r="K74" i="32"/>
  <c r="K82" i="32"/>
  <c r="K90" i="32"/>
  <c r="K98" i="32"/>
  <c r="K106" i="32"/>
  <c r="K114" i="32"/>
  <c r="K122" i="32"/>
  <c r="K24" i="31"/>
  <c r="K3" i="31"/>
  <c r="K54" i="31"/>
  <c r="K10" i="31"/>
  <c r="K18" i="31"/>
  <c r="K23" i="31"/>
  <c r="K31" i="31"/>
  <c r="K39" i="31"/>
  <c r="K47" i="31"/>
  <c r="K55" i="31"/>
  <c r="K63" i="31"/>
  <c r="K71" i="31"/>
  <c r="K79" i="31"/>
  <c r="K87" i="31"/>
  <c r="K95" i="31"/>
  <c r="K103" i="31"/>
  <c r="K111" i="31"/>
  <c r="K7" i="31"/>
  <c r="K15" i="31"/>
  <c r="K28" i="31"/>
  <c r="K36" i="31"/>
  <c r="K44" i="31"/>
  <c r="K52" i="31"/>
  <c r="K60" i="31"/>
  <c r="K68" i="31"/>
  <c r="K76" i="31"/>
  <c r="K84" i="31"/>
  <c r="K92" i="31"/>
  <c r="K100" i="31"/>
  <c r="K108" i="31"/>
  <c r="K12" i="31"/>
  <c r="K20" i="31"/>
  <c r="K25" i="31"/>
  <c r="K33" i="31"/>
  <c r="K41" i="31"/>
  <c r="K49" i="31"/>
  <c r="K57" i="31"/>
  <c r="K65" i="31"/>
  <c r="K73" i="31"/>
  <c r="K81" i="31"/>
  <c r="K89" i="31"/>
  <c r="K97" i="31"/>
  <c r="K105" i="31"/>
  <c r="K113" i="31"/>
  <c r="K9" i="31"/>
  <c r="K17" i="31"/>
  <c r="K22" i="31"/>
  <c r="K30" i="31"/>
  <c r="K38" i="31"/>
  <c r="K46" i="31"/>
  <c r="K62" i="31"/>
  <c r="K70" i="31"/>
  <c r="K78" i="31"/>
  <c r="K86" i="31"/>
  <c r="K94" i="31"/>
  <c r="K102" i="31"/>
  <c r="K31" i="30"/>
  <c r="K39" i="30"/>
  <c r="K47" i="30"/>
  <c r="K55" i="30"/>
  <c r="K63" i="30"/>
  <c r="K79" i="30"/>
  <c r="K87" i="30"/>
  <c r="K95" i="30"/>
  <c r="K111" i="30"/>
  <c r="K4" i="30"/>
  <c r="K23" i="30"/>
  <c r="K71" i="30"/>
  <c r="K103" i="30"/>
  <c r="K9" i="30"/>
  <c r="K15" i="30"/>
  <c r="K6" i="30"/>
  <c r="K14" i="30"/>
  <c r="K22" i="30"/>
  <c r="K30" i="30"/>
  <c r="K38" i="30"/>
  <c r="K46" i="30"/>
  <c r="K54" i="30"/>
  <c r="K62" i="30"/>
  <c r="K70" i="30"/>
  <c r="K78" i="30"/>
  <c r="K86" i="30"/>
  <c r="K94" i="30"/>
  <c r="K102" i="30"/>
  <c r="K3" i="30"/>
  <c r="K11" i="30"/>
  <c r="K19" i="30"/>
  <c r="K27" i="30"/>
  <c r="K35" i="30"/>
  <c r="K43" i="30"/>
  <c r="K51" i="30"/>
  <c r="K59" i="30"/>
  <c r="K67" i="30"/>
  <c r="K75" i="30"/>
  <c r="K83" i="30"/>
  <c r="K91" i="30"/>
  <c r="K99" i="30"/>
  <c r="K107" i="30"/>
  <c r="K8" i="30"/>
  <c r="K16" i="30"/>
  <c r="K24" i="30"/>
  <c r="K32" i="30"/>
  <c r="K40" i="30"/>
  <c r="K48" i="30"/>
  <c r="K56" i="30"/>
  <c r="K64" i="30"/>
  <c r="K72" i="30"/>
  <c r="K80" i="30"/>
  <c r="K88" i="30"/>
  <c r="K96" i="30"/>
  <c r="K104" i="30"/>
  <c r="K112" i="30"/>
  <c r="K21" i="30"/>
  <c r="K29" i="30"/>
  <c r="K45" i="30"/>
  <c r="K53" i="30"/>
  <c r="K61" i="30"/>
  <c r="K69" i="30"/>
  <c r="K77" i="30"/>
  <c r="K85" i="30"/>
  <c r="K93" i="30"/>
  <c r="K101" i="30"/>
  <c r="K13" i="29"/>
  <c r="K61" i="29"/>
  <c r="K77" i="29"/>
  <c r="K101" i="29"/>
  <c r="K109" i="29"/>
  <c r="K34" i="29"/>
  <c r="K98" i="29"/>
  <c r="K7" i="29"/>
  <c r="K117" i="29"/>
  <c r="K50" i="29"/>
  <c r="K4" i="29"/>
  <c r="K21" i="29"/>
  <c r="K29" i="29"/>
  <c r="K45" i="29"/>
  <c r="K53" i="29"/>
  <c r="K69" i="29"/>
  <c r="K10" i="29"/>
  <c r="K122" i="29"/>
  <c r="K9" i="29"/>
  <c r="K17" i="29"/>
  <c r="K25" i="29"/>
  <c r="K33" i="29"/>
  <c r="K41" i="29"/>
  <c r="K49" i="29"/>
  <c r="K57" i="29"/>
  <c r="K65" i="29"/>
  <c r="K73" i="29"/>
  <c r="K81" i="29"/>
  <c r="K89" i="29"/>
  <c r="K97" i="29"/>
  <c r="K105" i="29"/>
  <c r="K113" i="29"/>
  <c r="K121" i="29"/>
  <c r="K66" i="29"/>
  <c r="K85" i="29"/>
  <c r="K42" i="29"/>
  <c r="K58" i="29"/>
  <c r="K106" i="29"/>
  <c r="K3" i="29"/>
  <c r="K37" i="29"/>
  <c r="K93" i="29"/>
  <c r="K18" i="29"/>
  <c r="K26" i="29"/>
  <c r="K74" i="29"/>
  <c r="K82" i="29"/>
  <c r="K90" i="29"/>
  <c r="K8" i="29"/>
  <c r="K54" i="28"/>
  <c r="K3" i="28"/>
  <c r="K9" i="28"/>
  <c r="K62" i="28"/>
  <c r="K25" i="28"/>
  <c r="K49" i="28"/>
  <c r="K6" i="28"/>
  <c r="K30" i="28"/>
  <c r="K38" i="28"/>
  <c r="K10" i="28"/>
  <c r="K18" i="28"/>
  <c r="K26" i="28"/>
  <c r="K34" i="28"/>
  <c r="K42" i="28"/>
  <c r="K50" i="28"/>
  <c r="K58" i="28"/>
  <c r="K17" i="28"/>
  <c r="K57" i="28"/>
  <c r="K46" i="28"/>
  <c r="K7" i="28"/>
  <c r="K15" i="28"/>
  <c r="K23" i="28"/>
  <c r="K31" i="28"/>
  <c r="K33" i="28"/>
  <c r="K41" i="28"/>
  <c r="K14" i="28"/>
  <c r="K22" i="28"/>
  <c r="K4" i="28"/>
  <c r="K12" i="28"/>
  <c r="K20" i="28"/>
  <c r="K28" i="28"/>
  <c r="K36" i="28"/>
  <c r="K44" i="28"/>
  <c r="K52" i="28"/>
  <c r="K9" i="27"/>
  <c r="K25" i="27"/>
  <c r="K41" i="27"/>
  <c r="K49" i="27"/>
  <c r="K57" i="27"/>
  <c r="K65" i="27"/>
  <c r="K17" i="27"/>
  <c r="K33" i="27"/>
  <c r="K3" i="27"/>
  <c r="K16" i="27"/>
  <c r="K24" i="27"/>
  <c r="K32" i="27"/>
  <c r="K40" i="27"/>
  <c r="K48" i="27"/>
  <c r="K56" i="27"/>
  <c r="K64" i="27"/>
  <c r="K8" i="27"/>
  <c r="K10" i="27"/>
  <c r="K18" i="27"/>
  <c r="K26" i="27"/>
  <c r="K34" i="27"/>
  <c r="K42" i="27"/>
  <c r="K50" i="27"/>
  <c r="K58" i="27"/>
  <c r="K66" i="27"/>
  <c r="K7" i="27"/>
  <c r="K15" i="27"/>
  <c r="K23" i="27"/>
  <c r="K31" i="27"/>
  <c r="K39" i="27"/>
  <c r="K47" i="27"/>
  <c r="K55" i="27"/>
  <c r="K21" i="26"/>
  <c r="K69" i="26"/>
  <c r="K7" i="26"/>
  <c r="K45" i="26"/>
  <c r="K4" i="26"/>
  <c r="K12" i="26"/>
  <c r="K20" i="26"/>
  <c r="K28" i="26"/>
  <c r="K36" i="26"/>
  <c r="K44" i="26"/>
  <c r="K52" i="26"/>
  <c r="K60" i="26"/>
  <c r="K53" i="26"/>
  <c r="K13" i="26"/>
  <c r="K3" i="26"/>
  <c r="K11" i="26"/>
  <c r="K19" i="26"/>
  <c r="K27" i="26"/>
  <c r="K35" i="26"/>
  <c r="K43" i="26"/>
  <c r="K51" i="26"/>
  <c r="K59" i="26"/>
  <c r="K67" i="26"/>
  <c r="K29" i="26"/>
  <c r="K37" i="26"/>
  <c r="K8" i="26"/>
  <c r="K24" i="26"/>
  <c r="K32" i="26"/>
  <c r="K40" i="26"/>
  <c r="K48" i="26"/>
  <c r="K56" i="26"/>
  <c r="K32" i="25"/>
  <c r="K13" i="25"/>
  <c r="K29" i="25"/>
  <c r="K45" i="25"/>
  <c r="K61" i="25"/>
  <c r="K21" i="25"/>
  <c r="K37" i="25"/>
  <c r="K69" i="25"/>
  <c r="K25" i="25"/>
  <c r="K33" i="25"/>
  <c r="K41" i="25"/>
  <c r="K49" i="25"/>
  <c r="K57" i="25"/>
  <c r="K65" i="25"/>
  <c r="K73" i="25"/>
  <c r="K81" i="25"/>
  <c r="K89" i="25"/>
  <c r="K97" i="25"/>
  <c r="K105" i="25"/>
  <c r="K113" i="25"/>
  <c r="K121" i="25"/>
  <c r="K17" i="25"/>
  <c r="K14" i="25"/>
  <c r="K22" i="25"/>
  <c r="K30" i="25"/>
  <c r="K46" i="25"/>
  <c r="K62" i="25"/>
  <c r="K70" i="25"/>
  <c r="K78" i="25"/>
  <c r="K118" i="25"/>
  <c r="K9" i="25"/>
  <c r="K6" i="25"/>
  <c r="K38" i="25"/>
  <c r="K54" i="25"/>
  <c r="K86" i="25"/>
  <c r="K94" i="25"/>
  <c r="K102" i="25"/>
  <c r="K110" i="25"/>
  <c r="K3" i="25"/>
  <c r="K16" i="25"/>
  <c r="K24" i="25"/>
  <c r="K40" i="25"/>
  <c r="K48" i="25"/>
  <c r="K56" i="25"/>
  <c r="K64" i="25"/>
  <c r="K72" i="25"/>
  <c r="K80" i="25"/>
  <c r="K88" i="25"/>
  <c r="K96" i="25"/>
  <c r="K104" i="25"/>
  <c r="K112" i="25"/>
  <c r="K120" i="25"/>
  <c r="K8" i="25"/>
  <c r="K5" i="25"/>
  <c r="K53" i="25"/>
  <c r="K77" i="25"/>
  <c r="K85" i="25"/>
  <c r="K93" i="25"/>
  <c r="K101" i="25"/>
  <c r="K109" i="25"/>
  <c r="AD110" i="23" l="1"/>
  <c r="AD109" i="23"/>
  <c r="AD108" i="23"/>
  <c r="AD107" i="23"/>
  <c r="AD106" i="23"/>
  <c r="AD105" i="23"/>
  <c r="AD104" i="23"/>
  <c r="AD103" i="23"/>
  <c r="AD102" i="23"/>
  <c r="AD101" i="23"/>
  <c r="AD100" i="23"/>
  <c r="AD99" i="23"/>
  <c r="AD98" i="23"/>
  <c r="AD97" i="23"/>
  <c r="AD96" i="23"/>
  <c r="AD95" i="23"/>
  <c r="AD94" i="23"/>
  <c r="AD93" i="23"/>
  <c r="AD92" i="23"/>
  <c r="AD91" i="23"/>
  <c r="AD90" i="23"/>
  <c r="AD89" i="23"/>
  <c r="AD88" i="23"/>
  <c r="AD87" i="23"/>
  <c r="AD86" i="23"/>
  <c r="AD85" i="23"/>
  <c r="AD84" i="23"/>
  <c r="AD83" i="23"/>
  <c r="AD82" i="23"/>
  <c r="AD81" i="23"/>
  <c r="AD80" i="23"/>
  <c r="AD79" i="23"/>
  <c r="AD78" i="23"/>
  <c r="AD77" i="23"/>
  <c r="AD76" i="23"/>
  <c r="AD75" i="23"/>
  <c r="AD74" i="23"/>
  <c r="AD73" i="23"/>
  <c r="AD72" i="23"/>
  <c r="AD71" i="23"/>
  <c r="AD70" i="23"/>
  <c r="AD69" i="23"/>
  <c r="AD68" i="23"/>
  <c r="AD67" i="23"/>
  <c r="AD66" i="23"/>
  <c r="AD65" i="23"/>
  <c r="AD64" i="23"/>
  <c r="AD63" i="23"/>
  <c r="AD62" i="23"/>
  <c r="AD61" i="23"/>
  <c r="AD60" i="23"/>
  <c r="AD59" i="23"/>
  <c r="AD58" i="23"/>
  <c r="AD57" i="23"/>
  <c r="AD56" i="23"/>
  <c r="AD55" i="23"/>
  <c r="AD54" i="23"/>
  <c r="AD53" i="23"/>
  <c r="AD52" i="23"/>
  <c r="AD51" i="23"/>
  <c r="AD50" i="23"/>
  <c r="AD49" i="23"/>
  <c r="AD48" i="23"/>
  <c r="AD47" i="23"/>
  <c r="AD46" i="23"/>
  <c r="AD45" i="23"/>
  <c r="AD44" i="23"/>
  <c r="AD43" i="23"/>
  <c r="AD42" i="23"/>
  <c r="AD41" i="23"/>
  <c r="AD40" i="23"/>
  <c r="AD39" i="23"/>
  <c r="AD38" i="23"/>
  <c r="AD37" i="23"/>
  <c r="AD36" i="23"/>
  <c r="AD35" i="23"/>
  <c r="AD34" i="23"/>
  <c r="AD33" i="23"/>
  <c r="AD32" i="23"/>
  <c r="AD31" i="23"/>
  <c r="AD30" i="23"/>
  <c r="AD29" i="23"/>
  <c r="AD28" i="23"/>
  <c r="AD27" i="23"/>
  <c r="AD26" i="23"/>
  <c r="AD25" i="23"/>
  <c r="AD24" i="23"/>
  <c r="AD23" i="23"/>
  <c r="AD22" i="23"/>
  <c r="AD21" i="23"/>
  <c r="AD20" i="23"/>
  <c r="AD19" i="23"/>
  <c r="AD18" i="23"/>
  <c r="AD17" i="23"/>
  <c r="AD16" i="23"/>
  <c r="AD15" i="23"/>
  <c r="AD14" i="23"/>
  <c r="AD13" i="23"/>
  <c r="AD12" i="23"/>
  <c r="AD11" i="23"/>
  <c r="AD10" i="23"/>
  <c r="AD9" i="23"/>
  <c r="AD8" i="23"/>
  <c r="AD7" i="23"/>
  <c r="AD6" i="23"/>
  <c r="AD5" i="23"/>
  <c r="AD4" i="23"/>
  <c r="AV4" i="21" l="1"/>
  <c r="AV5" i="21"/>
  <c r="AV6" i="21"/>
  <c r="AV7" i="21"/>
  <c r="AV8" i="21"/>
  <c r="AV9" i="21"/>
  <c r="AV10" i="21"/>
  <c r="AV11" i="21"/>
  <c r="AV12" i="21"/>
  <c r="AV13" i="21"/>
  <c r="AV14" i="21"/>
  <c r="AV15" i="21"/>
  <c r="AV16" i="21"/>
  <c r="AV17" i="21"/>
  <c r="AV18" i="21"/>
  <c r="AV19" i="21"/>
  <c r="AV20" i="21"/>
  <c r="AV21" i="21"/>
  <c r="AV22" i="21"/>
  <c r="AV23" i="21"/>
  <c r="AV24" i="21"/>
  <c r="AV25" i="21"/>
  <c r="AV26" i="21"/>
  <c r="AV27" i="21"/>
  <c r="AV28" i="21"/>
  <c r="AV29" i="21"/>
  <c r="AV30" i="21"/>
  <c r="AV31" i="21"/>
  <c r="AV32" i="21"/>
  <c r="AV33" i="21"/>
  <c r="AV34" i="21"/>
  <c r="AV35" i="21"/>
  <c r="AV36" i="21"/>
  <c r="AV37" i="21"/>
  <c r="AV38" i="21"/>
  <c r="AV39" i="21"/>
  <c r="AV40" i="21"/>
  <c r="AV41" i="21"/>
  <c r="AV42" i="21"/>
  <c r="AV43" i="21"/>
  <c r="AV44" i="21"/>
  <c r="AV45" i="21"/>
  <c r="AV46" i="21"/>
  <c r="AV47" i="21"/>
  <c r="AV48" i="21"/>
  <c r="AV49" i="21"/>
  <c r="AV50" i="21"/>
  <c r="AV51" i="21"/>
  <c r="AV52" i="21"/>
  <c r="AV53" i="21"/>
  <c r="AV54" i="21"/>
  <c r="AV55" i="21"/>
  <c r="AV56" i="21"/>
  <c r="AV57" i="21"/>
  <c r="AV58" i="21"/>
  <c r="AV59" i="21"/>
  <c r="AV60" i="21"/>
  <c r="AV61" i="21"/>
  <c r="AV62" i="21"/>
  <c r="AV63" i="21"/>
  <c r="AV64" i="21"/>
  <c r="AV65" i="21"/>
  <c r="AV66" i="21"/>
  <c r="AV67" i="21"/>
  <c r="AV68" i="21"/>
  <c r="AV69" i="21"/>
  <c r="AV70" i="21"/>
  <c r="AV71" i="21"/>
  <c r="AV72" i="21"/>
  <c r="AV73" i="21"/>
  <c r="AV74" i="21"/>
  <c r="AV75" i="21"/>
  <c r="AV76" i="21"/>
  <c r="AV77" i="21"/>
  <c r="AV78" i="21"/>
  <c r="AV79" i="21"/>
  <c r="AV80" i="21"/>
  <c r="AV81" i="21"/>
  <c r="AV82" i="21"/>
  <c r="AV83" i="21"/>
  <c r="AV84" i="21"/>
  <c r="AV85" i="21"/>
  <c r="AV86" i="21"/>
  <c r="AV87" i="21"/>
  <c r="AV88" i="21"/>
  <c r="AV89" i="21"/>
  <c r="AV90" i="21"/>
  <c r="AV91" i="21"/>
  <c r="AV92" i="21"/>
  <c r="AV93" i="21"/>
  <c r="AV94" i="21"/>
  <c r="AV95" i="21"/>
  <c r="AV96" i="21"/>
  <c r="AV97" i="21"/>
  <c r="AV98" i="21"/>
  <c r="AV99" i="21"/>
  <c r="AV100" i="21"/>
  <c r="AV101" i="21"/>
  <c r="AV102" i="21"/>
  <c r="AV103" i="21"/>
  <c r="AV104" i="21"/>
  <c r="AV105" i="21"/>
  <c r="AV106" i="21"/>
  <c r="AV107" i="21"/>
  <c r="AV108" i="21"/>
  <c r="AV109" i="21"/>
  <c r="AV110" i="21"/>
  <c r="AV111" i="21"/>
  <c r="AV112" i="21"/>
  <c r="AV113" i="21"/>
  <c r="AV114" i="21"/>
  <c r="AV115" i="21"/>
  <c r="AV116" i="21"/>
  <c r="AV117" i="21"/>
  <c r="AV118" i="21"/>
  <c r="AV119" i="21"/>
  <c r="AV120" i="21"/>
  <c r="AV121" i="21"/>
  <c r="AV122" i="21"/>
  <c r="AV123" i="21"/>
  <c r="AV124" i="21"/>
  <c r="AV125" i="21"/>
  <c r="AV126" i="21"/>
  <c r="AV127" i="21"/>
  <c r="AV128" i="21"/>
  <c r="AV129" i="21"/>
  <c r="AV130" i="21"/>
  <c r="AV131" i="21"/>
  <c r="AV132" i="21"/>
  <c r="AV133" i="21"/>
  <c r="AV134" i="21"/>
  <c r="AV135" i="21"/>
  <c r="AV136" i="21"/>
  <c r="AV137" i="21"/>
  <c r="AV138" i="21"/>
  <c r="AV139" i="21"/>
  <c r="AV140" i="21"/>
  <c r="AV141" i="21"/>
  <c r="AV142" i="21"/>
  <c r="AV143" i="21"/>
  <c r="AV144" i="21"/>
  <c r="AV145" i="21"/>
  <c r="AV146" i="21"/>
  <c r="AV147" i="21"/>
  <c r="AV148" i="21"/>
  <c r="AV149" i="21"/>
  <c r="AV150" i="21"/>
  <c r="AV151" i="21"/>
  <c r="AV152" i="21"/>
  <c r="AV153" i="21"/>
  <c r="AV154" i="21"/>
  <c r="AV155" i="21"/>
  <c r="AV156" i="21"/>
  <c r="AV157" i="21"/>
  <c r="AV158" i="21"/>
  <c r="AV159" i="21"/>
  <c r="AV160" i="21"/>
  <c r="AV161" i="21"/>
  <c r="AV162" i="21"/>
  <c r="AV163" i="21"/>
  <c r="AV164" i="21"/>
  <c r="AV165" i="21"/>
  <c r="AV3" i="21"/>
  <c r="AR4" i="21" l="1"/>
  <c r="AS4" i="21"/>
  <c r="AR5" i="21"/>
  <c r="AS5" i="21"/>
  <c r="AR6" i="21"/>
  <c r="AS6" i="21"/>
  <c r="AR7" i="21"/>
  <c r="AS7" i="21"/>
  <c r="AR8" i="21"/>
  <c r="AS8" i="21"/>
  <c r="AR9" i="21"/>
  <c r="AS9" i="21"/>
  <c r="AR10" i="21"/>
  <c r="AS10" i="21"/>
  <c r="AR11" i="21"/>
  <c r="AS11" i="21"/>
  <c r="AR12" i="21"/>
  <c r="AS12" i="21"/>
  <c r="AR13" i="21"/>
  <c r="AS13" i="21"/>
  <c r="AR14" i="21"/>
  <c r="AS14" i="21"/>
  <c r="AR15" i="21"/>
  <c r="AS15" i="21"/>
  <c r="AR16" i="21"/>
  <c r="AS16" i="21"/>
  <c r="AR17" i="21"/>
  <c r="AS17" i="21"/>
  <c r="AR18" i="21"/>
  <c r="AS18" i="21"/>
  <c r="AR19" i="21"/>
  <c r="AS19" i="21"/>
  <c r="AR20" i="21"/>
  <c r="AS20" i="21"/>
  <c r="AR21" i="21"/>
  <c r="AS21" i="21"/>
  <c r="AR22" i="21"/>
  <c r="AS22" i="21"/>
  <c r="AR23" i="21"/>
  <c r="AS23" i="21"/>
  <c r="AR24" i="21"/>
  <c r="AS24" i="21"/>
  <c r="AR25" i="21"/>
  <c r="AS25" i="21"/>
  <c r="AR26" i="21"/>
  <c r="AS26" i="21"/>
  <c r="AR27" i="21"/>
  <c r="AS27" i="21"/>
  <c r="AR28" i="21"/>
  <c r="AS28" i="21"/>
  <c r="AR29" i="21"/>
  <c r="AS29" i="21"/>
  <c r="AR30" i="21"/>
  <c r="AS30" i="21"/>
  <c r="AR31" i="21"/>
  <c r="AS31" i="21"/>
  <c r="AR32" i="21"/>
  <c r="AS32" i="21"/>
  <c r="AR33" i="21"/>
  <c r="AS33" i="21"/>
  <c r="AR34" i="21"/>
  <c r="AS34" i="21"/>
  <c r="AR35" i="21"/>
  <c r="AS35" i="21"/>
  <c r="AR36" i="21"/>
  <c r="AS36" i="21"/>
  <c r="AR37" i="21"/>
  <c r="AS37" i="21"/>
  <c r="AR38" i="21"/>
  <c r="AS38" i="21"/>
  <c r="AR39" i="21"/>
  <c r="AS39" i="21"/>
  <c r="AR40" i="21"/>
  <c r="AS40" i="21"/>
  <c r="AR41" i="21"/>
  <c r="AS41" i="21"/>
  <c r="AR42" i="21"/>
  <c r="AS42" i="21"/>
  <c r="AR43" i="21"/>
  <c r="AS43" i="21"/>
  <c r="AR44" i="21"/>
  <c r="AS44" i="21"/>
  <c r="AR45" i="21"/>
  <c r="AS45" i="21"/>
  <c r="AR46" i="21"/>
  <c r="AS46" i="21"/>
  <c r="AR47" i="21"/>
  <c r="AS47" i="21"/>
  <c r="AR48" i="21"/>
  <c r="AS48" i="21"/>
  <c r="AR49" i="21"/>
  <c r="AS49" i="21"/>
  <c r="AR50" i="21"/>
  <c r="AS50" i="21"/>
  <c r="AR51" i="21"/>
  <c r="AS51" i="21"/>
  <c r="AR52" i="21"/>
  <c r="AS52" i="21"/>
  <c r="AR53" i="21"/>
  <c r="AS53" i="21"/>
  <c r="AR54" i="21"/>
  <c r="AS54" i="21"/>
  <c r="AR55" i="21"/>
  <c r="AS55" i="21"/>
  <c r="AR56" i="21"/>
  <c r="AS56" i="21"/>
  <c r="AR57" i="21"/>
  <c r="AS57" i="21"/>
  <c r="AR58" i="21"/>
  <c r="AS58" i="21"/>
  <c r="AR59" i="21"/>
  <c r="AS59" i="21"/>
  <c r="AR60" i="21"/>
  <c r="AS60" i="21"/>
  <c r="AR61" i="21"/>
  <c r="AS61" i="21"/>
  <c r="AR62" i="21"/>
  <c r="AS62" i="21"/>
  <c r="AR63" i="21"/>
  <c r="AS63" i="21"/>
  <c r="AR64" i="21"/>
  <c r="AS64" i="21"/>
  <c r="AR65" i="21"/>
  <c r="AS65" i="21"/>
  <c r="AR66" i="21"/>
  <c r="AS66" i="21"/>
  <c r="AR67" i="21"/>
  <c r="AS67" i="21"/>
  <c r="AR68" i="21"/>
  <c r="AS68" i="21"/>
  <c r="AR69" i="21"/>
  <c r="AS69" i="21"/>
  <c r="AR70" i="21"/>
  <c r="AS70" i="21"/>
  <c r="AR71" i="21"/>
  <c r="AS71" i="21"/>
  <c r="AR72" i="21"/>
  <c r="AS72" i="21"/>
  <c r="AR73" i="21"/>
  <c r="AS73" i="21"/>
  <c r="AR74" i="21"/>
  <c r="AS74" i="21"/>
  <c r="AR75" i="21"/>
  <c r="AS75" i="21"/>
  <c r="AR76" i="21"/>
  <c r="AS76" i="21"/>
  <c r="AR77" i="21"/>
  <c r="AS77" i="21"/>
  <c r="AR78" i="21"/>
  <c r="AS78" i="21"/>
  <c r="AR79" i="21"/>
  <c r="AS79" i="21"/>
  <c r="AR80" i="21"/>
  <c r="AS80" i="21"/>
  <c r="AR81" i="21"/>
  <c r="AS81" i="21"/>
  <c r="AR82" i="21"/>
  <c r="AS82" i="21"/>
  <c r="AR83" i="21"/>
  <c r="AS83" i="21"/>
  <c r="AR84" i="21"/>
  <c r="AS84" i="21"/>
  <c r="AR85" i="21"/>
  <c r="AS85" i="21"/>
  <c r="AR86" i="21"/>
  <c r="AS86" i="21"/>
  <c r="AR87" i="21"/>
  <c r="AS87" i="21"/>
  <c r="AR88" i="21"/>
  <c r="AS88" i="21"/>
  <c r="AR89" i="21"/>
  <c r="AS89" i="21"/>
  <c r="AR90" i="21"/>
  <c r="AS90" i="21"/>
  <c r="AR91" i="21"/>
  <c r="AS91" i="21"/>
  <c r="AR92" i="21"/>
  <c r="AS92" i="21"/>
  <c r="AR93" i="21"/>
  <c r="AS93" i="21"/>
  <c r="AR94" i="21"/>
  <c r="AS94" i="21"/>
  <c r="AR95" i="21"/>
  <c r="AS95" i="21"/>
  <c r="AR96" i="21"/>
  <c r="AS96" i="21"/>
  <c r="AR97" i="21"/>
  <c r="AS97" i="21"/>
  <c r="AR98" i="21"/>
  <c r="AS98" i="21"/>
  <c r="AR99" i="21"/>
  <c r="AS99" i="21"/>
  <c r="AR100" i="21"/>
  <c r="AS100" i="21"/>
  <c r="AR101" i="21"/>
  <c r="AS101" i="21"/>
  <c r="AR102" i="21"/>
  <c r="AS102" i="21"/>
  <c r="AR103" i="21"/>
  <c r="AS103" i="21"/>
  <c r="AR104" i="21"/>
  <c r="AS104" i="21"/>
  <c r="AR105" i="21"/>
  <c r="AS105" i="21"/>
  <c r="AR106" i="21"/>
  <c r="AS106" i="21"/>
  <c r="AR107" i="21"/>
  <c r="AS107" i="21"/>
  <c r="AR108" i="21"/>
  <c r="AS108" i="21"/>
  <c r="AR109" i="21"/>
  <c r="AS109" i="21"/>
  <c r="AR110" i="21"/>
  <c r="AS110" i="21"/>
  <c r="AR111" i="21"/>
  <c r="AS111" i="21"/>
  <c r="AR112" i="21"/>
  <c r="AS112" i="21"/>
  <c r="AR113" i="21"/>
  <c r="AS113" i="21"/>
  <c r="AR114" i="21"/>
  <c r="AS114" i="21"/>
  <c r="AR115" i="21"/>
  <c r="AS115" i="21"/>
  <c r="AR116" i="21"/>
  <c r="AS116" i="21"/>
  <c r="AR117" i="21"/>
  <c r="AS117" i="21"/>
  <c r="AR118" i="21"/>
  <c r="AS118" i="21"/>
  <c r="AR119" i="21"/>
  <c r="AS119" i="21"/>
  <c r="AR120" i="21"/>
  <c r="AS120" i="21"/>
  <c r="AR121" i="21"/>
  <c r="AS121" i="21"/>
  <c r="AR122" i="21"/>
  <c r="AS122" i="21"/>
  <c r="AR123" i="21"/>
  <c r="AS123" i="21"/>
  <c r="AR124" i="21"/>
  <c r="AS124" i="21"/>
  <c r="AR125" i="21"/>
  <c r="AS125" i="21"/>
  <c r="AR126" i="21"/>
  <c r="AS126" i="21"/>
  <c r="AR127" i="21"/>
  <c r="AS127" i="21"/>
  <c r="AR128" i="21"/>
  <c r="AS128" i="21"/>
  <c r="AR129" i="21"/>
  <c r="AS129" i="21"/>
  <c r="AR130" i="21"/>
  <c r="AS130" i="21"/>
  <c r="AR131" i="21"/>
  <c r="AS131" i="21"/>
  <c r="AR132" i="21"/>
  <c r="AS132" i="21"/>
  <c r="AR133" i="21"/>
  <c r="AS133" i="21"/>
  <c r="AR134" i="21"/>
  <c r="AS134" i="21"/>
  <c r="AR135" i="21"/>
  <c r="AS135" i="21"/>
  <c r="AR136" i="21"/>
  <c r="AS136" i="21"/>
  <c r="AR137" i="21"/>
  <c r="AS137" i="21"/>
  <c r="AR138" i="21"/>
  <c r="AS138" i="21"/>
  <c r="AR139" i="21"/>
  <c r="AS139" i="21"/>
  <c r="AR140" i="21"/>
  <c r="AS140" i="21"/>
  <c r="AR141" i="21"/>
  <c r="AS141" i="21"/>
  <c r="AR142" i="21"/>
  <c r="AS142" i="21"/>
  <c r="AR143" i="21"/>
  <c r="AS143" i="21"/>
  <c r="AR144" i="21"/>
  <c r="AS144" i="21"/>
  <c r="AR145" i="21"/>
  <c r="AS145" i="21"/>
  <c r="AR146" i="21"/>
  <c r="AS146" i="21"/>
  <c r="AR147" i="21"/>
  <c r="AS147" i="21"/>
  <c r="AR148" i="21"/>
  <c r="AS148" i="21"/>
  <c r="AR149" i="21"/>
  <c r="AS149" i="21"/>
  <c r="AR150" i="21"/>
  <c r="AS150" i="21"/>
  <c r="AR151" i="21"/>
  <c r="AS151" i="21"/>
  <c r="AR152" i="21"/>
  <c r="AS152" i="21"/>
  <c r="AR153" i="21"/>
  <c r="AS153" i="21"/>
  <c r="AR154" i="21"/>
  <c r="AS154" i="21"/>
  <c r="AR155" i="21"/>
  <c r="AS155" i="21"/>
  <c r="AR156" i="21"/>
  <c r="AS156" i="21"/>
  <c r="AR157" i="21"/>
  <c r="AS157" i="21"/>
  <c r="AR158" i="21"/>
  <c r="AS158" i="21"/>
  <c r="AR159" i="21"/>
  <c r="AS159" i="21"/>
  <c r="AR160" i="21"/>
  <c r="AS160" i="21"/>
  <c r="AR161" i="21"/>
  <c r="AS161" i="21"/>
  <c r="AR162" i="21"/>
  <c r="AS162" i="21"/>
  <c r="AR163" i="21"/>
  <c r="AS163" i="21"/>
  <c r="AR164" i="21"/>
  <c r="AS164" i="21"/>
  <c r="AR165" i="21"/>
  <c r="AS165" i="21"/>
  <c r="AS3" i="21"/>
  <c r="AR3" i="21"/>
  <c r="AU4" i="21"/>
  <c r="AU5" i="21" s="1"/>
  <c r="AU6" i="21" s="1"/>
  <c r="AU7" i="21" s="1"/>
  <c r="AU8" i="21" s="1"/>
  <c r="AU9" i="21" s="1"/>
  <c r="AU10" i="21" s="1"/>
  <c r="AU11" i="21" s="1"/>
  <c r="AU12" i="21" s="1"/>
  <c r="AU13" i="21" s="1"/>
  <c r="AU14" i="21" s="1"/>
  <c r="AU15" i="21" s="1"/>
  <c r="AU16" i="21" s="1"/>
  <c r="AU17" i="21" s="1"/>
  <c r="AU18" i="21" s="1"/>
  <c r="AU19" i="21" s="1"/>
  <c r="AU20" i="21" s="1"/>
  <c r="AU21" i="21" s="1"/>
  <c r="AU22" i="21" s="1"/>
  <c r="AU23" i="21" s="1"/>
  <c r="AU24" i="21" s="1"/>
  <c r="AU25" i="21" s="1"/>
  <c r="AU26" i="21" s="1"/>
  <c r="AU27" i="21" s="1"/>
  <c r="AU28" i="21" s="1"/>
  <c r="AU29" i="21" s="1"/>
  <c r="AU30" i="21" s="1"/>
  <c r="AU31" i="21" s="1"/>
  <c r="AU32" i="21" s="1"/>
  <c r="AU33" i="21" s="1"/>
  <c r="AU34" i="21" s="1"/>
  <c r="AU35" i="21" s="1"/>
  <c r="AU36" i="21" s="1"/>
  <c r="AU37" i="21" s="1"/>
  <c r="AU38" i="21" s="1"/>
  <c r="AU39" i="21" s="1"/>
  <c r="AU40" i="21" s="1"/>
  <c r="AU41" i="21" s="1"/>
  <c r="AU42" i="21" s="1"/>
  <c r="AU43" i="21" s="1"/>
  <c r="AU44" i="21" s="1"/>
  <c r="AU45" i="21" s="1"/>
  <c r="AU46" i="21" s="1"/>
  <c r="AU47" i="21" s="1"/>
  <c r="AU48" i="21" s="1"/>
  <c r="AU49" i="21" s="1"/>
  <c r="AU50" i="21" s="1"/>
  <c r="AU51" i="21" s="1"/>
  <c r="AU52" i="21" s="1"/>
  <c r="AU53" i="21" s="1"/>
  <c r="AU54" i="21" s="1"/>
  <c r="AU55" i="21" s="1"/>
  <c r="AU56" i="21" s="1"/>
  <c r="AU57" i="21" s="1"/>
  <c r="AU58" i="21" s="1"/>
  <c r="AU59" i="21" s="1"/>
  <c r="AU60" i="21" s="1"/>
  <c r="AU61" i="21" s="1"/>
  <c r="AU62" i="21" s="1"/>
  <c r="AU63" i="21" s="1"/>
  <c r="AU64" i="21" s="1"/>
  <c r="AU65" i="21" s="1"/>
  <c r="AU66" i="21" s="1"/>
  <c r="AU67" i="21" s="1"/>
  <c r="AU68" i="21" s="1"/>
  <c r="AU69" i="21" s="1"/>
  <c r="AU70" i="21" s="1"/>
  <c r="AU71" i="21" s="1"/>
  <c r="AU72" i="21" s="1"/>
  <c r="AU73" i="21" s="1"/>
  <c r="AU74" i="21" s="1"/>
  <c r="AU75" i="21" s="1"/>
  <c r="AU76" i="21" s="1"/>
  <c r="AU77" i="21" s="1"/>
  <c r="AU78" i="21" s="1"/>
  <c r="AU79" i="21" s="1"/>
  <c r="AU80" i="21" s="1"/>
  <c r="AU81" i="21" s="1"/>
  <c r="AU82" i="21" s="1"/>
  <c r="AU83" i="21" s="1"/>
  <c r="AU84" i="21" s="1"/>
  <c r="AU85" i="21" s="1"/>
  <c r="AU86" i="21" s="1"/>
  <c r="AU87" i="21" s="1"/>
  <c r="AU88" i="21" s="1"/>
  <c r="AU89" i="21" s="1"/>
  <c r="AU90" i="21" s="1"/>
  <c r="AU91" i="21" s="1"/>
  <c r="AU92" i="21" s="1"/>
  <c r="AU93" i="21" s="1"/>
  <c r="AU94" i="21" s="1"/>
  <c r="AU95" i="21" s="1"/>
  <c r="AU96" i="21" s="1"/>
  <c r="AU97" i="21" s="1"/>
  <c r="AU98" i="21" s="1"/>
  <c r="AU99" i="21" s="1"/>
  <c r="AU100" i="21" s="1"/>
  <c r="AU101" i="21" s="1"/>
  <c r="AU102" i="21" s="1"/>
  <c r="AU103" i="21" s="1"/>
  <c r="AU104" i="21" s="1"/>
  <c r="AU105" i="21" s="1"/>
  <c r="AU106" i="21" s="1"/>
  <c r="AU107" i="21" s="1"/>
  <c r="AU108" i="21" s="1"/>
  <c r="AU109" i="21" s="1"/>
  <c r="AU110" i="21" s="1"/>
  <c r="AU111" i="21" s="1"/>
  <c r="AU112" i="21" s="1"/>
  <c r="AU113" i="21" s="1"/>
  <c r="AU114" i="21" s="1"/>
  <c r="AU115" i="21" s="1"/>
  <c r="AU116" i="21" s="1"/>
  <c r="AU117" i="21" s="1"/>
  <c r="AU118" i="21" s="1"/>
  <c r="AU119" i="21" s="1"/>
  <c r="AU120" i="21" s="1"/>
  <c r="AU121" i="21" s="1"/>
  <c r="AU122" i="21" s="1"/>
  <c r="AU123" i="21" s="1"/>
  <c r="AU124" i="21" s="1"/>
  <c r="AU125" i="21" s="1"/>
  <c r="AU126" i="21" s="1"/>
  <c r="AU127" i="21" s="1"/>
  <c r="AU128" i="21" s="1"/>
  <c r="AU129" i="21" s="1"/>
  <c r="AU130" i="21" s="1"/>
  <c r="AU131" i="21" s="1"/>
  <c r="AU132" i="21" s="1"/>
  <c r="AU133" i="21" s="1"/>
  <c r="AU134" i="21" s="1"/>
  <c r="AU135" i="21" s="1"/>
  <c r="AU136" i="21" s="1"/>
  <c r="AU137" i="21" s="1"/>
  <c r="AU138" i="21" s="1"/>
  <c r="AU139" i="21" s="1"/>
  <c r="AU140" i="21" s="1"/>
  <c r="AU141" i="21" s="1"/>
  <c r="AU142" i="21" s="1"/>
  <c r="AU143" i="21" s="1"/>
  <c r="AU144" i="21" s="1"/>
  <c r="AU145" i="21" s="1"/>
  <c r="AU146" i="21" s="1"/>
  <c r="AU147" i="21" s="1"/>
  <c r="AU148" i="21" s="1"/>
  <c r="AU149" i="21" s="1"/>
  <c r="AU150" i="21" s="1"/>
  <c r="AU151" i="21" s="1"/>
  <c r="AU152" i="21" s="1"/>
  <c r="AU153" i="21" s="1"/>
  <c r="AU154" i="21" s="1"/>
  <c r="AU155" i="21" s="1"/>
  <c r="AU156" i="21" s="1"/>
  <c r="AU157" i="21" s="1"/>
  <c r="AU158" i="21" s="1"/>
  <c r="AU159" i="21" s="1"/>
  <c r="AU160" i="21" s="1"/>
  <c r="AU161" i="21" s="1"/>
  <c r="AU162" i="21" s="1"/>
  <c r="AU163" i="21" s="1"/>
  <c r="AU164" i="21" s="1"/>
  <c r="AU165" i="21" s="1"/>
  <c r="AQ4" i="21"/>
  <c r="AQ5" i="21" s="1"/>
  <c r="AQ6" i="21" s="1"/>
  <c r="AQ7" i="21" s="1"/>
  <c r="AQ8" i="21" s="1"/>
  <c r="AQ9" i="21" s="1"/>
  <c r="AQ10" i="21" s="1"/>
  <c r="AQ11" i="21" s="1"/>
  <c r="AQ12" i="21" s="1"/>
  <c r="AQ13" i="21" s="1"/>
  <c r="AQ14" i="21" s="1"/>
  <c r="AQ15" i="21" s="1"/>
  <c r="AQ16" i="21" s="1"/>
  <c r="AQ17" i="21" s="1"/>
  <c r="AQ18" i="21" s="1"/>
  <c r="AQ19" i="21" s="1"/>
  <c r="AQ20" i="21" s="1"/>
  <c r="AQ21" i="21" s="1"/>
  <c r="AQ22" i="21" s="1"/>
  <c r="AQ23" i="21" s="1"/>
  <c r="AQ24" i="21" s="1"/>
  <c r="AQ25" i="21" s="1"/>
  <c r="AQ26" i="21" s="1"/>
  <c r="AQ27" i="21" s="1"/>
  <c r="AQ28" i="21" s="1"/>
  <c r="AQ29" i="21" s="1"/>
  <c r="AQ30" i="21" s="1"/>
  <c r="AQ31" i="21" s="1"/>
  <c r="AQ32" i="21" s="1"/>
  <c r="AQ33" i="21" s="1"/>
  <c r="AQ34" i="21" s="1"/>
  <c r="AQ35" i="21" s="1"/>
  <c r="AQ36" i="21" s="1"/>
  <c r="AQ37" i="21" s="1"/>
  <c r="AQ38" i="21" s="1"/>
  <c r="AQ39" i="21" s="1"/>
  <c r="AQ40" i="21" s="1"/>
  <c r="AQ41" i="21" s="1"/>
  <c r="AQ42" i="21" s="1"/>
  <c r="AQ43" i="21" s="1"/>
  <c r="AQ44" i="21" s="1"/>
  <c r="AQ45" i="21" s="1"/>
  <c r="AQ46" i="21" s="1"/>
  <c r="AQ47" i="21" s="1"/>
  <c r="AQ48" i="21" s="1"/>
  <c r="AQ49" i="21" s="1"/>
  <c r="AQ50" i="21" s="1"/>
  <c r="AQ51" i="21" s="1"/>
  <c r="AQ52" i="21" s="1"/>
  <c r="AQ53" i="21" s="1"/>
  <c r="AQ54" i="21" s="1"/>
  <c r="AQ55" i="21" s="1"/>
  <c r="AQ56" i="21" s="1"/>
  <c r="AQ57" i="21" s="1"/>
  <c r="AQ58" i="21" s="1"/>
  <c r="AQ59" i="21" s="1"/>
  <c r="AQ60" i="21" s="1"/>
  <c r="AQ61" i="21" s="1"/>
  <c r="AQ62" i="21" s="1"/>
  <c r="AQ63" i="21" s="1"/>
  <c r="AQ64" i="21" s="1"/>
  <c r="AQ65" i="21" s="1"/>
  <c r="AQ66" i="21" s="1"/>
  <c r="AQ67" i="21" s="1"/>
  <c r="AQ68" i="21" s="1"/>
  <c r="AQ69" i="21" s="1"/>
  <c r="AQ70" i="21" s="1"/>
  <c r="AQ71" i="21" s="1"/>
  <c r="AQ72" i="21" s="1"/>
  <c r="AQ73" i="21" s="1"/>
  <c r="AQ74" i="21" s="1"/>
  <c r="AQ75" i="21" s="1"/>
  <c r="AQ76" i="21" s="1"/>
  <c r="AQ77" i="21" s="1"/>
  <c r="AQ78" i="21" s="1"/>
  <c r="AQ79" i="21" s="1"/>
  <c r="AQ80" i="21" s="1"/>
  <c r="AQ81" i="21" s="1"/>
  <c r="AQ82" i="21" s="1"/>
  <c r="AQ83" i="21" s="1"/>
  <c r="AQ84" i="21" s="1"/>
  <c r="AQ85" i="21" s="1"/>
  <c r="AQ86" i="21" s="1"/>
  <c r="AQ87" i="21" s="1"/>
  <c r="AQ88" i="21" s="1"/>
  <c r="AQ89" i="21" s="1"/>
  <c r="AQ90" i="21" s="1"/>
  <c r="AQ91" i="21" s="1"/>
  <c r="AQ92" i="21" s="1"/>
  <c r="AQ93" i="21" s="1"/>
  <c r="AQ94" i="21" s="1"/>
  <c r="AQ95" i="21" s="1"/>
  <c r="AQ96" i="21" s="1"/>
  <c r="AQ97" i="21" s="1"/>
  <c r="AQ98" i="21" s="1"/>
  <c r="AQ99" i="21" s="1"/>
  <c r="AQ100" i="21" s="1"/>
  <c r="AQ101" i="21" s="1"/>
  <c r="AQ102" i="21" s="1"/>
  <c r="AQ103" i="21" s="1"/>
  <c r="AQ104" i="21" s="1"/>
  <c r="AQ105" i="21" s="1"/>
  <c r="AQ106" i="21" s="1"/>
  <c r="AQ107" i="21" s="1"/>
  <c r="AQ108" i="21" s="1"/>
  <c r="AQ109" i="21" s="1"/>
  <c r="AQ110" i="21" s="1"/>
  <c r="AQ111" i="21" s="1"/>
  <c r="AQ112" i="21" s="1"/>
  <c r="AQ113" i="21" s="1"/>
  <c r="AQ114" i="21" s="1"/>
  <c r="AQ115" i="21" s="1"/>
  <c r="AQ116" i="21" s="1"/>
  <c r="AQ117" i="21" s="1"/>
  <c r="AQ118" i="21" s="1"/>
  <c r="AQ119" i="21" s="1"/>
  <c r="AQ120" i="21" s="1"/>
  <c r="AQ121" i="21" s="1"/>
  <c r="AQ122" i="21" s="1"/>
  <c r="AQ123" i="21" s="1"/>
  <c r="AQ124" i="21" s="1"/>
  <c r="AQ125" i="21" s="1"/>
  <c r="AQ126" i="21" s="1"/>
  <c r="AQ127" i="21" s="1"/>
  <c r="AQ128" i="21" s="1"/>
  <c r="AQ129" i="21" s="1"/>
  <c r="AQ130" i="21" s="1"/>
  <c r="AQ131" i="21" s="1"/>
  <c r="AQ132" i="21" s="1"/>
  <c r="AQ133" i="21" s="1"/>
  <c r="AQ134" i="21" s="1"/>
  <c r="AQ135" i="21" s="1"/>
  <c r="AQ136" i="21" s="1"/>
  <c r="AQ137" i="21" s="1"/>
  <c r="AQ138" i="21" s="1"/>
  <c r="AQ139" i="21" s="1"/>
  <c r="AQ140" i="21" s="1"/>
  <c r="AQ141" i="21" s="1"/>
  <c r="AQ142" i="21" s="1"/>
  <c r="AQ143" i="21" s="1"/>
  <c r="AQ144" i="21" s="1"/>
  <c r="AQ145" i="21" s="1"/>
  <c r="AQ146" i="21" s="1"/>
  <c r="AQ147" i="21" s="1"/>
  <c r="AQ148" i="21" s="1"/>
  <c r="AQ149" i="21" s="1"/>
  <c r="AQ150" i="21" s="1"/>
  <c r="AQ151" i="21" s="1"/>
  <c r="AQ152" i="21" s="1"/>
  <c r="AQ153" i="21" s="1"/>
  <c r="AQ154" i="21" s="1"/>
  <c r="AQ155" i="21" s="1"/>
  <c r="AQ156" i="21" s="1"/>
  <c r="AQ157" i="21" s="1"/>
  <c r="AQ158" i="21" s="1"/>
  <c r="AQ159" i="21" s="1"/>
  <c r="AQ160" i="21" s="1"/>
  <c r="AQ161" i="21" s="1"/>
  <c r="AQ162" i="21" s="1"/>
  <c r="AQ163" i="21" s="1"/>
  <c r="AQ164" i="21" s="1"/>
  <c r="AQ165" i="21" s="1"/>
  <c r="C4" i="21"/>
  <c r="C5" i="21" s="1"/>
  <c r="C6" i="21" s="1"/>
  <c r="C7" i="21" s="1"/>
  <c r="C8" i="21" s="1"/>
  <c r="C9" i="21" s="1"/>
  <c r="C10" i="21" s="1"/>
  <c r="C11" i="21" s="1"/>
  <c r="C12" i="21" s="1"/>
  <c r="C13" i="21" s="1"/>
  <c r="C14" i="21" s="1"/>
  <c r="C15" i="21" s="1"/>
  <c r="C16" i="21" s="1"/>
  <c r="C17" i="21" s="1"/>
  <c r="C18" i="21" s="1"/>
  <c r="C19" i="21" s="1"/>
  <c r="C20" i="21" s="1"/>
  <c r="C21" i="21" s="1"/>
  <c r="C22" i="21" s="1"/>
  <c r="C23" i="21" s="1"/>
  <c r="C24" i="21" s="1"/>
  <c r="C25" i="21" s="1"/>
  <c r="C26" i="21" s="1"/>
  <c r="C27" i="21" s="1"/>
  <c r="C28" i="21" s="1"/>
  <c r="C29" i="21" s="1"/>
  <c r="C30" i="21" s="1"/>
  <c r="C31" i="21" s="1"/>
  <c r="C32" i="21" s="1"/>
  <c r="C33" i="21" s="1"/>
  <c r="C34" i="21" s="1"/>
  <c r="C35" i="21" s="1"/>
  <c r="C36" i="21" s="1"/>
  <c r="C37" i="21" s="1"/>
  <c r="C38" i="21" s="1"/>
  <c r="C39" i="21" s="1"/>
  <c r="C40" i="21" s="1"/>
  <c r="C41" i="21" s="1"/>
  <c r="C42" i="21" s="1"/>
  <c r="C43" i="21" s="1"/>
  <c r="C44" i="21" s="1"/>
  <c r="C45" i="21" s="1"/>
  <c r="C46" i="21" s="1"/>
  <c r="C47" i="21" s="1"/>
  <c r="C48" i="21" s="1"/>
  <c r="C49" i="21" s="1"/>
  <c r="C50" i="21" s="1"/>
  <c r="C51" i="21" s="1"/>
  <c r="C52" i="21" s="1"/>
  <c r="C53" i="21" s="1"/>
  <c r="C54" i="21" s="1"/>
  <c r="C55" i="21" s="1"/>
  <c r="C56" i="21" s="1"/>
  <c r="C57" i="21" s="1"/>
  <c r="C58" i="21" s="1"/>
  <c r="C59" i="21" s="1"/>
  <c r="C60" i="21" s="1"/>
  <c r="C61" i="21" s="1"/>
  <c r="C62" i="21" s="1"/>
  <c r="C63" i="21" s="1"/>
  <c r="C64" i="21" s="1"/>
  <c r="C65" i="21" s="1"/>
  <c r="C66" i="21" s="1"/>
  <c r="C67" i="21" s="1"/>
  <c r="C68" i="21" s="1"/>
  <c r="C69" i="21" s="1"/>
  <c r="C70" i="21" s="1"/>
  <c r="C71" i="21" s="1"/>
  <c r="C72" i="21" s="1"/>
  <c r="C73" i="21" s="1"/>
  <c r="C74" i="21" s="1"/>
  <c r="C75" i="21" s="1"/>
  <c r="C76" i="21" s="1"/>
  <c r="C77" i="21" s="1"/>
  <c r="C78" i="21" s="1"/>
  <c r="C79" i="21" s="1"/>
  <c r="C80" i="21" s="1"/>
  <c r="C81" i="21" s="1"/>
  <c r="C82" i="21" s="1"/>
  <c r="C83" i="21" s="1"/>
  <c r="C84" i="21" s="1"/>
  <c r="C85" i="21" s="1"/>
  <c r="C86" i="21" s="1"/>
  <c r="C87" i="21" s="1"/>
  <c r="C88" i="21" s="1"/>
  <c r="C89" i="21" s="1"/>
  <c r="C90" i="21" s="1"/>
  <c r="C91" i="21" s="1"/>
  <c r="C92" i="21" s="1"/>
  <c r="C93" i="21" s="1"/>
  <c r="C94" i="21" s="1"/>
  <c r="C95" i="21" s="1"/>
  <c r="C96" i="21" s="1"/>
  <c r="C97" i="21" s="1"/>
  <c r="C98" i="21" s="1"/>
  <c r="C99" i="21" s="1"/>
  <c r="C100" i="21" s="1"/>
  <c r="C101" i="21" s="1"/>
  <c r="C102" i="21" s="1"/>
  <c r="C103" i="21" s="1"/>
  <c r="C104" i="21" s="1"/>
  <c r="C105" i="21" s="1"/>
  <c r="C106" i="21" s="1"/>
  <c r="C107" i="21" s="1"/>
  <c r="C108" i="21" s="1"/>
  <c r="C109" i="21" s="1"/>
  <c r="C110" i="21" s="1"/>
  <c r="C111" i="21" s="1"/>
  <c r="C112" i="21" s="1"/>
  <c r="C113" i="21" s="1"/>
  <c r="C114" i="21" s="1"/>
  <c r="C115" i="21" s="1"/>
  <c r="C116" i="21" s="1"/>
  <c r="C117" i="21" s="1"/>
  <c r="C118" i="21" s="1"/>
  <c r="C119" i="21" s="1"/>
  <c r="C120" i="21" s="1"/>
  <c r="C121" i="21" s="1"/>
  <c r="C122" i="21" s="1"/>
  <c r="C123" i="21" s="1"/>
  <c r="C124" i="21" s="1"/>
  <c r="C125" i="21" s="1"/>
  <c r="C126" i="21" s="1"/>
  <c r="C127" i="21" s="1"/>
  <c r="C128" i="21" s="1"/>
  <c r="C129" i="21" s="1"/>
  <c r="C130" i="21" s="1"/>
  <c r="C131" i="21" s="1"/>
  <c r="C132" i="21" s="1"/>
  <c r="C133" i="21" s="1"/>
  <c r="C134" i="21" s="1"/>
  <c r="C135" i="21" s="1"/>
  <c r="C136" i="21" s="1"/>
  <c r="C137" i="21" s="1"/>
  <c r="C138" i="21" s="1"/>
  <c r="C139" i="21" s="1"/>
  <c r="C140" i="21" s="1"/>
  <c r="C141" i="21" s="1"/>
  <c r="C142" i="21" s="1"/>
  <c r="C143" i="21" s="1"/>
  <c r="C144" i="21" s="1"/>
  <c r="C145" i="21" s="1"/>
  <c r="C146" i="21" s="1"/>
  <c r="C147" i="21" s="1"/>
  <c r="C148" i="21" s="1"/>
  <c r="C149" i="21" s="1"/>
  <c r="C150" i="21" s="1"/>
  <c r="C151" i="21" s="1"/>
  <c r="C152" i="21" s="1"/>
  <c r="C153" i="21" s="1"/>
  <c r="C154" i="21" s="1"/>
  <c r="C155" i="21" s="1"/>
  <c r="C156" i="21" s="1"/>
  <c r="C157" i="21" s="1"/>
  <c r="C158" i="21" s="1"/>
  <c r="C159" i="21" s="1"/>
  <c r="C160" i="21" s="1"/>
  <c r="C161" i="21" s="1"/>
  <c r="C162" i="21" s="1"/>
  <c r="C163" i="21" s="1"/>
  <c r="C164" i="21" s="1"/>
  <c r="C165" i="21" s="1"/>
  <c r="E8" i="22"/>
  <c r="E16" i="22"/>
  <c r="E24" i="22"/>
  <c r="E32" i="22"/>
  <c r="E40" i="22"/>
  <c r="E48" i="22"/>
  <c r="E56" i="22"/>
  <c r="E64" i="22"/>
  <c r="E72" i="22"/>
  <c r="E80" i="22"/>
  <c r="E88" i="22"/>
  <c r="E96" i="22"/>
  <c r="E104" i="22"/>
  <c r="E112" i="22"/>
  <c r="E120" i="22"/>
  <c r="E128" i="22"/>
  <c r="E3" i="22"/>
  <c r="D4" i="22"/>
  <c r="E4" i="22" s="1"/>
  <c r="D5" i="22"/>
  <c r="E5" i="22" s="1"/>
  <c r="D6" i="22"/>
  <c r="E6" i="22" s="1"/>
  <c r="D7" i="22"/>
  <c r="E7" i="22" s="1"/>
  <c r="D8" i="22"/>
  <c r="D9" i="22"/>
  <c r="E9" i="22" s="1"/>
  <c r="D10" i="22"/>
  <c r="E10" i="22" s="1"/>
  <c r="D11" i="22"/>
  <c r="E11" i="22" s="1"/>
  <c r="D12" i="22"/>
  <c r="E12" i="22" s="1"/>
  <c r="D13" i="22"/>
  <c r="E13" i="22" s="1"/>
  <c r="D14" i="22"/>
  <c r="E14" i="22" s="1"/>
  <c r="D15" i="22"/>
  <c r="E15" i="22" s="1"/>
  <c r="D16" i="22"/>
  <c r="D17" i="22"/>
  <c r="E17" i="22" s="1"/>
  <c r="D18" i="22"/>
  <c r="E18" i="22" s="1"/>
  <c r="D19" i="22"/>
  <c r="E19" i="22" s="1"/>
  <c r="D20" i="22"/>
  <c r="E20" i="22" s="1"/>
  <c r="D21" i="22"/>
  <c r="E21" i="22" s="1"/>
  <c r="D22" i="22"/>
  <c r="E22" i="22" s="1"/>
  <c r="D23" i="22"/>
  <c r="E23" i="22" s="1"/>
  <c r="D24" i="22"/>
  <c r="D25" i="22"/>
  <c r="E25" i="22" s="1"/>
  <c r="D26" i="22"/>
  <c r="E26" i="22" s="1"/>
  <c r="D27" i="22"/>
  <c r="E27" i="22" s="1"/>
  <c r="D28" i="22"/>
  <c r="E28" i="22" s="1"/>
  <c r="D29" i="22"/>
  <c r="E29" i="22" s="1"/>
  <c r="D30" i="22"/>
  <c r="E30" i="22" s="1"/>
  <c r="D31" i="22"/>
  <c r="E31" i="22" s="1"/>
  <c r="D32" i="22"/>
  <c r="D33" i="22"/>
  <c r="E33" i="22" s="1"/>
  <c r="D34" i="22"/>
  <c r="E34" i="22" s="1"/>
  <c r="D35" i="22"/>
  <c r="E35" i="22" s="1"/>
  <c r="D36" i="22"/>
  <c r="E36" i="22" s="1"/>
  <c r="D37" i="22"/>
  <c r="E37" i="22" s="1"/>
  <c r="D38" i="22"/>
  <c r="E38" i="22" s="1"/>
  <c r="D39" i="22"/>
  <c r="E39" i="22" s="1"/>
  <c r="D40" i="22"/>
  <c r="D41" i="22"/>
  <c r="E41" i="22" s="1"/>
  <c r="D42" i="22"/>
  <c r="E42" i="22" s="1"/>
  <c r="D43" i="22"/>
  <c r="E43" i="22" s="1"/>
  <c r="D44" i="22"/>
  <c r="E44" i="22" s="1"/>
  <c r="D45" i="22"/>
  <c r="E45" i="22" s="1"/>
  <c r="D46" i="22"/>
  <c r="E46" i="22" s="1"/>
  <c r="D47" i="22"/>
  <c r="E47" i="22" s="1"/>
  <c r="D48" i="22"/>
  <c r="D49" i="22"/>
  <c r="E49" i="22" s="1"/>
  <c r="D50" i="22"/>
  <c r="E50" i="22" s="1"/>
  <c r="D51" i="22"/>
  <c r="E51" i="22" s="1"/>
  <c r="D52" i="22"/>
  <c r="E52" i="22" s="1"/>
  <c r="D53" i="22"/>
  <c r="E53" i="22" s="1"/>
  <c r="D54" i="22"/>
  <c r="E54" i="22" s="1"/>
  <c r="D55" i="22"/>
  <c r="E55" i="22" s="1"/>
  <c r="D56" i="22"/>
  <c r="D57" i="22"/>
  <c r="E57" i="22" s="1"/>
  <c r="D58" i="22"/>
  <c r="E58" i="22" s="1"/>
  <c r="D59" i="22"/>
  <c r="E59" i="22" s="1"/>
  <c r="D60" i="22"/>
  <c r="E60" i="22" s="1"/>
  <c r="D61" i="22"/>
  <c r="E61" i="22" s="1"/>
  <c r="D62" i="22"/>
  <c r="E62" i="22" s="1"/>
  <c r="D63" i="22"/>
  <c r="E63" i="22" s="1"/>
  <c r="D64" i="22"/>
  <c r="D65" i="22"/>
  <c r="E65" i="22" s="1"/>
  <c r="D66" i="22"/>
  <c r="E66" i="22" s="1"/>
  <c r="D67" i="22"/>
  <c r="E67" i="22" s="1"/>
  <c r="D68" i="22"/>
  <c r="E68" i="22" s="1"/>
  <c r="D69" i="22"/>
  <c r="E69" i="22" s="1"/>
  <c r="D70" i="22"/>
  <c r="E70" i="22" s="1"/>
  <c r="D71" i="22"/>
  <c r="E71" i="22" s="1"/>
  <c r="D72" i="22"/>
  <c r="D73" i="22"/>
  <c r="E73" i="22" s="1"/>
  <c r="D74" i="22"/>
  <c r="E74" i="22" s="1"/>
  <c r="D75" i="22"/>
  <c r="E75" i="22" s="1"/>
  <c r="D76" i="22"/>
  <c r="E76" i="22" s="1"/>
  <c r="D77" i="22"/>
  <c r="E77" i="22" s="1"/>
  <c r="D78" i="22"/>
  <c r="E78" i="22" s="1"/>
  <c r="D79" i="22"/>
  <c r="E79" i="22" s="1"/>
  <c r="D80" i="22"/>
  <c r="D81" i="22"/>
  <c r="E81" i="22" s="1"/>
  <c r="D82" i="22"/>
  <c r="E82" i="22" s="1"/>
  <c r="D83" i="22"/>
  <c r="E83" i="22" s="1"/>
  <c r="D84" i="22"/>
  <c r="E84" i="22" s="1"/>
  <c r="D85" i="22"/>
  <c r="E85" i="22" s="1"/>
  <c r="D86" i="22"/>
  <c r="E86" i="22" s="1"/>
  <c r="D87" i="22"/>
  <c r="E87" i="22" s="1"/>
  <c r="D88" i="22"/>
  <c r="D89" i="22"/>
  <c r="E89" i="22" s="1"/>
  <c r="D90" i="22"/>
  <c r="E90" i="22" s="1"/>
  <c r="D91" i="22"/>
  <c r="E91" i="22" s="1"/>
  <c r="D92" i="22"/>
  <c r="E92" i="22" s="1"/>
  <c r="D93" i="22"/>
  <c r="E93" i="22" s="1"/>
  <c r="D94" i="22"/>
  <c r="E94" i="22" s="1"/>
  <c r="D95" i="22"/>
  <c r="E95" i="22" s="1"/>
  <c r="D96" i="22"/>
  <c r="D97" i="22"/>
  <c r="E97" i="22" s="1"/>
  <c r="D98" i="22"/>
  <c r="E98" i="22" s="1"/>
  <c r="D99" i="22"/>
  <c r="E99" i="22" s="1"/>
  <c r="D100" i="22"/>
  <c r="E100" i="22" s="1"/>
  <c r="D101" i="22"/>
  <c r="E101" i="22" s="1"/>
  <c r="D102" i="22"/>
  <c r="E102" i="22" s="1"/>
  <c r="D103" i="22"/>
  <c r="E103" i="22" s="1"/>
  <c r="D104" i="22"/>
  <c r="D105" i="22"/>
  <c r="E105" i="22" s="1"/>
  <c r="D106" i="22"/>
  <c r="E106" i="22" s="1"/>
  <c r="D107" i="22"/>
  <c r="E107" i="22" s="1"/>
  <c r="D108" i="22"/>
  <c r="E108" i="22" s="1"/>
  <c r="D109" i="22"/>
  <c r="E109" i="22" s="1"/>
  <c r="D110" i="22"/>
  <c r="E110" i="22" s="1"/>
  <c r="D111" i="22"/>
  <c r="E111" i="22" s="1"/>
  <c r="D112" i="22"/>
  <c r="D113" i="22"/>
  <c r="E113" i="22" s="1"/>
  <c r="D114" i="22"/>
  <c r="E114" i="22" s="1"/>
  <c r="D115" i="22"/>
  <c r="E115" i="22" s="1"/>
  <c r="D116" i="22"/>
  <c r="E116" i="22" s="1"/>
  <c r="D117" i="22"/>
  <c r="E117" i="22" s="1"/>
  <c r="D118" i="22"/>
  <c r="E118" i="22" s="1"/>
  <c r="D119" i="22"/>
  <c r="E119" i="22" s="1"/>
  <c r="D120" i="22"/>
  <c r="D121" i="22"/>
  <c r="E121" i="22" s="1"/>
  <c r="D122" i="22"/>
  <c r="E122" i="22" s="1"/>
  <c r="D123" i="22"/>
  <c r="E123" i="22" s="1"/>
  <c r="D124" i="22"/>
  <c r="E124" i="22" s="1"/>
  <c r="D125" i="22"/>
  <c r="E125" i="22" s="1"/>
  <c r="D126" i="22"/>
  <c r="E126" i="22" s="1"/>
  <c r="D127" i="22"/>
  <c r="E127" i="22" s="1"/>
  <c r="D128" i="22"/>
  <c r="D129" i="22"/>
  <c r="E129" i="22" s="1"/>
  <c r="D130" i="22"/>
  <c r="E130" i="22" s="1"/>
  <c r="D131" i="22"/>
  <c r="E131" i="22" s="1"/>
  <c r="D132" i="22"/>
  <c r="E132" i="22" s="1"/>
  <c r="D133" i="22"/>
  <c r="E133" i="22" s="1"/>
  <c r="D134" i="22"/>
  <c r="E134" i="22" s="1"/>
  <c r="D135" i="22"/>
  <c r="E135" i="22" s="1"/>
  <c r="D3" i="22"/>
  <c r="K12" i="16" l="1"/>
  <c r="K44" i="16"/>
  <c r="K31" i="14"/>
  <c r="K31" i="9"/>
  <c r="K14" i="4"/>
  <c r="K15" i="4"/>
  <c r="K46" i="4"/>
  <c r="K47" i="4"/>
  <c r="K67" i="3"/>
  <c r="N129" i="19"/>
  <c r="M129" i="19"/>
  <c r="J129" i="19"/>
  <c r="H129" i="19"/>
  <c r="N128" i="19"/>
  <c r="M128" i="19"/>
  <c r="J128" i="19"/>
  <c r="H128" i="19"/>
  <c r="N127" i="19"/>
  <c r="M127" i="19"/>
  <c r="J127" i="19"/>
  <c r="H127" i="19"/>
  <c r="N126" i="19"/>
  <c r="M126" i="19"/>
  <c r="J126" i="19"/>
  <c r="H126" i="19"/>
  <c r="N125" i="19"/>
  <c r="M125" i="19"/>
  <c r="J125" i="19"/>
  <c r="H125" i="19"/>
  <c r="N124" i="19"/>
  <c r="M124" i="19"/>
  <c r="J124" i="19"/>
  <c r="H124" i="19"/>
  <c r="N123" i="19"/>
  <c r="M123" i="19"/>
  <c r="J123" i="19"/>
  <c r="H123" i="19"/>
  <c r="N122" i="19"/>
  <c r="M122" i="19"/>
  <c r="J122" i="19"/>
  <c r="H122" i="19"/>
  <c r="N121" i="19"/>
  <c r="M121" i="19"/>
  <c r="J121" i="19"/>
  <c r="H121" i="19"/>
  <c r="N120" i="19"/>
  <c r="M120" i="19"/>
  <c r="J120" i="19"/>
  <c r="H120" i="19"/>
  <c r="N119" i="19"/>
  <c r="M119" i="19"/>
  <c r="J119" i="19"/>
  <c r="H119" i="19"/>
  <c r="N118" i="19"/>
  <c r="M118" i="19"/>
  <c r="J118" i="19"/>
  <c r="H118" i="19"/>
  <c r="N117" i="19"/>
  <c r="M117" i="19"/>
  <c r="J117" i="19"/>
  <c r="H117" i="19"/>
  <c r="N116" i="19"/>
  <c r="M116" i="19"/>
  <c r="J116" i="19"/>
  <c r="H116" i="19"/>
  <c r="N115" i="19"/>
  <c r="M115" i="19"/>
  <c r="J115" i="19"/>
  <c r="H115" i="19"/>
  <c r="N114" i="19"/>
  <c r="M114" i="19"/>
  <c r="J114" i="19"/>
  <c r="H114" i="19"/>
  <c r="N113" i="19"/>
  <c r="M113" i="19"/>
  <c r="J113" i="19"/>
  <c r="H113" i="19"/>
  <c r="N112" i="19"/>
  <c r="M112" i="19"/>
  <c r="J112" i="19"/>
  <c r="H112" i="19"/>
  <c r="N111" i="19"/>
  <c r="M111" i="19"/>
  <c r="J111" i="19"/>
  <c r="H111" i="19"/>
  <c r="N110" i="19"/>
  <c r="M110" i="19"/>
  <c r="J110" i="19"/>
  <c r="H110" i="19"/>
  <c r="N109" i="19"/>
  <c r="M109" i="19"/>
  <c r="J109" i="19"/>
  <c r="H109" i="19"/>
  <c r="N108" i="19"/>
  <c r="M108" i="19"/>
  <c r="J108" i="19"/>
  <c r="H108" i="19"/>
  <c r="N107" i="19"/>
  <c r="M107" i="19"/>
  <c r="J107" i="19"/>
  <c r="H107" i="19"/>
  <c r="N106" i="19"/>
  <c r="M106" i="19"/>
  <c r="J106" i="19"/>
  <c r="H106" i="19"/>
  <c r="N105" i="19"/>
  <c r="M105" i="19"/>
  <c r="J105" i="19"/>
  <c r="H105" i="19"/>
  <c r="N104" i="19"/>
  <c r="M104" i="19"/>
  <c r="J104" i="19"/>
  <c r="H104" i="19"/>
  <c r="N103" i="19"/>
  <c r="M103" i="19"/>
  <c r="J103" i="19"/>
  <c r="H103" i="19"/>
  <c r="N102" i="19"/>
  <c r="M102" i="19"/>
  <c r="J102" i="19"/>
  <c r="H102" i="19"/>
  <c r="N101" i="19"/>
  <c r="M101" i="19"/>
  <c r="J101" i="19"/>
  <c r="H101" i="19"/>
  <c r="N100" i="19"/>
  <c r="M100" i="19"/>
  <c r="J100" i="19"/>
  <c r="H100" i="19"/>
  <c r="N99" i="19"/>
  <c r="M99" i="19"/>
  <c r="J99" i="19"/>
  <c r="H99" i="19"/>
  <c r="N98" i="19"/>
  <c r="M98" i="19"/>
  <c r="J98" i="19"/>
  <c r="H98" i="19"/>
  <c r="N97" i="19"/>
  <c r="M97" i="19"/>
  <c r="J97" i="19"/>
  <c r="H97" i="19"/>
  <c r="N96" i="19"/>
  <c r="M96" i="19"/>
  <c r="J96" i="19"/>
  <c r="H96" i="19"/>
  <c r="N95" i="19"/>
  <c r="M95" i="19"/>
  <c r="J95" i="19"/>
  <c r="H95" i="19"/>
  <c r="N94" i="19"/>
  <c r="M94" i="19"/>
  <c r="J94" i="19"/>
  <c r="H94" i="19"/>
  <c r="N93" i="19"/>
  <c r="M93" i="19"/>
  <c r="J93" i="19"/>
  <c r="H93" i="19"/>
  <c r="N92" i="19"/>
  <c r="M92" i="19"/>
  <c r="J92" i="19"/>
  <c r="H92" i="19"/>
  <c r="N91" i="19"/>
  <c r="M91" i="19"/>
  <c r="J91" i="19"/>
  <c r="H91" i="19"/>
  <c r="N90" i="19"/>
  <c r="M90" i="19"/>
  <c r="J90" i="19"/>
  <c r="H90" i="19"/>
  <c r="N89" i="19"/>
  <c r="M89" i="19"/>
  <c r="J89" i="19"/>
  <c r="H89" i="19"/>
  <c r="N88" i="19"/>
  <c r="M88" i="19"/>
  <c r="J88" i="19"/>
  <c r="H88" i="19"/>
  <c r="N87" i="19"/>
  <c r="M87" i="19"/>
  <c r="J87" i="19"/>
  <c r="H87" i="19"/>
  <c r="N86" i="19"/>
  <c r="M86" i="19"/>
  <c r="J86" i="19"/>
  <c r="H86" i="19"/>
  <c r="N85" i="19"/>
  <c r="M85" i="19"/>
  <c r="J85" i="19"/>
  <c r="H85" i="19"/>
  <c r="N84" i="19"/>
  <c r="M84" i="19"/>
  <c r="J84" i="19"/>
  <c r="H84" i="19"/>
  <c r="N83" i="19"/>
  <c r="M83" i="19"/>
  <c r="J83" i="19"/>
  <c r="H83" i="19"/>
  <c r="N82" i="19"/>
  <c r="M82" i="19"/>
  <c r="J82" i="19"/>
  <c r="H82" i="19"/>
  <c r="N81" i="19"/>
  <c r="M81" i="19"/>
  <c r="J81" i="19"/>
  <c r="H81" i="19"/>
  <c r="N80" i="19"/>
  <c r="M80" i="19"/>
  <c r="J80" i="19"/>
  <c r="H80" i="19"/>
  <c r="N79" i="19"/>
  <c r="M79" i="19"/>
  <c r="J79" i="19"/>
  <c r="H79" i="19"/>
  <c r="N78" i="19"/>
  <c r="M78" i="19"/>
  <c r="J78" i="19"/>
  <c r="H78" i="19"/>
  <c r="N77" i="19"/>
  <c r="M77" i="19"/>
  <c r="J77" i="19"/>
  <c r="H77" i="19"/>
  <c r="N76" i="19"/>
  <c r="M76" i="19"/>
  <c r="J76" i="19"/>
  <c r="H76" i="19"/>
  <c r="N75" i="19"/>
  <c r="M75" i="19"/>
  <c r="J75" i="19"/>
  <c r="H75" i="19"/>
  <c r="N74" i="19"/>
  <c r="M74" i="19"/>
  <c r="J74" i="19"/>
  <c r="H74" i="19"/>
  <c r="N73" i="19"/>
  <c r="M73" i="19"/>
  <c r="J73" i="19"/>
  <c r="H73" i="19"/>
  <c r="N72" i="19"/>
  <c r="M72" i="19"/>
  <c r="J72" i="19"/>
  <c r="H72" i="19"/>
  <c r="N71" i="19"/>
  <c r="M71" i="19"/>
  <c r="J71" i="19"/>
  <c r="H71" i="19"/>
  <c r="N70" i="19"/>
  <c r="M70" i="19"/>
  <c r="J70" i="19"/>
  <c r="H70" i="19"/>
  <c r="N69" i="19"/>
  <c r="M69" i="19"/>
  <c r="J69" i="19"/>
  <c r="H69" i="19"/>
  <c r="N68" i="19"/>
  <c r="M68" i="19"/>
  <c r="J68" i="19"/>
  <c r="H68" i="19"/>
  <c r="N67" i="19"/>
  <c r="M67" i="19"/>
  <c r="J67" i="19"/>
  <c r="H67" i="19"/>
  <c r="N66" i="19"/>
  <c r="M66" i="19"/>
  <c r="J66" i="19"/>
  <c r="H66" i="19"/>
  <c r="N65" i="19"/>
  <c r="M65" i="19"/>
  <c r="J65" i="19"/>
  <c r="H65" i="19"/>
  <c r="N64" i="19"/>
  <c r="M64" i="19"/>
  <c r="J64" i="19"/>
  <c r="H64" i="19"/>
  <c r="N63" i="19"/>
  <c r="M63" i="19"/>
  <c r="J63" i="19"/>
  <c r="H63" i="19"/>
  <c r="N62" i="19"/>
  <c r="M62" i="19"/>
  <c r="J62" i="19"/>
  <c r="H62" i="19"/>
  <c r="N61" i="19"/>
  <c r="M61" i="19"/>
  <c r="J61" i="19"/>
  <c r="H61" i="19"/>
  <c r="N60" i="19"/>
  <c r="M60" i="19"/>
  <c r="J60" i="19"/>
  <c r="H60" i="19"/>
  <c r="N59" i="19"/>
  <c r="M59" i="19"/>
  <c r="J59" i="19"/>
  <c r="H59" i="19"/>
  <c r="N58" i="19"/>
  <c r="M58" i="19"/>
  <c r="J58" i="19"/>
  <c r="H58" i="19"/>
  <c r="N57" i="19"/>
  <c r="M57" i="19"/>
  <c r="J57" i="19"/>
  <c r="H57" i="19"/>
  <c r="N56" i="19"/>
  <c r="M56" i="19"/>
  <c r="J56" i="19"/>
  <c r="H56" i="19"/>
  <c r="N55" i="19"/>
  <c r="M55" i="19"/>
  <c r="J55" i="19"/>
  <c r="H55" i="19"/>
  <c r="N54" i="19"/>
  <c r="M54" i="19"/>
  <c r="J54" i="19"/>
  <c r="H54" i="19"/>
  <c r="N53" i="19"/>
  <c r="M53" i="19"/>
  <c r="J53" i="19"/>
  <c r="H53" i="19"/>
  <c r="N52" i="19"/>
  <c r="M52" i="19"/>
  <c r="J52" i="19"/>
  <c r="H52" i="19"/>
  <c r="N51" i="19"/>
  <c r="M51" i="19"/>
  <c r="J51" i="19"/>
  <c r="H51" i="19"/>
  <c r="N50" i="19"/>
  <c r="M50" i="19"/>
  <c r="J50" i="19"/>
  <c r="H50" i="19"/>
  <c r="N49" i="19"/>
  <c r="M49" i="19"/>
  <c r="J49" i="19"/>
  <c r="H49" i="19"/>
  <c r="N48" i="19"/>
  <c r="M48" i="19"/>
  <c r="J48" i="19"/>
  <c r="H48" i="19"/>
  <c r="N47" i="19"/>
  <c r="M47" i="19"/>
  <c r="J47" i="19"/>
  <c r="H47" i="19"/>
  <c r="N46" i="19"/>
  <c r="M46" i="19"/>
  <c r="J46" i="19"/>
  <c r="H46" i="19"/>
  <c r="N45" i="19"/>
  <c r="M45" i="19"/>
  <c r="J45" i="19"/>
  <c r="H45" i="19"/>
  <c r="N44" i="19"/>
  <c r="M44" i="19"/>
  <c r="J44" i="19"/>
  <c r="H44" i="19"/>
  <c r="N43" i="19"/>
  <c r="M43" i="19"/>
  <c r="J43" i="19"/>
  <c r="H43" i="19"/>
  <c r="N42" i="19"/>
  <c r="M42" i="19"/>
  <c r="J42" i="19"/>
  <c r="H42" i="19"/>
  <c r="N41" i="19"/>
  <c r="M41" i="19"/>
  <c r="J41" i="19"/>
  <c r="H41" i="19"/>
  <c r="K41" i="19" s="1"/>
  <c r="N40" i="19"/>
  <c r="M40" i="19"/>
  <c r="J40" i="19"/>
  <c r="H40" i="19"/>
  <c r="N39" i="19"/>
  <c r="M39" i="19"/>
  <c r="J39" i="19"/>
  <c r="H39" i="19"/>
  <c r="N38" i="19"/>
  <c r="M38" i="19"/>
  <c r="J38" i="19"/>
  <c r="H38" i="19"/>
  <c r="N37" i="19"/>
  <c r="M37" i="19"/>
  <c r="J37" i="19"/>
  <c r="H37" i="19"/>
  <c r="N36" i="19"/>
  <c r="M36" i="19"/>
  <c r="J36" i="19"/>
  <c r="H36" i="19"/>
  <c r="N35" i="19"/>
  <c r="M35" i="19"/>
  <c r="J35" i="19"/>
  <c r="H35" i="19"/>
  <c r="N34" i="19"/>
  <c r="M34" i="19"/>
  <c r="J34" i="19"/>
  <c r="H34" i="19"/>
  <c r="N33" i="19"/>
  <c r="M33" i="19"/>
  <c r="J33" i="19"/>
  <c r="H33" i="19"/>
  <c r="N32" i="19"/>
  <c r="M32" i="19"/>
  <c r="J32" i="19"/>
  <c r="H32" i="19"/>
  <c r="N31" i="19"/>
  <c r="M31" i="19"/>
  <c r="J31" i="19"/>
  <c r="H31" i="19"/>
  <c r="N30" i="19"/>
  <c r="M30" i="19"/>
  <c r="J30" i="19"/>
  <c r="H30" i="19"/>
  <c r="N29" i="19"/>
  <c r="M29" i="19"/>
  <c r="J29" i="19"/>
  <c r="H29" i="19"/>
  <c r="N28" i="19"/>
  <c r="M28" i="19"/>
  <c r="J28" i="19"/>
  <c r="H28" i="19"/>
  <c r="N27" i="19"/>
  <c r="M27" i="19"/>
  <c r="J27" i="19"/>
  <c r="H27" i="19"/>
  <c r="N26" i="19"/>
  <c r="M26" i="19"/>
  <c r="J26" i="19"/>
  <c r="H26" i="19"/>
  <c r="N25" i="19"/>
  <c r="M25" i="19"/>
  <c r="J25" i="19"/>
  <c r="H25" i="19"/>
  <c r="N24" i="19"/>
  <c r="M24" i="19"/>
  <c r="J24" i="19"/>
  <c r="H24" i="19"/>
  <c r="N23" i="19"/>
  <c r="M23" i="19"/>
  <c r="J23" i="19"/>
  <c r="H23" i="19"/>
  <c r="N22" i="19"/>
  <c r="M22" i="19"/>
  <c r="J22" i="19"/>
  <c r="H22" i="19"/>
  <c r="N21" i="19"/>
  <c r="M21" i="19"/>
  <c r="J21" i="19"/>
  <c r="H21" i="19"/>
  <c r="N20" i="19"/>
  <c r="M20" i="19"/>
  <c r="J20" i="19"/>
  <c r="H20" i="19"/>
  <c r="N19" i="19"/>
  <c r="M19" i="19"/>
  <c r="J19" i="19"/>
  <c r="H19" i="19"/>
  <c r="N18" i="19"/>
  <c r="M18" i="19"/>
  <c r="J18" i="19"/>
  <c r="H18" i="19"/>
  <c r="N17" i="19"/>
  <c r="M17" i="19"/>
  <c r="J17" i="19"/>
  <c r="H17" i="19"/>
  <c r="N16" i="19"/>
  <c r="M16" i="19"/>
  <c r="J16" i="19"/>
  <c r="H16" i="19"/>
  <c r="N15" i="19"/>
  <c r="M15" i="19"/>
  <c r="J15" i="19"/>
  <c r="H15" i="19"/>
  <c r="N14" i="19"/>
  <c r="M14" i="19"/>
  <c r="J14" i="19"/>
  <c r="H14" i="19"/>
  <c r="N13" i="19"/>
  <c r="M13" i="19"/>
  <c r="J13" i="19"/>
  <c r="H13" i="19"/>
  <c r="N12" i="19"/>
  <c r="M12" i="19"/>
  <c r="J12" i="19"/>
  <c r="H12" i="19"/>
  <c r="N11" i="19"/>
  <c r="M11" i="19"/>
  <c r="J11" i="19"/>
  <c r="H11" i="19"/>
  <c r="N10" i="19"/>
  <c r="M10" i="19"/>
  <c r="J10" i="19"/>
  <c r="H10" i="19"/>
  <c r="N9" i="19"/>
  <c r="M9" i="19"/>
  <c r="J9" i="19"/>
  <c r="H9" i="19"/>
  <c r="N8" i="19"/>
  <c r="M8" i="19"/>
  <c r="J8" i="19"/>
  <c r="H8" i="19"/>
  <c r="N7" i="19"/>
  <c r="M7" i="19"/>
  <c r="J7" i="19"/>
  <c r="H7" i="19"/>
  <c r="N6" i="19"/>
  <c r="M6" i="19"/>
  <c r="J6" i="19"/>
  <c r="H6" i="19"/>
  <c r="N5" i="19"/>
  <c r="M5" i="19"/>
  <c r="J5" i="19"/>
  <c r="H5" i="19"/>
  <c r="N4" i="19"/>
  <c r="M4" i="19"/>
  <c r="J4" i="19"/>
  <c r="H4" i="19"/>
  <c r="N3" i="19"/>
  <c r="M3" i="19"/>
  <c r="J3" i="19"/>
  <c r="H3" i="19"/>
  <c r="N68" i="18"/>
  <c r="M68" i="18"/>
  <c r="J68" i="18"/>
  <c r="H68" i="18"/>
  <c r="N67" i="18"/>
  <c r="M67" i="18"/>
  <c r="J67" i="18"/>
  <c r="H67" i="18"/>
  <c r="N66" i="18"/>
  <c r="M66" i="18"/>
  <c r="J66" i="18"/>
  <c r="H66" i="18"/>
  <c r="K66" i="18" s="1"/>
  <c r="N65" i="18"/>
  <c r="M65" i="18"/>
  <c r="J65" i="18"/>
  <c r="H65" i="18"/>
  <c r="N64" i="18"/>
  <c r="M64" i="18"/>
  <c r="J64" i="18"/>
  <c r="H64" i="18"/>
  <c r="N63" i="18"/>
  <c r="M63" i="18"/>
  <c r="J63" i="18"/>
  <c r="H63" i="18"/>
  <c r="N62" i="18"/>
  <c r="M62" i="18"/>
  <c r="J62" i="18"/>
  <c r="H62" i="18"/>
  <c r="N61" i="18"/>
  <c r="M61" i="18"/>
  <c r="J61" i="18"/>
  <c r="H61" i="18"/>
  <c r="N60" i="18"/>
  <c r="M60" i="18"/>
  <c r="J60" i="18"/>
  <c r="H60" i="18"/>
  <c r="N59" i="18"/>
  <c r="M59" i="18"/>
  <c r="J59" i="18"/>
  <c r="H59" i="18"/>
  <c r="K59" i="18" s="1"/>
  <c r="N58" i="18"/>
  <c r="M58" i="18"/>
  <c r="J58" i="18"/>
  <c r="H58" i="18"/>
  <c r="K58" i="18" s="1"/>
  <c r="N57" i="18"/>
  <c r="M57" i="18"/>
  <c r="J57" i="18"/>
  <c r="H57" i="18"/>
  <c r="N56" i="18"/>
  <c r="M56" i="18"/>
  <c r="J56" i="18"/>
  <c r="H56" i="18"/>
  <c r="N55" i="18"/>
  <c r="M55" i="18"/>
  <c r="J55" i="18"/>
  <c r="H55" i="18"/>
  <c r="N54" i="18"/>
  <c r="M54" i="18"/>
  <c r="J54" i="18"/>
  <c r="H54" i="18"/>
  <c r="N53" i="18"/>
  <c r="M53" i="18"/>
  <c r="J53" i="18"/>
  <c r="H53" i="18"/>
  <c r="N52" i="18"/>
  <c r="M52" i="18"/>
  <c r="J52" i="18"/>
  <c r="H52" i="18"/>
  <c r="N51" i="18"/>
  <c r="M51" i="18"/>
  <c r="J51" i="18"/>
  <c r="H51" i="18"/>
  <c r="K51" i="18" s="1"/>
  <c r="N50" i="18"/>
  <c r="M50" i="18"/>
  <c r="J50" i="18"/>
  <c r="H50" i="18"/>
  <c r="K50" i="18" s="1"/>
  <c r="N49" i="18"/>
  <c r="M49" i="18"/>
  <c r="J49" i="18"/>
  <c r="H49" i="18"/>
  <c r="N48" i="18"/>
  <c r="M48" i="18"/>
  <c r="J48" i="18"/>
  <c r="H48" i="18"/>
  <c r="N47" i="18"/>
  <c r="M47" i="18"/>
  <c r="J47" i="18"/>
  <c r="H47" i="18"/>
  <c r="N46" i="18"/>
  <c r="M46" i="18"/>
  <c r="J46" i="18"/>
  <c r="H46" i="18"/>
  <c r="N45" i="18"/>
  <c r="M45" i="18"/>
  <c r="J45" i="18"/>
  <c r="H45" i="18"/>
  <c r="N44" i="18"/>
  <c r="M44" i="18"/>
  <c r="J44" i="18"/>
  <c r="H44" i="18"/>
  <c r="N43" i="18"/>
  <c r="M43" i="18"/>
  <c r="J43" i="18"/>
  <c r="H43" i="18"/>
  <c r="K43" i="18" s="1"/>
  <c r="N42" i="18"/>
  <c r="M42" i="18"/>
  <c r="J42" i="18"/>
  <c r="H42" i="18"/>
  <c r="K42" i="18" s="1"/>
  <c r="N41" i="18"/>
  <c r="M41" i="18"/>
  <c r="J41" i="18"/>
  <c r="H41" i="18"/>
  <c r="N40" i="18"/>
  <c r="M40" i="18"/>
  <c r="J40" i="18"/>
  <c r="H40" i="18"/>
  <c r="N39" i="18"/>
  <c r="M39" i="18"/>
  <c r="J39" i="18"/>
  <c r="H39" i="18"/>
  <c r="N38" i="18"/>
  <c r="M38" i="18"/>
  <c r="J38" i="18"/>
  <c r="H38" i="18"/>
  <c r="N37" i="18"/>
  <c r="M37" i="18"/>
  <c r="J37" i="18"/>
  <c r="H37" i="18"/>
  <c r="N36" i="18"/>
  <c r="M36" i="18"/>
  <c r="J36" i="18"/>
  <c r="H36" i="18"/>
  <c r="N35" i="18"/>
  <c r="M35" i="18"/>
  <c r="J35" i="18"/>
  <c r="H35" i="18"/>
  <c r="N34" i="18"/>
  <c r="M34" i="18"/>
  <c r="J34" i="18"/>
  <c r="H34" i="18"/>
  <c r="K34" i="18" s="1"/>
  <c r="N33" i="18"/>
  <c r="M33" i="18"/>
  <c r="J33" i="18"/>
  <c r="H33" i="18"/>
  <c r="N32" i="18"/>
  <c r="M32" i="18"/>
  <c r="J32" i="18"/>
  <c r="H32" i="18"/>
  <c r="N31" i="18"/>
  <c r="M31" i="18"/>
  <c r="J31" i="18"/>
  <c r="H31" i="18"/>
  <c r="N30" i="18"/>
  <c r="M30" i="18"/>
  <c r="J30" i="18"/>
  <c r="H30" i="18"/>
  <c r="N29" i="18"/>
  <c r="M29" i="18"/>
  <c r="J29" i="18"/>
  <c r="H29" i="18"/>
  <c r="N28" i="18"/>
  <c r="M28" i="18"/>
  <c r="J28" i="18"/>
  <c r="H28" i="18"/>
  <c r="N27" i="18"/>
  <c r="M27" i="18"/>
  <c r="J27" i="18"/>
  <c r="H27" i="18"/>
  <c r="K27" i="18" s="1"/>
  <c r="N26" i="18"/>
  <c r="M26" i="18"/>
  <c r="J26" i="18"/>
  <c r="H26" i="18"/>
  <c r="K26" i="18" s="1"/>
  <c r="N25" i="18"/>
  <c r="M25" i="18"/>
  <c r="J25" i="18"/>
  <c r="H25" i="18"/>
  <c r="N24" i="18"/>
  <c r="M24" i="18"/>
  <c r="J24" i="18"/>
  <c r="H24" i="18"/>
  <c r="N23" i="18"/>
  <c r="M23" i="18"/>
  <c r="J23" i="18"/>
  <c r="H23" i="18"/>
  <c r="N22" i="18"/>
  <c r="M22" i="18"/>
  <c r="J22" i="18"/>
  <c r="H22" i="18"/>
  <c r="N21" i="18"/>
  <c r="M21" i="18"/>
  <c r="J21" i="18"/>
  <c r="H21" i="18"/>
  <c r="N20" i="18"/>
  <c r="M20" i="18"/>
  <c r="J20" i="18"/>
  <c r="H20" i="18"/>
  <c r="N19" i="18"/>
  <c r="M19" i="18"/>
  <c r="J19" i="18"/>
  <c r="H19" i="18"/>
  <c r="K19" i="18" s="1"/>
  <c r="N18" i="18"/>
  <c r="M18" i="18"/>
  <c r="J18" i="18"/>
  <c r="H18" i="18"/>
  <c r="K18" i="18" s="1"/>
  <c r="N17" i="18"/>
  <c r="M17" i="18"/>
  <c r="J17" i="18"/>
  <c r="H17" i="18"/>
  <c r="N16" i="18"/>
  <c r="M16" i="18"/>
  <c r="J16" i="18"/>
  <c r="H16" i="18"/>
  <c r="N15" i="18"/>
  <c r="M15" i="18"/>
  <c r="J15" i="18"/>
  <c r="H15" i="18"/>
  <c r="N14" i="18"/>
  <c r="M14" i="18"/>
  <c r="J14" i="18"/>
  <c r="H14" i="18"/>
  <c r="N13" i="18"/>
  <c r="M13" i="18"/>
  <c r="J13" i="18"/>
  <c r="H13" i="18"/>
  <c r="N12" i="18"/>
  <c r="M12" i="18"/>
  <c r="J12" i="18"/>
  <c r="H12" i="18"/>
  <c r="N11" i="18"/>
  <c r="M11" i="18"/>
  <c r="J11" i="18"/>
  <c r="H11" i="18"/>
  <c r="K11" i="18" s="1"/>
  <c r="N10" i="18"/>
  <c r="M10" i="18"/>
  <c r="J10" i="18"/>
  <c r="H10" i="18"/>
  <c r="K10" i="18" s="1"/>
  <c r="N9" i="18"/>
  <c r="M9" i="18"/>
  <c r="J9" i="18"/>
  <c r="H9" i="18"/>
  <c r="N8" i="18"/>
  <c r="M8" i="18"/>
  <c r="J8" i="18"/>
  <c r="H8" i="18"/>
  <c r="K8" i="18" s="1"/>
  <c r="N7" i="18"/>
  <c r="M7" i="18"/>
  <c r="J7" i="18"/>
  <c r="H7" i="18"/>
  <c r="N6" i="18"/>
  <c r="M6" i="18"/>
  <c r="J6" i="18"/>
  <c r="H6" i="18"/>
  <c r="K6" i="18" s="1"/>
  <c r="N5" i="18"/>
  <c r="M5" i="18"/>
  <c r="J5" i="18"/>
  <c r="H5" i="18"/>
  <c r="N4" i="18"/>
  <c r="M4" i="18"/>
  <c r="J4" i="18"/>
  <c r="H4" i="18"/>
  <c r="K4" i="18" s="1"/>
  <c r="N3" i="18"/>
  <c r="M3" i="18"/>
  <c r="J3" i="18"/>
  <c r="H3" i="18"/>
  <c r="N102" i="17"/>
  <c r="M102" i="17"/>
  <c r="J102" i="17"/>
  <c r="H102" i="17"/>
  <c r="K102" i="17" s="1"/>
  <c r="N101" i="17"/>
  <c r="M101" i="17"/>
  <c r="J101" i="17"/>
  <c r="H101" i="17"/>
  <c r="N100" i="17"/>
  <c r="M100" i="17"/>
  <c r="J100" i="17"/>
  <c r="H100" i="17"/>
  <c r="N99" i="17"/>
  <c r="M99" i="17"/>
  <c r="J99" i="17"/>
  <c r="H99" i="17"/>
  <c r="N98" i="17"/>
  <c r="M98" i="17"/>
  <c r="J98" i="17"/>
  <c r="H98" i="17"/>
  <c r="K98" i="17" s="1"/>
  <c r="N97" i="17"/>
  <c r="M97" i="17"/>
  <c r="J97" i="17"/>
  <c r="H97" i="17"/>
  <c r="N96" i="17"/>
  <c r="M96" i="17"/>
  <c r="J96" i="17"/>
  <c r="H96" i="17"/>
  <c r="N95" i="17"/>
  <c r="M95" i="17"/>
  <c r="J95" i="17"/>
  <c r="H95" i="17"/>
  <c r="N94" i="17"/>
  <c r="M94" i="17"/>
  <c r="J94" i="17"/>
  <c r="H94" i="17"/>
  <c r="N93" i="17"/>
  <c r="M93" i="17"/>
  <c r="J93" i="17"/>
  <c r="H93" i="17"/>
  <c r="N92" i="17"/>
  <c r="M92" i="17"/>
  <c r="J92" i="17"/>
  <c r="H92" i="17"/>
  <c r="N91" i="17"/>
  <c r="M91" i="17"/>
  <c r="J91" i="17"/>
  <c r="H91" i="17"/>
  <c r="N90" i="17"/>
  <c r="M90" i="17"/>
  <c r="J90" i="17"/>
  <c r="H90" i="17"/>
  <c r="K90" i="17" s="1"/>
  <c r="N89" i="17"/>
  <c r="M89" i="17"/>
  <c r="J89" i="17"/>
  <c r="H89" i="17"/>
  <c r="N88" i="17"/>
  <c r="M88" i="17"/>
  <c r="J88" i="17"/>
  <c r="H88" i="17"/>
  <c r="N87" i="17"/>
  <c r="M87" i="17"/>
  <c r="J87" i="17"/>
  <c r="H87" i="17"/>
  <c r="N86" i="17"/>
  <c r="M86" i="17"/>
  <c r="J86" i="17"/>
  <c r="H86" i="17"/>
  <c r="N85" i="17"/>
  <c r="M85" i="17"/>
  <c r="J85" i="17"/>
  <c r="H85" i="17"/>
  <c r="N84" i="17"/>
  <c r="M84" i="17"/>
  <c r="J84" i="17"/>
  <c r="H84" i="17"/>
  <c r="N83" i="17"/>
  <c r="M83" i="17"/>
  <c r="J83" i="17"/>
  <c r="H83" i="17"/>
  <c r="N82" i="17"/>
  <c r="M82" i="17"/>
  <c r="J82" i="17"/>
  <c r="H82" i="17"/>
  <c r="K82" i="17" s="1"/>
  <c r="N81" i="17"/>
  <c r="M81" i="17"/>
  <c r="J81" i="17"/>
  <c r="H81" i="17"/>
  <c r="N80" i="17"/>
  <c r="M80" i="17"/>
  <c r="J80" i="17"/>
  <c r="H80" i="17"/>
  <c r="N79" i="17"/>
  <c r="M79" i="17"/>
  <c r="J79" i="17"/>
  <c r="H79" i="17"/>
  <c r="N78" i="17"/>
  <c r="M78" i="17"/>
  <c r="J78" i="17"/>
  <c r="H78" i="17"/>
  <c r="N77" i="17"/>
  <c r="M77" i="17"/>
  <c r="J77" i="17"/>
  <c r="H77" i="17"/>
  <c r="N76" i="17"/>
  <c r="M76" i="17"/>
  <c r="J76" i="17"/>
  <c r="H76" i="17"/>
  <c r="N75" i="17"/>
  <c r="M75" i="17"/>
  <c r="J75" i="17"/>
  <c r="H75" i="17"/>
  <c r="N74" i="17"/>
  <c r="M74" i="17"/>
  <c r="J74" i="17"/>
  <c r="H74" i="17"/>
  <c r="K74" i="17" s="1"/>
  <c r="N73" i="17"/>
  <c r="M73" i="17"/>
  <c r="J73" i="17"/>
  <c r="H73" i="17"/>
  <c r="N72" i="17"/>
  <c r="M72" i="17"/>
  <c r="J72" i="17"/>
  <c r="H72" i="17"/>
  <c r="N71" i="17"/>
  <c r="M71" i="17"/>
  <c r="J71" i="17"/>
  <c r="H71" i="17"/>
  <c r="N70" i="17"/>
  <c r="M70" i="17"/>
  <c r="J70" i="17"/>
  <c r="H70" i="17"/>
  <c r="N69" i="17"/>
  <c r="M69" i="17"/>
  <c r="J69" i="17"/>
  <c r="H69" i="17"/>
  <c r="N68" i="17"/>
  <c r="M68" i="17"/>
  <c r="J68" i="17"/>
  <c r="H68" i="17"/>
  <c r="N67" i="17"/>
  <c r="M67" i="17"/>
  <c r="J67" i="17"/>
  <c r="H67" i="17"/>
  <c r="N66" i="17"/>
  <c r="M66" i="17"/>
  <c r="J66" i="17"/>
  <c r="H66" i="17"/>
  <c r="K66" i="17" s="1"/>
  <c r="N65" i="17"/>
  <c r="M65" i="17"/>
  <c r="J65" i="17"/>
  <c r="H65" i="17"/>
  <c r="N64" i="17"/>
  <c r="M64" i="17"/>
  <c r="J64" i="17"/>
  <c r="H64" i="17"/>
  <c r="N63" i="17"/>
  <c r="M63" i="17"/>
  <c r="J63" i="17"/>
  <c r="H63" i="17"/>
  <c r="N62" i="17"/>
  <c r="M62" i="17"/>
  <c r="J62" i="17"/>
  <c r="H62" i="17"/>
  <c r="N61" i="17"/>
  <c r="M61" i="17"/>
  <c r="J61" i="17"/>
  <c r="H61" i="17"/>
  <c r="N60" i="17"/>
  <c r="M60" i="17"/>
  <c r="J60" i="17"/>
  <c r="H60" i="17"/>
  <c r="N59" i="17"/>
  <c r="M59" i="17"/>
  <c r="J59" i="17"/>
  <c r="H59" i="17"/>
  <c r="N58" i="17"/>
  <c r="M58" i="17"/>
  <c r="J58" i="17"/>
  <c r="H58" i="17"/>
  <c r="N57" i="17"/>
  <c r="M57" i="17"/>
  <c r="J57" i="17"/>
  <c r="H57" i="17"/>
  <c r="N56" i="17"/>
  <c r="M56" i="17"/>
  <c r="J56" i="17"/>
  <c r="H56" i="17"/>
  <c r="N55" i="17"/>
  <c r="M55" i="17"/>
  <c r="J55" i="17"/>
  <c r="H55" i="17"/>
  <c r="N54" i="17"/>
  <c r="M54" i="17"/>
  <c r="J54" i="17"/>
  <c r="H54" i="17"/>
  <c r="N53" i="17"/>
  <c r="M53" i="17"/>
  <c r="J53" i="17"/>
  <c r="H53" i="17"/>
  <c r="N52" i="17"/>
  <c r="M52" i="17"/>
  <c r="J52" i="17"/>
  <c r="H52" i="17"/>
  <c r="N51" i="17"/>
  <c r="M51" i="17"/>
  <c r="J51" i="17"/>
  <c r="H51" i="17"/>
  <c r="N50" i="17"/>
  <c r="M50" i="17"/>
  <c r="J50" i="17"/>
  <c r="H50" i="17"/>
  <c r="K50" i="17" s="1"/>
  <c r="N49" i="17"/>
  <c r="M49" i="17"/>
  <c r="J49" i="17"/>
  <c r="H49" i="17"/>
  <c r="N48" i="17"/>
  <c r="M48" i="17"/>
  <c r="J48" i="17"/>
  <c r="H48" i="17"/>
  <c r="N47" i="17"/>
  <c r="M47" i="17"/>
  <c r="J47" i="17"/>
  <c r="H47" i="17"/>
  <c r="N46" i="17"/>
  <c r="M46" i="17"/>
  <c r="J46" i="17"/>
  <c r="H46" i="17"/>
  <c r="N45" i="17"/>
  <c r="M45" i="17"/>
  <c r="J45" i="17"/>
  <c r="H45" i="17"/>
  <c r="N44" i="17"/>
  <c r="M44" i="17"/>
  <c r="J44" i="17"/>
  <c r="H44" i="17"/>
  <c r="N43" i="17"/>
  <c r="M43" i="17"/>
  <c r="J43" i="17"/>
  <c r="H43" i="17"/>
  <c r="N42" i="17"/>
  <c r="M42" i="17"/>
  <c r="J42" i="17"/>
  <c r="H42" i="17"/>
  <c r="K42" i="17" s="1"/>
  <c r="N41" i="17"/>
  <c r="M41" i="17"/>
  <c r="J41" i="17"/>
  <c r="H41" i="17"/>
  <c r="N40" i="17"/>
  <c r="M40" i="17"/>
  <c r="J40" i="17"/>
  <c r="H40" i="17"/>
  <c r="N39" i="17"/>
  <c r="M39" i="17"/>
  <c r="J39" i="17"/>
  <c r="H39" i="17"/>
  <c r="N38" i="17"/>
  <c r="M38" i="17"/>
  <c r="J38" i="17"/>
  <c r="H38" i="17"/>
  <c r="N37" i="17"/>
  <c r="M37" i="17"/>
  <c r="J37" i="17"/>
  <c r="H37" i="17"/>
  <c r="N36" i="17"/>
  <c r="M36" i="17"/>
  <c r="J36" i="17"/>
  <c r="H36" i="17"/>
  <c r="N35" i="17"/>
  <c r="M35" i="17"/>
  <c r="J35" i="17"/>
  <c r="H35" i="17"/>
  <c r="N34" i="17"/>
  <c r="M34" i="17"/>
  <c r="J34" i="17"/>
  <c r="H34" i="17"/>
  <c r="K34" i="17" s="1"/>
  <c r="N33" i="17"/>
  <c r="M33" i="17"/>
  <c r="J33" i="17"/>
  <c r="H33" i="17"/>
  <c r="N32" i="17"/>
  <c r="M32" i="17"/>
  <c r="J32" i="17"/>
  <c r="H32" i="17"/>
  <c r="N31" i="17"/>
  <c r="M31" i="17"/>
  <c r="J31" i="17"/>
  <c r="H31" i="17"/>
  <c r="N30" i="17"/>
  <c r="M30" i="17"/>
  <c r="J30" i="17"/>
  <c r="H30" i="17"/>
  <c r="N29" i="17"/>
  <c r="M29" i="17"/>
  <c r="J29" i="17"/>
  <c r="H29" i="17"/>
  <c r="N28" i="17"/>
  <c r="M28" i="17"/>
  <c r="J28" i="17"/>
  <c r="H28" i="17"/>
  <c r="N27" i="17"/>
  <c r="M27" i="17"/>
  <c r="J27" i="17"/>
  <c r="H27" i="17"/>
  <c r="N26" i="17"/>
  <c r="M26" i="17"/>
  <c r="J26" i="17"/>
  <c r="H26" i="17"/>
  <c r="K26" i="17" s="1"/>
  <c r="N25" i="17"/>
  <c r="M25" i="17"/>
  <c r="J25" i="17"/>
  <c r="H25" i="17"/>
  <c r="N24" i="17"/>
  <c r="M24" i="17"/>
  <c r="J24" i="17"/>
  <c r="H24" i="17"/>
  <c r="N23" i="17"/>
  <c r="M23" i="17"/>
  <c r="J23" i="17"/>
  <c r="H23" i="17"/>
  <c r="N22" i="17"/>
  <c r="M22" i="17"/>
  <c r="J22" i="17"/>
  <c r="H22" i="17"/>
  <c r="N21" i="17"/>
  <c r="M21" i="17"/>
  <c r="J21" i="17"/>
  <c r="H21" i="17"/>
  <c r="N20" i="17"/>
  <c r="M20" i="17"/>
  <c r="J20" i="17"/>
  <c r="H20" i="17"/>
  <c r="N19" i="17"/>
  <c r="M19" i="17"/>
  <c r="J19" i="17"/>
  <c r="H19" i="17"/>
  <c r="N18" i="17"/>
  <c r="M18" i="17"/>
  <c r="J18" i="17"/>
  <c r="H18" i="17"/>
  <c r="K18" i="17" s="1"/>
  <c r="N17" i="17"/>
  <c r="M17" i="17"/>
  <c r="J17" i="17"/>
  <c r="H17" i="17"/>
  <c r="N16" i="17"/>
  <c r="M16" i="17"/>
  <c r="J16" i="17"/>
  <c r="H16" i="17"/>
  <c r="N15" i="17"/>
  <c r="M15" i="17"/>
  <c r="J15" i="17"/>
  <c r="H15" i="17"/>
  <c r="N14" i="17"/>
  <c r="M14" i="17"/>
  <c r="J14" i="17"/>
  <c r="H14" i="17"/>
  <c r="N13" i="17"/>
  <c r="M13" i="17"/>
  <c r="J13" i="17"/>
  <c r="H13" i="17"/>
  <c r="N12" i="17"/>
  <c r="M12" i="17"/>
  <c r="J12" i="17"/>
  <c r="H12" i="17"/>
  <c r="N11" i="17"/>
  <c r="M11" i="17"/>
  <c r="J11" i="17"/>
  <c r="H11" i="17"/>
  <c r="N10" i="17"/>
  <c r="M10" i="17"/>
  <c r="J10" i="17"/>
  <c r="H10" i="17"/>
  <c r="K10" i="17" s="1"/>
  <c r="N9" i="17"/>
  <c r="M9" i="17"/>
  <c r="J9" i="17"/>
  <c r="H9" i="17"/>
  <c r="N8" i="17"/>
  <c r="M8" i="17"/>
  <c r="J8" i="17"/>
  <c r="H8" i="17"/>
  <c r="N7" i="17"/>
  <c r="M7" i="17"/>
  <c r="J7" i="17"/>
  <c r="H7" i="17"/>
  <c r="N6" i="17"/>
  <c r="M6" i="17"/>
  <c r="J6" i="17"/>
  <c r="H6" i="17"/>
  <c r="N5" i="17"/>
  <c r="M5" i="17"/>
  <c r="J5" i="17"/>
  <c r="H5" i="17"/>
  <c r="N4" i="17"/>
  <c r="M4" i="17"/>
  <c r="J4" i="17"/>
  <c r="H4" i="17"/>
  <c r="N3" i="17"/>
  <c r="M3" i="17"/>
  <c r="J3" i="17"/>
  <c r="H3" i="17"/>
  <c r="N70" i="16"/>
  <c r="M70" i="16"/>
  <c r="J70" i="16"/>
  <c r="H70" i="16"/>
  <c r="N69" i="16"/>
  <c r="M69" i="16"/>
  <c r="J69" i="16"/>
  <c r="H69" i="16"/>
  <c r="K69" i="16" s="1"/>
  <c r="N68" i="16"/>
  <c r="M68" i="16"/>
  <c r="J68" i="16"/>
  <c r="H68" i="16"/>
  <c r="K68" i="16" s="1"/>
  <c r="N67" i="16"/>
  <c r="M67" i="16"/>
  <c r="J67" i="16"/>
  <c r="H67" i="16"/>
  <c r="N66" i="16"/>
  <c r="M66" i="16"/>
  <c r="J66" i="16"/>
  <c r="H66" i="16"/>
  <c r="N65" i="16"/>
  <c r="M65" i="16"/>
  <c r="J65" i="16"/>
  <c r="H65" i="16"/>
  <c r="K65" i="16" s="1"/>
  <c r="N64" i="16"/>
  <c r="M64" i="16"/>
  <c r="J64" i="16"/>
  <c r="H64" i="16"/>
  <c r="N63" i="16"/>
  <c r="M63" i="16"/>
  <c r="J63" i="16"/>
  <c r="H63" i="16"/>
  <c r="N62" i="16"/>
  <c r="M62" i="16"/>
  <c r="J62" i="16"/>
  <c r="H62" i="16"/>
  <c r="N61" i="16"/>
  <c r="M61" i="16"/>
  <c r="J61" i="16"/>
  <c r="H61" i="16"/>
  <c r="K61" i="16" s="1"/>
  <c r="N60" i="16"/>
  <c r="M60" i="16"/>
  <c r="J60" i="16"/>
  <c r="H60" i="16"/>
  <c r="K60" i="16" s="1"/>
  <c r="N59" i="16"/>
  <c r="M59" i="16"/>
  <c r="J59" i="16"/>
  <c r="H59" i="16"/>
  <c r="N58" i="16"/>
  <c r="M58" i="16"/>
  <c r="J58" i="16"/>
  <c r="H58" i="16"/>
  <c r="N57" i="16"/>
  <c r="M57" i="16"/>
  <c r="J57" i="16"/>
  <c r="H57" i="16"/>
  <c r="K57" i="16" s="1"/>
  <c r="N56" i="16"/>
  <c r="M56" i="16"/>
  <c r="J56" i="16"/>
  <c r="H56" i="16"/>
  <c r="N55" i="16"/>
  <c r="M55" i="16"/>
  <c r="J55" i="16"/>
  <c r="H55" i="16"/>
  <c r="K55" i="16" s="1"/>
  <c r="N54" i="16"/>
  <c r="M54" i="16"/>
  <c r="J54" i="16"/>
  <c r="H54" i="16"/>
  <c r="N53" i="16"/>
  <c r="M53" i="16"/>
  <c r="J53" i="16"/>
  <c r="H53" i="16"/>
  <c r="K53" i="16" s="1"/>
  <c r="N52" i="16"/>
  <c r="M52" i="16"/>
  <c r="J52" i="16"/>
  <c r="H52" i="16"/>
  <c r="K52" i="16" s="1"/>
  <c r="N51" i="16"/>
  <c r="M51" i="16"/>
  <c r="J51" i="16"/>
  <c r="H51" i="16"/>
  <c r="K51" i="16" s="1"/>
  <c r="N50" i="16"/>
  <c r="M50" i="16"/>
  <c r="J50" i="16"/>
  <c r="H50" i="16"/>
  <c r="N49" i="16"/>
  <c r="M49" i="16"/>
  <c r="J49" i="16"/>
  <c r="H49" i="16"/>
  <c r="N48" i="16"/>
  <c r="M48" i="16"/>
  <c r="J48" i="16"/>
  <c r="H48" i="16"/>
  <c r="N47" i="16"/>
  <c r="M47" i="16"/>
  <c r="J47" i="16"/>
  <c r="H47" i="16"/>
  <c r="N46" i="16"/>
  <c r="M46" i="16"/>
  <c r="J46" i="16"/>
  <c r="H46" i="16"/>
  <c r="N45" i="16"/>
  <c r="M45" i="16"/>
  <c r="J45" i="16"/>
  <c r="H45" i="16"/>
  <c r="K45" i="16" s="1"/>
  <c r="N44" i="16"/>
  <c r="M44" i="16"/>
  <c r="J44" i="16"/>
  <c r="H44" i="16"/>
  <c r="N43" i="16"/>
  <c r="M43" i="16"/>
  <c r="J43" i="16"/>
  <c r="H43" i="16"/>
  <c r="N42" i="16"/>
  <c r="M42" i="16"/>
  <c r="J42" i="16"/>
  <c r="H42" i="16"/>
  <c r="N41" i="16"/>
  <c r="M41" i="16"/>
  <c r="J41" i="16"/>
  <c r="H41" i="16"/>
  <c r="N40" i="16"/>
  <c r="M40" i="16"/>
  <c r="J40" i="16"/>
  <c r="H40" i="16"/>
  <c r="N39" i="16"/>
  <c r="M39" i="16"/>
  <c r="J39" i="16"/>
  <c r="H39" i="16"/>
  <c r="N38" i="16"/>
  <c r="M38" i="16"/>
  <c r="J38" i="16"/>
  <c r="H38" i="16"/>
  <c r="N37" i="16"/>
  <c r="M37" i="16"/>
  <c r="J37" i="16"/>
  <c r="H37" i="16"/>
  <c r="K37" i="16" s="1"/>
  <c r="N36" i="16"/>
  <c r="M36" i="16"/>
  <c r="J36" i="16"/>
  <c r="H36" i="16"/>
  <c r="K36" i="16" s="1"/>
  <c r="N35" i="16"/>
  <c r="M35" i="16"/>
  <c r="J35" i="16"/>
  <c r="H35" i="16"/>
  <c r="N34" i="16"/>
  <c r="M34" i="16"/>
  <c r="J34" i="16"/>
  <c r="H34" i="16"/>
  <c r="N33" i="16"/>
  <c r="M33" i="16"/>
  <c r="J33" i="16"/>
  <c r="H33" i="16"/>
  <c r="N32" i="16"/>
  <c r="M32" i="16"/>
  <c r="J32" i="16"/>
  <c r="H32" i="16"/>
  <c r="N31" i="16"/>
  <c r="M31" i="16"/>
  <c r="J31" i="16"/>
  <c r="H31" i="16"/>
  <c r="N30" i="16"/>
  <c r="M30" i="16"/>
  <c r="J30" i="16"/>
  <c r="H30" i="16"/>
  <c r="N29" i="16"/>
  <c r="M29" i="16"/>
  <c r="J29" i="16"/>
  <c r="H29" i="16"/>
  <c r="K29" i="16" s="1"/>
  <c r="N28" i="16"/>
  <c r="M28" i="16"/>
  <c r="J28" i="16"/>
  <c r="H28" i="16"/>
  <c r="K28" i="16" s="1"/>
  <c r="N27" i="16"/>
  <c r="M27" i="16"/>
  <c r="J27" i="16"/>
  <c r="H27" i="16"/>
  <c r="N26" i="16"/>
  <c r="M26" i="16"/>
  <c r="J26" i="16"/>
  <c r="H26" i="16"/>
  <c r="N25" i="16"/>
  <c r="M25" i="16"/>
  <c r="J25" i="16"/>
  <c r="H25" i="16"/>
  <c r="N24" i="16"/>
  <c r="M24" i="16"/>
  <c r="J24" i="16"/>
  <c r="H24" i="16"/>
  <c r="N23" i="16"/>
  <c r="M23" i="16"/>
  <c r="J23" i="16"/>
  <c r="H23" i="16"/>
  <c r="N22" i="16"/>
  <c r="M22" i="16"/>
  <c r="J22" i="16"/>
  <c r="H22" i="16"/>
  <c r="N21" i="16"/>
  <c r="M21" i="16"/>
  <c r="J21" i="16"/>
  <c r="H21" i="16"/>
  <c r="K21" i="16" s="1"/>
  <c r="N20" i="16"/>
  <c r="M20" i="16"/>
  <c r="J20" i="16"/>
  <c r="H20" i="16"/>
  <c r="K20" i="16" s="1"/>
  <c r="N19" i="16"/>
  <c r="M19" i="16"/>
  <c r="J19" i="16"/>
  <c r="H19" i="16"/>
  <c r="N18" i="16"/>
  <c r="M18" i="16"/>
  <c r="J18" i="16"/>
  <c r="H18" i="16"/>
  <c r="N17" i="16"/>
  <c r="M17" i="16"/>
  <c r="J17" i="16"/>
  <c r="H17" i="16"/>
  <c r="N16" i="16"/>
  <c r="M16" i="16"/>
  <c r="J16" i="16"/>
  <c r="H16" i="16"/>
  <c r="N15" i="16"/>
  <c r="M15" i="16"/>
  <c r="J15" i="16"/>
  <c r="H15" i="16"/>
  <c r="N14" i="16"/>
  <c r="M14" i="16"/>
  <c r="J14" i="16"/>
  <c r="H14" i="16"/>
  <c r="N13" i="16"/>
  <c r="M13" i="16"/>
  <c r="J13" i="16"/>
  <c r="H13" i="16"/>
  <c r="K13" i="16" s="1"/>
  <c r="N12" i="16"/>
  <c r="M12" i="16"/>
  <c r="J12" i="16"/>
  <c r="H12" i="16"/>
  <c r="N11" i="16"/>
  <c r="M11" i="16"/>
  <c r="J11" i="16"/>
  <c r="H11" i="16"/>
  <c r="N10" i="16"/>
  <c r="M10" i="16"/>
  <c r="J10" i="16"/>
  <c r="H10" i="16"/>
  <c r="N9" i="16"/>
  <c r="M9" i="16"/>
  <c r="J9" i="16"/>
  <c r="H9" i="16"/>
  <c r="N8" i="16"/>
  <c r="M8" i="16"/>
  <c r="J8" i="16"/>
  <c r="H8" i="16"/>
  <c r="N7" i="16"/>
  <c r="M7" i="16"/>
  <c r="J7" i="16"/>
  <c r="H7" i="16"/>
  <c r="N6" i="16"/>
  <c r="M6" i="16"/>
  <c r="J6" i="16"/>
  <c r="H6" i="16"/>
  <c r="N5" i="16"/>
  <c r="M5" i="16"/>
  <c r="J5" i="16"/>
  <c r="H5" i="16"/>
  <c r="K5" i="16" s="1"/>
  <c r="N4" i="16"/>
  <c r="M4" i="16"/>
  <c r="J4" i="16"/>
  <c r="H4" i="16"/>
  <c r="K4" i="16" s="1"/>
  <c r="N3" i="16"/>
  <c r="M3" i="16"/>
  <c r="J3" i="16"/>
  <c r="H3" i="16"/>
  <c r="N85" i="15"/>
  <c r="M85" i="15"/>
  <c r="J85" i="15"/>
  <c r="H85" i="15"/>
  <c r="N84" i="15"/>
  <c r="M84" i="15"/>
  <c r="J84" i="15"/>
  <c r="H84" i="15"/>
  <c r="N83" i="15"/>
  <c r="M83" i="15"/>
  <c r="J83" i="15"/>
  <c r="H83" i="15"/>
  <c r="N82" i="15"/>
  <c r="M82" i="15"/>
  <c r="J82" i="15"/>
  <c r="H82" i="15"/>
  <c r="N81" i="15"/>
  <c r="M81" i="15"/>
  <c r="J81" i="15"/>
  <c r="H81" i="15"/>
  <c r="N80" i="15"/>
  <c r="M80" i="15"/>
  <c r="J80" i="15"/>
  <c r="H80" i="15"/>
  <c r="N79" i="15"/>
  <c r="M79" i="15"/>
  <c r="J79" i="15"/>
  <c r="H79" i="15"/>
  <c r="N78" i="15"/>
  <c r="M78" i="15"/>
  <c r="J78" i="15"/>
  <c r="H78" i="15"/>
  <c r="N77" i="15"/>
  <c r="M77" i="15"/>
  <c r="J77" i="15"/>
  <c r="H77" i="15"/>
  <c r="N76" i="15"/>
  <c r="M76" i="15"/>
  <c r="J76" i="15"/>
  <c r="H76" i="15"/>
  <c r="N75" i="15"/>
  <c r="M75" i="15"/>
  <c r="J75" i="15"/>
  <c r="H75" i="15"/>
  <c r="N74" i="15"/>
  <c r="M74" i="15"/>
  <c r="J74" i="15"/>
  <c r="H74" i="15"/>
  <c r="N73" i="15"/>
  <c r="M73" i="15"/>
  <c r="J73" i="15"/>
  <c r="H73" i="15"/>
  <c r="N72" i="15"/>
  <c r="M72" i="15"/>
  <c r="J72" i="15"/>
  <c r="H72" i="15"/>
  <c r="N71" i="15"/>
  <c r="M71" i="15"/>
  <c r="J71" i="15"/>
  <c r="H71" i="15"/>
  <c r="N70" i="15"/>
  <c r="M70" i="15"/>
  <c r="J70" i="15"/>
  <c r="H70" i="15"/>
  <c r="N69" i="15"/>
  <c r="M69" i="15"/>
  <c r="J69" i="15"/>
  <c r="H69" i="15"/>
  <c r="N68" i="15"/>
  <c r="M68" i="15"/>
  <c r="J68" i="15"/>
  <c r="H68" i="15"/>
  <c r="N67" i="15"/>
  <c r="M67" i="15"/>
  <c r="J67" i="15"/>
  <c r="H67" i="15"/>
  <c r="N66" i="15"/>
  <c r="M66" i="15"/>
  <c r="J66" i="15"/>
  <c r="H66" i="15"/>
  <c r="N65" i="15"/>
  <c r="M65" i="15"/>
  <c r="J65" i="15"/>
  <c r="H65" i="15"/>
  <c r="N64" i="15"/>
  <c r="M64" i="15"/>
  <c r="J64" i="15"/>
  <c r="H64" i="15"/>
  <c r="N63" i="15"/>
  <c r="M63" i="15"/>
  <c r="J63" i="15"/>
  <c r="H63" i="15"/>
  <c r="N62" i="15"/>
  <c r="M62" i="15"/>
  <c r="J62" i="15"/>
  <c r="H62" i="15"/>
  <c r="N61" i="15"/>
  <c r="M61" i="15"/>
  <c r="J61" i="15"/>
  <c r="H61" i="15"/>
  <c r="N60" i="15"/>
  <c r="M60" i="15"/>
  <c r="J60" i="15"/>
  <c r="H60" i="15"/>
  <c r="N59" i="15"/>
  <c r="M59" i="15"/>
  <c r="J59" i="15"/>
  <c r="H59" i="15"/>
  <c r="N58" i="15"/>
  <c r="M58" i="15"/>
  <c r="J58" i="15"/>
  <c r="H58" i="15"/>
  <c r="N57" i="15"/>
  <c r="M57" i="15"/>
  <c r="J57" i="15"/>
  <c r="H57" i="15"/>
  <c r="N56" i="15"/>
  <c r="M56" i="15"/>
  <c r="J56" i="15"/>
  <c r="H56" i="15"/>
  <c r="N55" i="15"/>
  <c r="M55" i="15"/>
  <c r="J55" i="15"/>
  <c r="H55" i="15"/>
  <c r="N54" i="15"/>
  <c r="M54" i="15"/>
  <c r="J54" i="15"/>
  <c r="H54" i="15"/>
  <c r="N53" i="15"/>
  <c r="M53" i="15"/>
  <c r="J53" i="15"/>
  <c r="H53" i="15"/>
  <c r="N52" i="15"/>
  <c r="M52" i="15"/>
  <c r="J52" i="15"/>
  <c r="H52" i="15"/>
  <c r="N51" i="15"/>
  <c r="M51" i="15"/>
  <c r="J51" i="15"/>
  <c r="H51" i="15"/>
  <c r="N50" i="15"/>
  <c r="M50" i="15"/>
  <c r="J50" i="15"/>
  <c r="H50" i="15"/>
  <c r="N49" i="15"/>
  <c r="M49" i="15"/>
  <c r="J49" i="15"/>
  <c r="H49" i="15"/>
  <c r="N48" i="15"/>
  <c r="M48" i="15"/>
  <c r="J48" i="15"/>
  <c r="H48" i="15"/>
  <c r="N47" i="15"/>
  <c r="M47" i="15"/>
  <c r="J47" i="15"/>
  <c r="H47" i="15"/>
  <c r="N46" i="15"/>
  <c r="M46" i="15"/>
  <c r="J46" i="15"/>
  <c r="H46" i="15"/>
  <c r="N45" i="15"/>
  <c r="M45" i="15"/>
  <c r="J45" i="15"/>
  <c r="H45" i="15"/>
  <c r="N44" i="15"/>
  <c r="M44" i="15"/>
  <c r="J44" i="15"/>
  <c r="H44" i="15"/>
  <c r="N43" i="15"/>
  <c r="M43" i="15"/>
  <c r="J43" i="15"/>
  <c r="H43" i="15"/>
  <c r="N42" i="15"/>
  <c r="M42" i="15"/>
  <c r="J42" i="15"/>
  <c r="H42" i="15"/>
  <c r="N41" i="15"/>
  <c r="M41" i="15"/>
  <c r="J41" i="15"/>
  <c r="H41" i="15"/>
  <c r="N40" i="15"/>
  <c r="M40" i="15"/>
  <c r="J40" i="15"/>
  <c r="H40" i="15"/>
  <c r="N39" i="15"/>
  <c r="M39" i="15"/>
  <c r="J39" i="15"/>
  <c r="H39" i="15"/>
  <c r="N38" i="15"/>
  <c r="M38" i="15"/>
  <c r="J38" i="15"/>
  <c r="H38" i="15"/>
  <c r="N37" i="15"/>
  <c r="M37" i="15"/>
  <c r="J37" i="15"/>
  <c r="H37" i="15"/>
  <c r="N36" i="15"/>
  <c r="M36" i="15"/>
  <c r="J36" i="15"/>
  <c r="H36" i="15"/>
  <c r="N35" i="15"/>
  <c r="M35" i="15"/>
  <c r="J35" i="15"/>
  <c r="H35" i="15"/>
  <c r="N34" i="15"/>
  <c r="M34" i="15"/>
  <c r="J34" i="15"/>
  <c r="H34" i="15"/>
  <c r="N33" i="15"/>
  <c r="M33" i="15"/>
  <c r="J33" i="15"/>
  <c r="H33" i="15"/>
  <c r="N32" i="15"/>
  <c r="M32" i="15"/>
  <c r="J32" i="15"/>
  <c r="H32" i="15"/>
  <c r="N31" i="15"/>
  <c r="M31" i="15"/>
  <c r="J31" i="15"/>
  <c r="H31" i="15"/>
  <c r="N30" i="15"/>
  <c r="M30" i="15"/>
  <c r="J30" i="15"/>
  <c r="H30" i="15"/>
  <c r="N29" i="15"/>
  <c r="M29" i="15"/>
  <c r="J29" i="15"/>
  <c r="H29" i="15"/>
  <c r="N28" i="15"/>
  <c r="M28" i="15"/>
  <c r="J28" i="15"/>
  <c r="H28" i="15"/>
  <c r="N27" i="15"/>
  <c r="M27" i="15"/>
  <c r="J27" i="15"/>
  <c r="H27" i="15"/>
  <c r="N26" i="15"/>
  <c r="M26" i="15"/>
  <c r="J26" i="15"/>
  <c r="H26" i="15"/>
  <c r="N25" i="15"/>
  <c r="M25" i="15"/>
  <c r="J25" i="15"/>
  <c r="H25" i="15"/>
  <c r="N24" i="15"/>
  <c r="M24" i="15"/>
  <c r="J24" i="15"/>
  <c r="H24" i="15"/>
  <c r="N23" i="15"/>
  <c r="M23" i="15"/>
  <c r="J23" i="15"/>
  <c r="H23" i="15"/>
  <c r="N22" i="15"/>
  <c r="M22" i="15"/>
  <c r="J22" i="15"/>
  <c r="H22" i="15"/>
  <c r="N21" i="15"/>
  <c r="M21" i="15"/>
  <c r="J21" i="15"/>
  <c r="H21" i="15"/>
  <c r="N20" i="15"/>
  <c r="M20" i="15"/>
  <c r="J20" i="15"/>
  <c r="H20" i="15"/>
  <c r="N19" i="15"/>
  <c r="M19" i="15"/>
  <c r="J19" i="15"/>
  <c r="H19" i="15"/>
  <c r="N18" i="15"/>
  <c r="M18" i="15"/>
  <c r="J18" i="15"/>
  <c r="H18" i="15"/>
  <c r="N17" i="15"/>
  <c r="M17" i="15"/>
  <c r="J17" i="15"/>
  <c r="H17" i="15"/>
  <c r="N16" i="15"/>
  <c r="M16" i="15"/>
  <c r="J16" i="15"/>
  <c r="H16" i="15"/>
  <c r="N15" i="15"/>
  <c r="M15" i="15"/>
  <c r="J15" i="15"/>
  <c r="H15" i="15"/>
  <c r="N14" i="15"/>
  <c r="M14" i="15"/>
  <c r="J14" i="15"/>
  <c r="H14" i="15"/>
  <c r="N13" i="15"/>
  <c r="M13" i="15"/>
  <c r="J13" i="15"/>
  <c r="H13" i="15"/>
  <c r="N12" i="15"/>
  <c r="M12" i="15"/>
  <c r="J12" i="15"/>
  <c r="H12" i="15"/>
  <c r="N11" i="15"/>
  <c r="M11" i="15"/>
  <c r="J11" i="15"/>
  <c r="H11" i="15"/>
  <c r="N10" i="15"/>
  <c r="M10" i="15"/>
  <c r="J10" i="15"/>
  <c r="H10" i="15"/>
  <c r="N9" i="15"/>
  <c r="M9" i="15"/>
  <c r="J9" i="15"/>
  <c r="H9" i="15"/>
  <c r="N8" i="15"/>
  <c r="M8" i="15"/>
  <c r="J8" i="15"/>
  <c r="H8" i="15"/>
  <c r="N7" i="15"/>
  <c r="M7" i="15"/>
  <c r="J7" i="15"/>
  <c r="H7" i="15"/>
  <c r="N6" i="15"/>
  <c r="M6" i="15"/>
  <c r="J6" i="15"/>
  <c r="H6" i="15"/>
  <c r="N5" i="15"/>
  <c r="M5" i="15"/>
  <c r="J5" i="15"/>
  <c r="H5" i="15"/>
  <c r="N4" i="15"/>
  <c r="M4" i="15"/>
  <c r="J4" i="15"/>
  <c r="H4" i="15"/>
  <c r="K11" i="15" s="1"/>
  <c r="N3" i="15"/>
  <c r="M3" i="15"/>
  <c r="J3" i="15"/>
  <c r="H3" i="15"/>
  <c r="N59" i="14"/>
  <c r="M59" i="14"/>
  <c r="J59" i="14"/>
  <c r="H59" i="14"/>
  <c r="N58" i="14"/>
  <c r="M58" i="14"/>
  <c r="J58" i="14"/>
  <c r="H58" i="14"/>
  <c r="N57" i="14"/>
  <c r="M57" i="14"/>
  <c r="J57" i="14"/>
  <c r="H57" i="14"/>
  <c r="N56" i="14"/>
  <c r="M56" i="14"/>
  <c r="J56" i="14"/>
  <c r="H56" i="14"/>
  <c r="N55" i="14"/>
  <c r="M55" i="14"/>
  <c r="J55" i="14"/>
  <c r="H55" i="14"/>
  <c r="K55" i="14" s="1"/>
  <c r="N54" i="14"/>
  <c r="M54" i="14"/>
  <c r="J54" i="14"/>
  <c r="H54" i="14"/>
  <c r="N53" i="14"/>
  <c r="M53" i="14"/>
  <c r="J53" i="14"/>
  <c r="H53" i="14"/>
  <c r="N52" i="14"/>
  <c r="M52" i="14"/>
  <c r="J52" i="14"/>
  <c r="H52" i="14"/>
  <c r="N51" i="14"/>
  <c r="M51" i="14"/>
  <c r="J51" i="14"/>
  <c r="H51" i="14"/>
  <c r="N50" i="14"/>
  <c r="M50" i="14"/>
  <c r="J50" i="14"/>
  <c r="H50" i="14"/>
  <c r="N49" i="14"/>
  <c r="M49" i="14"/>
  <c r="J49" i="14"/>
  <c r="H49" i="14"/>
  <c r="N48" i="14"/>
  <c r="M48" i="14"/>
  <c r="J48" i="14"/>
  <c r="H48" i="14"/>
  <c r="N47" i="14"/>
  <c r="M47" i="14"/>
  <c r="J47" i="14"/>
  <c r="H47" i="14"/>
  <c r="K47" i="14" s="1"/>
  <c r="N46" i="14"/>
  <c r="M46" i="14"/>
  <c r="J46" i="14"/>
  <c r="H46" i="14"/>
  <c r="N45" i="14"/>
  <c r="M45" i="14"/>
  <c r="J45" i="14"/>
  <c r="H45" i="14"/>
  <c r="N44" i="14"/>
  <c r="M44" i="14"/>
  <c r="J44" i="14"/>
  <c r="H44" i="14"/>
  <c r="N43" i="14"/>
  <c r="M43" i="14"/>
  <c r="J43" i="14"/>
  <c r="H43" i="14"/>
  <c r="N42" i="14"/>
  <c r="M42" i="14"/>
  <c r="J42" i="14"/>
  <c r="H42" i="14"/>
  <c r="N41" i="14"/>
  <c r="M41" i="14"/>
  <c r="J41" i="14"/>
  <c r="H41" i="14"/>
  <c r="N40" i="14"/>
  <c r="M40" i="14"/>
  <c r="J40" i="14"/>
  <c r="H40" i="14"/>
  <c r="N39" i="14"/>
  <c r="M39" i="14"/>
  <c r="J39" i="14"/>
  <c r="H39" i="14"/>
  <c r="K39" i="14" s="1"/>
  <c r="N38" i="14"/>
  <c r="M38" i="14"/>
  <c r="J38" i="14"/>
  <c r="H38" i="14"/>
  <c r="N37" i="14"/>
  <c r="M37" i="14"/>
  <c r="J37" i="14"/>
  <c r="H37" i="14"/>
  <c r="N36" i="14"/>
  <c r="M36" i="14"/>
  <c r="J36" i="14"/>
  <c r="H36" i="14"/>
  <c r="N35" i="14"/>
  <c r="M35" i="14"/>
  <c r="J35" i="14"/>
  <c r="H35" i="14"/>
  <c r="N34" i="14"/>
  <c r="M34" i="14"/>
  <c r="J34" i="14"/>
  <c r="H34" i="14"/>
  <c r="N33" i="14"/>
  <c r="M33" i="14"/>
  <c r="J33" i="14"/>
  <c r="H33" i="14"/>
  <c r="N32" i="14"/>
  <c r="M32" i="14"/>
  <c r="J32" i="14"/>
  <c r="H32" i="14"/>
  <c r="N31" i="14"/>
  <c r="M31" i="14"/>
  <c r="J31" i="14"/>
  <c r="H31" i="14"/>
  <c r="N30" i="14"/>
  <c r="M30" i="14"/>
  <c r="J30" i="14"/>
  <c r="H30" i="14"/>
  <c r="N29" i="14"/>
  <c r="M29" i="14"/>
  <c r="J29" i="14"/>
  <c r="H29" i="14"/>
  <c r="N28" i="14"/>
  <c r="M28" i="14"/>
  <c r="J28" i="14"/>
  <c r="H28" i="14"/>
  <c r="N27" i="14"/>
  <c r="M27" i="14"/>
  <c r="J27" i="14"/>
  <c r="H27" i="14"/>
  <c r="N26" i="14"/>
  <c r="M26" i="14"/>
  <c r="J26" i="14"/>
  <c r="H26" i="14"/>
  <c r="N25" i="14"/>
  <c r="M25" i="14"/>
  <c r="J25" i="14"/>
  <c r="H25" i="14"/>
  <c r="N24" i="14"/>
  <c r="M24" i="14"/>
  <c r="J24" i="14"/>
  <c r="H24" i="14"/>
  <c r="N23" i="14"/>
  <c r="M23" i="14"/>
  <c r="J23" i="14"/>
  <c r="H23" i="14"/>
  <c r="K23" i="14" s="1"/>
  <c r="N22" i="14"/>
  <c r="M22" i="14"/>
  <c r="J22" i="14"/>
  <c r="H22" i="14"/>
  <c r="N21" i="14"/>
  <c r="M21" i="14"/>
  <c r="J21" i="14"/>
  <c r="H21" i="14"/>
  <c r="N20" i="14"/>
  <c r="M20" i="14"/>
  <c r="J20" i="14"/>
  <c r="H20" i="14"/>
  <c r="N19" i="14"/>
  <c r="M19" i="14"/>
  <c r="J19" i="14"/>
  <c r="H19" i="14"/>
  <c r="N18" i="14"/>
  <c r="M18" i="14"/>
  <c r="J18" i="14"/>
  <c r="H18" i="14"/>
  <c r="N17" i="14"/>
  <c r="M17" i="14"/>
  <c r="J17" i="14"/>
  <c r="H17" i="14"/>
  <c r="N16" i="14"/>
  <c r="M16" i="14"/>
  <c r="J16" i="14"/>
  <c r="H16" i="14"/>
  <c r="N15" i="14"/>
  <c r="M15" i="14"/>
  <c r="J15" i="14"/>
  <c r="H15" i="14"/>
  <c r="K15" i="14" s="1"/>
  <c r="N14" i="14"/>
  <c r="M14" i="14"/>
  <c r="J14" i="14"/>
  <c r="H14" i="14"/>
  <c r="N13" i="14"/>
  <c r="M13" i="14"/>
  <c r="J13" i="14"/>
  <c r="H13" i="14"/>
  <c r="N12" i="14"/>
  <c r="M12" i="14"/>
  <c r="J12" i="14"/>
  <c r="H12" i="14"/>
  <c r="N11" i="14"/>
  <c r="M11" i="14"/>
  <c r="J11" i="14"/>
  <c r="H11" i="14"/>
  <c r="N10" i="14"/>
  <c r="M10" i="14"/>
  <c r="J10" i="14"/>
  <c r="H10" i="14"/>
  <c r="N9" i="14"/>
  <c r="M9" i="14"/>
  <c r="J9" i="14"/>
  <c r="H9" i="14"/>
  <c r="N8" i="14"/>
  <c r="M8" i="14"/>
  <c r="J8" i="14"/>
  <c r="H8" i="14"/>
  <c r="N7" i="14"/>
  <c r="M7" i="14"/>
  <c r="J7" i="14"/>
  <c r="H7" i="14"/>
  <c r="K7" i="14" s="1"/>
  <c r="N6" i="14"/>
  <c r="M6" i="14"/>
  <c r="J6" i="14"/>
  <c r="H6" i="14"/>
  <c r="N5" i="14"/>
  <c r="M5" i="14"/>
  <c r="J5" i="14"/>
  <c r="H5" i="14"/>
  <c r="N4" i="14"/>
  <c r="M4" i="14"/>
  <c r="J4" i="14"/>
  <c r="H4" i="14"/>
  <c r="K4" i="14" s="1"/>
  <c r="N3" i="14"/>
  <c r="M3" i="14"/>
  <c r="J3" i="14"/>
  <c r="H3" i="14"/>
  <c r="N86" i="13"/>
  <c r="M86" i="13"/>
  <c r="J86" i="13"/>
  <c r="H86" i="13"/>
  <c r="N85" i="13"/>
  <c r="M85" i="13"/>
  <c r="J85" i="13"/>
  <c r="H85" i="13"/>
  <c r="N84" i="13"/>
  <c r="M84" i="13"/>
  <c r="J84" i="13"/>
  <c r="H84" i="13"/>
  <c r="N83" i="13"/>
  <c r="M83" i="13"/>
  <c r="J83" i="13"/>
  <c r="H83" i="13"/>
  <c r="N82" i="13"/>
  <c r="M82" i="13"/>
  <c r="J82" i="13"/>
  <c r="H82" i="13"/>
  <c r="N81" i="13"/>
  <c r="M81" i="13"/>
  <c r="J81" i="13"/>
  <c r="H81" i="13"/>
  <c r="N80" i="13"/>
  <c r="M80" i="13"/>
  <c r="J80" i="13"/>
  <c r="H80" i="13"/>
  <c r="N79" i="13"/>
  <c r="M79" i="13"/>
  <c r="J79" i="13"/>
  <c r="H79" i="13"/>
  <c r="N78" i="13"/>
  <c r="M78" i="13"/>
  <c r="J78" i="13"/>
  <c r="H78" i="13"/>
  <c r="N77" i="13"/>
  <c r="M77" i="13"/>
  <c r="J77" i="13"/>
  <c r="H77" i="13"/>
  <c r="N76" i="13"/>
  <c r="M76" i="13"/>
  <c r="J76" i="13"/>
  <c r="H76" i="13"/>
  <c r="N75" i="13"/>
  <c r="M75" i="13"/>
  <c r="J75" i="13"/>
  <c r="H75" i="13"/>
  <c r="N74" i="13"/>
  <c r="M74" i="13"/>
  <c r="J74" i="13"/>
  <c r="H74" i="13"/>
  <c r="N73" i="13"/>
  <c r="M73" i="13"/>
  <c r="J73" i="13"/>
  <c r="H73" i="13"/>
  <c r="N72" i="13"/>
  <c r="M72" i="13"/>
  <c r="J72" i="13"/>
  <c r="H72" i="13"/>
  <c r="N71" i="13"/>
  <c r="M71" i="13"/>
  <c r="J71" i="13"/>
  <c r="H71" i="13"/>
  <c r="N70" i="13"/>
  <c r="M70" i="13"/>
  <c r="J70" i="13"/>
  <c r="H70" i="13"/>
  <c r="N69" i="13"/>
  <c r="M69" i="13"/>
  <c r="J69" i="13"/>
  <c r="H69" i="13"/>
  <c r="N68" i="13"/>
  <c r="M68" i="13"/>
  <c r="J68" i="13"/>
  <c r="H68" i="13"/>
  <c r="N67" i="13"/>
  <c r="M67" i="13"/>
  <c r="J67" i="13"/>
  <c r="H67" i="13"/>
  <c r="N66" i="13"/>
  <c r="M66" i="13"/>
  <c r="J66" i="13"/>
  <c r="H66" i="13"/>
  <c r="N65" i="13"/>
  <c r="M65" i="13"/>
  <c r="J65" i="13"/>
  <c r="H65" i="13"/>
  <c r="N64" i="13"/>
  <c r="M64" i="13"/>
  <c r="J64" i="13"/>
  <c r="H64" i="13"/>
  <c r="N63" i="13"/>
  <c r="M63" i="13"/>
  <c r="J63" i="13"/>
  <c r="H63" i="13"/>
  <c r="N62" i="13"/>
  <c r="M62" i="13"/>
  <c r="J62" i="13"/>
  <c r="H62" i="13"/>
  <c r="N61" i="13"/>
  <c r="M61" i="13"/>
  <c r="J61" i="13"/>
  <c r="H61" i="13"/>
  <c r="N60" i="13"/>
  <c r="M60" i="13"/>
  <c r="J60" i="13"/>
  <c r="H60" i="13"/>
  <c r="N59" i="13"/>
  <c r="M59" i="13"/>
  <c r="J59" i="13"/>
  <c r="H59" i="13"/>
  <c r="N58" i="13"/>
  <c r="M58" i="13"/>
  <c r="J58" i="13"/>
  <c r="H58" i="13"/>
  <c r="N57" i="13"/>
  <c r="M57" i="13"/>
  <c r="J57" i="13"/>
  <c r="H57" i="13"/>
  <c r="N56" i="13"/>
  <c r="M56" i="13"/>
  <c r="J56" i="13"/>
  <c r="H56" i="13"/>
  <c r="N55" i="13"/>
  <c r="M55" i="13"/>
  <c r="J55" i="13"/>
  <c r="H55" i="13"/>
  <c r="N54" i="13"/>
  <c r="M54" i="13"/>
  <c r="J54" i="13"/>
  <c r="H54" i="13"/>
  <c r="N53" i="13"/>
  <c r="M53" i="13"/>
  <c r="J53" i="13"/>
  <c r="H53" i="13"/>
  <c r="N52" i="13"/>
  <c r="M52" i="13"/>
  <c r="J52" i="13"/>
  <c r="H52" i="13"/>
  <c r="N51" i="13"/>
  <c r="M51" i="13"/>
  <c r="J51" i="13"/>
  <c r="H51" i="13"/>
  <c r="N50" i="13"/>
  <c r="M50" i="13"/>
  <c r="J50" i="13"/>
  <c r="H50" i="13"/>
  <c r="N49" i="13"/>
  <c r="M49" i="13"/>
  <c r="J49" i="13"/>
  <c r="H49" i="13"/>
  <c r="N48" i="13"/>
  <c r="M48" i="13"/>
  <c r="J48" i="13"/>
  <c r="H48" i="13"/>
  <c r="N47" i="13"/>
  <c r="M47" i="13"/>
  <c r="J47" i="13"/>
  <c r="H47" i="13"/>
  <c r="N46" i="13"/>
  <c r="M46" i="13"/>
  <c r="J46" i="13"/>
  <c r="H46" i="13"/>
  <c r="N45" i="13"/>
  <c r="M45" i="13"/>
  <c r="J45" i="13"/>
  <c r="H45" i="13"/>
  <c r="N44" i="13"/>
  <c r="M44" i="13"/>
  <c r="J44" i="13"/>
  <c r="H44" i="13"/>
  <c r="N43" i="13"/>
  <c r="M43" i="13"/>
  <c r="J43" i="13"/>
  <c r="H43" i="13"/>
  <c r="N42" i="13"/>
  <c r="M42" i="13"/>
  <c r="J42" i="13"/>
  <c r="H42" i="13"/>
  <c r="N41" i="13"/>
  <c r="M41" i="13"/>
  <c r="J41" i="13"/>
  <c r="H41" i="13"/>
  <c r="N40" i="13"/>
  <c r="M40" i="13"/>
  <c r="J40" i="13"/>
  <c r="H40" i="13"/>
  <c r="N39" i="13"/>
  <c r="M39" i="13"/>
  <c r="J39" i="13"/>
  <c r="H39" i="13"/>
  <c r="N38" i="13"/>
  <c r="M38" i="13"/>
  <c r="J38" i="13"/>
  <c r="H38" i="13"/>
  <c r="N37" i="13"/>
  <c r="M37" i="13"/>
  <c r="J37" i="13"/>
  <c r="H37" i="13"/>
  <c r="N36" i="13"/>
  <c r="M36" i="13"/>
  <c r="J36" i="13"/>
  <c r="H36" i="13"/>
  <c r="N35" i="13"/>
  <c r="M35" i="13"/>
  <c r="J35" i="13"/>
  <c r="H35" i="13"/>
  <c r="N34" i="13"/>
  <c r="M34" i="13"/>
  <c r="J34" i="13"/>
  <c r="H34" i="13"/>
  <c r="N33" i="13"/>
  <c r="M33" i="13"/>
  <c r="J33" i="13"/>
  <c r="H33" i="13"/>
  <c r="N32" i="13"/>
  <c r="M32" i="13"/>
  <c r="J32" i="13"/>
  <c r="H32" i="13"/>
  <c r="N31" i="13"/>
  <c r="M31" i="13"/>
  <c r="J31" i="13"/>
  <c r="H31" i="13"/>
  <c r="N30" i="13"/>
  <c r="M30" i="13"/>
  <c r="J30" i="13"/>
  <c r="H30" i="13"/>
  <c r="N29" i="13"/>
  <c r="M29" i="13"/>
  <c r="J29" i="13"/>
  <c r="H29" i="13"/>
  <c r="N28" i="13"/>
  <c r="M28" i="13"/>
  <c r="J28" i="13"/>
  <c r="H28" i="13"/>
  <c r="N27" i="13"/>
  <c r="M27" i="13"/>
  <c r="J27" i="13"/>
  <c r="H27" i="13"/>
  <c r="N26" i="13"/>
  <c r="M26" i="13"/>
  <c r="J26" i="13"/>
  <c r="H26" i="13"/>
  <c r="N25" i="13"/>
  <c r="M25" i="13"/>
  <c r="J25" i="13"/>
  <c r="H25" i="13"/>
  <c r="N24" i="13"/>
  <c r="M24" i="13"/>
  <c r="J24" i="13"/>
  <c r="H24" i="13"/>
  <c r="N23" i="13"/>
  <c r="M23" i="13"/>
  <c r="J23" i="13"/>
  <c r="H23" i="13"/>
  <c r="N22" i="13"/>
  <c r="M22" i="13"/>
  <c r="J22" i="13"/>
  <c r="H22" i="13"/>
  <c r="N21" i="13"/>
  <c r="M21" i="13"/>
  <c r="J21" i="13"/>
  <c r="H21" i="13"/>
  <c r="N20" i="13"/>
  <c r="M20" i="13"/>
  <c r="J20" i="13"/>
  <c r="H20" i="13"/>
  <c r="N19" i="13"/>
  <c r="M19" i="13"/>
  <c r="J19" i="13"/>
  <c r="H19" i="13"/>
  <c r="N18" i="13"/>
  <c r="M18" i="13"/>
  <c r="J18" i="13"/>
  <c r="H18" i="13"/>
  <c r="N17" i="13"/>
  <c r="M17" i="13"/>
  <c r="J17" i="13"/>
  <c r="H17" i="13"/>
  <c r="N16" i="13"/>
  <c r="M16" i="13"/>
  <c r="J16" i="13"/>
  <c r="H16" i="13"/>
  <c r="N15" i="13"/>
  <c r="M15" i="13"/>
  <c r="J15" i="13"/>
  <c r="H15" i="13"/>
  <c r="N14" i="13"/>
  <c r="M14" i="13"/>
  <c r="J14" i="13"/>
  <c r="H14" i="13"/>
  <c r="N13" i="13"/>
  <c r="M13" i="13"/>
  <c r="J13" i="13"/>
  <c r="H13" i="13"/>
  <c r="N12" i="13"/>
  <c r="M12" i="13"/>
  <c r="J12" i="13"/>
  <c r="H12" i="13"/>
  <c r="N11" i="13"/>
  <c r="M11" i="13"/>
  <c r="J11" i="13"/>
  <c r="H11" i="13"/>
  <c r="N10" i="13"/>
  <c r="M10" i="13"/>
  <c r="J10" i="13"/>
  <c r="H10" i="13"/>
  <c r="N9" i="13"/>
  <c r="M9" i="13"/>
  <c r="J9" i="13"/>
  <c r="H9" i="13"/>
  <c r="N8" i="13"/>
  <c r="M8" i="13"/>
  <c r="J8" i="13"/>
  <c r="H8" i="13"/>
  <c r="N7" i="13"/>
  <c r="M7" i="13"/>
  <c r="J7" i="13"/>
  <c r="H7" i="13"/>
  <c r="N6" i="13"/>
  <c r="M6" i="13"/>
  <c r="J6" i="13"/>
  <c r="H6" i="13"/>
  <c r="N5" i="13"/>
  <c r="M5" i="13"/>
  <c r="J5" i="13"/>
  <c r="H5" i="13"/>
  <c r="N4" i="13"/>
  <c r="M4" i="13"/>
  <c r="J4" i="13"/>
  <c r="H4" i="13"/>
  <c r="N3" i="13"/>
  <c r="M3" i="13"/>
  <c r="J3" i="13"/>
  <c r="H3" i="13"/>
  <c r="N35" i="12"/>
  <c r="M35" i="12"/>
  <c r="J35" i="12"/>
  <c r="H35" i="12"/>
  <c r="N34" i="12"/>
  <c r="M34" i="12"/>
  <c r="J34" i="12"/>
  <c r="H34" i="12"/>
  <c r="K34" i="12" s="1"/>
  <c r="N33" i="12"/>
  <c r="M33" i="12"/>
  <c r="J33" i="12"/>
  <c r="H33" i="12"/>
  <c r="K33" i="12" s="1"/>
  <c r="N32" i="12"/>
  <c r="M32" i="12"/>
  <c r="J32" i="12"/>
  <c r="H32" i="12"/>
  <c r="N31" i="12"/>
  <c r="M31" i="12"/>
  <c r="J31" i="12"/>
  <c r="H31" i="12"/>
  <c r="N30" i="12"/>
  <c r="M30" i="12"/>
  <c r="J30" i="12"/>
  <c r="H30" i="12"/>
  <c r="N29" i="12"/>
  <c r="M29" i="12"/>
  <c r="J29" i="12"/>
  <c r="H29" i="12"/>
  <c r="N28" i="12"/>
  <c r="M28" i="12"/>
  <c r="J28" i="12"/>
  <c r="H28" i="12"/>
  <c r="N27" i="12"/>
  <c r="M27" i="12"/>
  <c r="J27" i="12"/>
  <c r="H27" i="12"/>
  <c r="N26" i="12"/>
  <c r="M26" i="12"/>
  <c r="J26" i="12"/>
  <c r="H26" i="12"/>
  <c r="K26" i="12" s="1"/>
  <c r="N25" i="12"/>
  <c r="M25" i="12"/>
  <c r="J25" i="12"/>
  <c r="H25" i="12"/>
  <c r="K25" i="12" s="1"/>
  <c r="N24" i="12"/>
  <c r="M24" i="12"/>
  <c r="J24" i="12"/>
  <c r="H24" i="12"/>
  <c r="N23" i="12"/>
  <c r="M23" i="12"/>
  <c r="J23" i="12"/>
  <c r="H23" i="12"/>
  <c r="N22" i="12"/>
  <c r="M22" i="12"/>
  <c r="J22" i="12"/>
  <c r="H22" i="12"/>
  <c r="N21" i="12"/>
  <c r="M21" i="12"/>
  <c r="J21" i="12"/>
  <c r="H21" i="12"/>
  <c r="K21" i="12" s="1"/>
  <c r="N20" i="12"/>
  <c r="M20" i="12"/>
  <c r="J20" i="12"/>
  <c r="H20" i="12"/>
  <c r="N19" i="12"/>
  <c r="M19" i="12"/>
  <c r="J19" i="12"/>
  <c r="H19" i="12"/>
  <c r="N18" i="12"/>
  <c r="M18" i="12"/>
  <c r="J18" i="12"/>
  <c r="H18" i="12"/>
  <c r="K18" i="12" s="1"/>
  <c r="N17" i="12"/>
  <c r="M17" i="12"/>
  <c r="J17" i="12"/>
  <c r="H17" i="12"/>
  <c r="K17" i="12" s="1"/>
  <c r="N16" i="12"/>
  <c r="M16" i="12"/>
  <c r="J16" i="12"/>
  <c r="H16" i="12"/>
  <c r="N15" i="12"/>
  <c r="M15" i="12"/>
  <c r="J15" i="12"/>
  <c r="H15" i="12"/>
  <c r="N14" i="12"/>
  <c r="M14" i="12"/>
  <c r="J14" i="12"/>
  <c r="H14" i="12"/>
  <c r="N13" i="12"/>
  <c r="M13" i="12"/>
  <c r="J13" i="12"/>
  <c r="H13" i="12"/>
  <c r="N12" i="12"/>
  <c r="M12" i="12"/>
  <c r="J12" i="12"/>
  <c r="H12" i="12"/>
  <c r="N11" i="12"/>
  <c r="M11" i="12"/>
  <c r="J11" i="12"/>
  <c r="H11" i="12"/>
  <c r="N10" i="12"/>
  <c r="M10" i="12"/>
  <c r="J10" i="12"/>
  <c r="H10" i="12"/>
  <c r="K10" i="12" s="1"/>
  <c r="N9" i="12"/>
  <c r="M9" i="12"/>
  <c r="J9" i="12"/>
  <c r="H9" i="12"/>
  <c r="K9" i="12" s="1"/>
  <c r="N8" i="12"/>
  <c r="M8" i="12"/>
  <c r="J8" i="12"/>
  <c r="H8" i="12"/>
  <c r="N7" i="12"/>
  <c r="M7" i="12"/>
  <c r="J7" i="12"/>
  <c r="H7" i="12"/>
  <c r="N6" i="12"/>
  <c r="M6" i="12"/>
  <c r="J6" i="12"/>
  <c r="H6" i="12"/>
  <c r="N5" i="12"/>
  <c r="M5" i="12"/>
  <c r="J5" i="12"/>
  <c r="H5" i="12"/>
  <c r="N4" i="12"/>
  <c r="M4" i="12"/>
  <c r="J4" i="12"/>
  <c r="H4" i="12"/>
  <c r="N3" i="12"/>
  <c r="M3" i="12"/>
  <c r="J3" i="12"/>
  <c r="H3" i="12"/>
  <c r="N42" i="11"/>
  <c r="M42" i="11"/>
  <c r="J42" i="11"/>
  <c r="H42" i="11"/>
  <c r="N41" i="11"/>
  <c r="M41" i="11"/>
  <c r="J41" i="11"/>
  <c r="H41" i="11"/>
  <c r="K41" i="11" s="1"/>
  <c r="N40" i="11"/>
  <c r="M40" i="11"/>
  <c r="J40" i="11"/>
  <c r="H40" i="11"/>
  <c r="N39" i="11"/>
  <c r="M39" i="11"/>
  <c r="J39" i="11"/>
  <c r="H39" i="11"/>
  <c r="N38" i="11"/>
  <c r="M38" i="11"/>
  <c r="J38" i="11"/>
  <c r="H38" i="11"/>
  <c r="N37" i="11"/>
  <c r="M37" i="11"/>
  <c r="J37" i="11"/>
  <c r="H37" i="11"/>
  <c r="N36" i="11"/>
  <c r="M36" i="11"/>
  <c r="J36" i="11"/>
  <c r="H36" i="11"/>
  <c r="N35" i="11"/>
  <c r="M35" i="11"/>
  <c r="J35" i="11"/>
  <c r="H35" i="11"/>
  <c r="N34" i="11"/>
  <c r="M34" i="11"/>
  <c r="J34" i="11"/>
  <c r="H34" i="11"/>
  <c r="N33" i="11"/>
  <c r="M33" i="11"/>
  <c r="J33" i="11"/>
  <c r="H33" i="11"/>
  <c r="K33" i="11" s="1"/>
  <c r="N32" i="11"/>
  <c r="M32" i="11"/>
  <c r="J32" i="11"/>
  <c r="H32" i="11"/>
  <c r="N31" i="11"/>
  <c r="M31" i="11"/>
  <c r="J31" i="11"/>
  <c r="H31" i="11"/>
  <c r="N30" i="11"/>
  <c r="M30" i="11"/>
  <c r="J30" i="11"/>
  <c r="H30" i="11"/>
  <c r="N29" i="11"/>
  <c r="M29" i="11"/>
  <c r="J29" i="11"/>
  <c r="H29" i="11"/>
  <c r="N28" i="11"/>
  <c r="M28" i="11"/>
  <c r="J28" i="11"/>
  <c r="H28" i="11"/>
  <c r="N27" i="11"/>
  <c r="M27" i="11"/>
  <c r="J27" i="11"/>
  <c r="H27" i="11"/>
  <c r="N26" i="11"/>
  <c r="M26" i="11"/>
  <c r="J26" i="11"/>
  <c r="H26" i="11"/>
  <c r="N25" i="11"/>
  <c r="M25" i="11"/>
  <c r="J25" i="11"/>
  <c r="H25" i="11"/>
  <c r="K25" i="11" s="1"/>
  <c r="N24" i="11"/>
  <c r="M24" i="11"/>
  <c r="J24" i="11"/>
  <c r="H24" i="11"/>
  <c r="N23" i="11"/>
  <c r="M23" i="11"/>
  <c r="J23" i="11"/>
  <c r="H23" i="11"/>
  <c r="N22" i="11"/>
  <c r="M22" i="11"/>
  <c r="J22" i="11"/>
  <c r="H22" i="11"/>
  <c r="N21" i="11"/>
  <c r="M21" i="11"/>
  <c r="J21" i="11"/>
  <c r="H21" i="11"/>
  <c r="N20" i="11"/>
  <c r="M20" i="11"/>
  <c r="J20" i="11"/>
  <c r="H20" i="11"/>
  <c r="N19" i="11"/>
  <c r="M19" i="11"/>
  <c r="J19" i="11"/>
  <c r="H19" i="11"/>
  <c r="N18" i="11"/>
  <c r="M18" i="11"/>
  <c r="J18" i="11"/>
  <c r="H18" i="11"/>
  <c r="N17" i="11"/>
  <c r="M17" i="11"/>
  <c r="J17" i="11"/>
  <c r="H17" i="11"/>
  <c r="K17" i="11" s="1"/>
  <c r="N16" i="11"/>
  <c r="M16" i="11"/>
  <c r="J16" i="11"/>
  <c r="H16" i="11"/>
  <c r="N15" i="11"/>
  <c r="M15" i="11"/>
  <c r="J15" i="11"/>
  <c r="H15" i="11"/>
  <c r="N14" i="11"/>
  <c r="M14" i="11"/>
  <c r="J14" i="11"/>
  <c r="H14" i="11"/>
  <c r="N13" i="11"/>
  <c r="M13" i="11"/>
  <c r="J13" i="11"/>
  <c r="H13" i="11"/>
  <c r="N12" i="11"/>
  <c r="M12" i="11"/>
  <c r="J12" i="11"/>
  <c r="H12" i="11"/>
  <c r="N11" i="11"/>
  <c r="M11" i="11"/>
  <c r="J11" i="11"/>
  <c r="H11" i="11"/>
  <c r="N10" i="11"/>
  <c r="M10" i="11"/>
  <c r="J10" i="11"/>
  <c r="H10" i="11"/>
  <c r="N9" i="11"/>
  <c r="M9" i="11"/>
  <c r="J9" i="11"/>
  <c r="H9" i="11"/>
  <c r="K9" i="11" s="1"/>
  <c r="N8" i="11"/>
  <c r="M8" i="11"/>
  <c r="J8" i="11"/>
  <c r="H8" i="11"/>
  <c r="N7" i="11"/>
  <c r="M7" i="11"/>
  <c r="J7" i="11"/>
  <c r="H7" i="11"/>
  <c r="N6" i="11"/>
  <c r="M6" i="11"/>
  <c r="J6" i="11"/>
  <c r="H6" i="11"/>
  <c r="N5" i="11"/>
  <c r="M5" i="11"/>
  <c r="J5" i="11"/>
  <c r="H5" i="11"/>
  <c r="N4" i="11"/>
  <c r="M4" i="11"/>
  <c r="J4" i="11"/>
  <c r="H4" i="11"/>
  <c r="K4" i="11" s="1"/>
  <c r="N3" i="11"/>
  <c r="M3" i="11"/>
  <c r="J3" i="11"/>
  <c r="H3" i="11"/>
  <c r="N60" i="10"/>
  <c r="M60" i="10"/>
  <c r="J60" i="10"/>
  <c r="H60" i="10"/>
  <c r="N59" i="10"/>
  <c r="M59" i="10"/>
  <c r="J59" i="10"/>
  <c r="H59" i="10"/>
  <c r="N58" i="10"/>
  <c r="M58" i="10"/>
  <c r="J58" i="10"/>
  <c r="H58" i="10"/>
  <c r="N57" i="10"/>
  <c r="M57" i="10"/>
  <c r="J57" i="10"/>
  <c r="H57" i="10"/>
  <c r="N56" i="10"/>
  <c r="M56" i="10"/>
  <c r="J56" i="10"/>
  <c r="H56" i="10"/>
  <c r="N55" i="10"/>
  <c r="M55" i="10"/>
  <c r="J55" i="10"/>
  <c r="H55" i="10"/>
  <c r="N54" i="10"/>
  <c r="M54" i="10"/>
  <c r="J54" i="10"/>
  <c r="H54" i="10"/>
  <c r="N53" i="10"/>
  <c r="M53" i="10"/>
  <c r="J53" i="10"/>
  <c r="H53" i="10"/>
  <c r="N52" i="10"/>
  <c r="M52" i="10"/>
  <c r="J52" i="10"/>
  <c r="H52" i="10"/>
  <c r="N51" i="10"/>
  <c r="M51" i="10"/>
  <c r="J51" i="10"/>
  <c r="H51" i="10"/>
  <c r="N50" i="10"/>
  <c r="M50" i="10"/>
  <c r="J50" i="10"/>
  <c r="H50" i="10"/>
  <c r="N49" i="10"/>
  <c r="M49" i="10"/>
  <c r="J49" i="10"/>
  <c r="H49" i="10"/>
  <c r="N48" i="10"/>
  <c r="M48" i="10"/>
  <c r="J48" i="10"/>
  <c r="H48" i="10"/>
  <c r="N47" i="10"/>
  <c r="M47" i="10"/>
  <c r="J47" i="10"/>
  <c r="H47" i="10"/>
  <c r="N46" i="10"/>
  <c r="M46" i="10"/>
  <c r="J46" i="10"/>
  <c r="H46" i="10"/>
  <c r="N45" i="10"/>
  <c r="M45" i="10"/>
  <c r="J45" i="10"/>
  <c r="H45" i="10"/>
  <c r="N44" i="10"/>
  <c r="M44" i="10"/>
  <c r="J44" i="10"/>
  <c r="H44" i="10"/>
  <c r="N43" i="10"/>
  <c r="M43" i="10"/>
  <c r="J43" i="10"/>
  <c r="H43" i="10"/>
  <c r="N42" i="10"/>
  <c r="M42" i="10"/>
  <c r="J42" i="10"/>
  <c r="H42" i="10"/>
  <c r="N41" i="10"/>
  <c r="M41" i="10"/>
  <c r="J41" i="10"/>
  <c r="H41" i="10"/>
  <c r="N40" i="10"/>
  <c r="M40" i="10"/>
  <c r="J40" i="10"/>
  <c r="H40" i="10"/>
  <c r="N39" i="10"/>
  <c r="M39" i="10"/>
  <c r="J39" i="10"/>
  <c r="H39" i="10"/>
  <c r="N38" i="10"/>
  <c r="M38" i="10"/>
  <c r="J38" i="10"/>
  <c r="H38" i="10"/>
  <c r="N37" i="10"/>
  <c r="M37" i="10"/>
  <c r="J37" i="10"/>
  <c r="H37" i="10"/>
  <c r="N36" i="10"/>
  <c r="M36" i="10"/>
  <c r="J36" i="10"/>
  <c r="H36" i="10"/>
  <c r="N35" i="10"/>
  <c r="M35" i="10"/>
  <c r="J35" i="10"/>
  <c r="H35" i="10"/>
  <c r="N34" i="10"/>
  <c r="M34" i="10"/>
  <c r="J34" i="10"/>
  <c r="H34" i="10"/>
  <c r="N33" i="10"/>
  <c r="M33" i="10"/>
  <c r="J33" i="10"/>
  <c r="H33" i="10"/>
  <c r="N32" i="10"/>
  <c r="M32" i="10"/>
  <c r="J32" i="10"/>
  <c r="H32" i="10"/>
  <c r="N31" i="10"/>
  <c r="M31" i="10"/>
  <c r="J31" i="10"/>
  <c r="H31" i="10"/>
  <c r="N30" i="10"/>
  <c r="M30" i="10"/>
  <c r="J30" i="10"/>
  <c r="H30" i="10"/>
  <c r="N29" i="10"/>
  <c r="M29" i="10"/>
  <c r="J29" i="10"/>
  <c r="H29" i="10"/>
  <c r="N28" i="10"/>
  <c r="M28" i="10"/>
  <c r="J28" i="10"/>
  <c r="H28" i="10"/>
  <c r="N27" i="10"/>
  <c r="M27" i="10"/>
  <c r="J27" i="10"/>
  <c r="H27" i="10"/>
  <c r="N26" i="10"/>
  <c r="M26" i="10"/>
  <c r="J26" i="10"/>
  <c r="H26" i="10"/>
  <c r="N25" i="10"/>
  <c r="M25" i="10"/>
  <c r="J25" i="10"/>
  <c r="H25" i="10"/>
  <c r="N24" i="10"/>
  <c r="M24" i="10"/>
  <c r="J24" i="10"/>
  <c r="H24" i="10"/>
  <c r="N23" i="10"/>
  <c r="M23" i="10"/>
  <c r="J23" i="10"/>
  <c r="H23" i="10"/>
  <c r="N22" i="10"/>
  <c r="M22" i="10"/>
  <c r="J22" i="10"/>
  <c r="H22" i="10"/>
  <c r="N21" i="10"/>
  <c r="M21" i="10"/>
  <c r="J21" i="10"/>
  <c r="H21" i="10"/>
  <c r="N20" i="10"/>
  <c r="M20" i="10"/>
  <c r="J20" i="10"/>
  <c r="H20" i="10"/>
  <c r="N19" i="10"/>
  <c r="M19" i="10"/>
  <c r="J19" i="10"/>
  <c r="H19" i="10"/>
  <c r="N18" i="10"/>
  <c r="M18" i="10"/>
  <c r="J18" i="10"/>
  <c r="H18" i="10"/>
  <c r="N17" i="10"/>
  <c r="M17" i="10"/>
  <c r="J17" i="10"/>
  <c r="H17" i="10"/>
  <c r="N16" i="10"/>
  <c r="M16" i="10"/>
  <c r="J16" i="10"/>
  <c r="H16" i="10"/>
  <c r="N15" i="10"/>
  <c r="M15" i="10"/>
  <c r="J15" i="10"/>
  <c r="H15" i="10"/>
  <c r="N14" i="10"/>
  <c r="M14" i="10"/>
  <c r="J14" i="10"/>
  <c r="H14" i="10"/>
  <c r="K14" i="10" s="1"/>
  <c r="N13" i="10"/>
  <c r="M13" i="10"/>
  <c r="J13" i="10"/>
  <c r="H13" i="10"/>
  <c r="N12" i="10"/>
  <c r="M12" i="10"/>
  <c r="J12" i="10"/>
  <c r="H12" i="10"/>
  <c r="N11" i="10"/>
  <c r="M11" i="10"/>
  <c r="J11" i="10"/>
  <c r="H11" i="10"/>
  <c r="N10" i="10"/>
  <c r="M10" i="10"/>
  <c r="J10" i="10"/>
  <c r="H10" i="10"/>
  <c r="N9" i="10"/>
  <c r="M9" i="10"/>
  <c r="J9" i="10"/>
  <c r="H9" i="10"/>
  <c r="N8" i="10"/>
  <c r="M8" i="10"/>
  <c r="J8" i="10"/>
  <c r="H8" i="10"/>
  <c r="K8" i="10" s="1"/>
  <c r="N7" i="10"/>
  <c r="M7" i="10"/>
  <c r="J7" i="10"/>
  <c r="H7" i="10"/>
  <c r="N6" i="10"/>
  <c r="M6" i="10"/>
  <c r="J6" i="10"/>
  <c r="H6" i="10"/>
  <c r="N5" i="10"/>
  <c r="M5" i="10"/>
  <c r="J5" i="10"/>
  <c r="H5" i="10"/>
  <c r="N4" i="10"/>
  <c r="M4" i="10"/>
  <c r="J4" i="10"/>
  <c r="H4" i="10"/>
  <c r="K17" i="10" s="1"/>
  <c r="N3" i="10"/>
  <c r="M3" i="10"/>
  <c r="J3" i="10"/>
  <c r="H3" i="10"/>
  <c r="N68" i="9"/>
  <c r="M68" i="9"/>
  <c r="J68" i="9"/>
  <c r="H68" i="9"/>
  <c r="N67" i="9"/>
  <c r="M67" i="9"/>
  <c r="J67" i="9"/>
  <c r="H67" i="9"/>
  <c r="N66" i="9"/>
  <c r="M66" i="9"/>
  <c r="J66" i="9"/>
  <c r="H66" i="9"/>
  <c r="N65" i="9"/>
  <c r="M65" i="9"/>
  <c r="J65" i="9"/>
  <c r="H65" i="9"/>
  <c r="N64" i="9"/>
  <c r="M64" i="9"/>
  <c r="J64" i="9"/>
  <c r="H64" i="9"/>
  <c r="N63" i="9"/>
  <c r="M63" i="9"/>
  <c r="J63" i="9"/>
  <c r="H63" i="9"/>
  <c r="K63" i="9" s="1"/>
  <c r="N62" i="9"/>
  <c r="M62" i="9"/>
  <c r="J62" i="9"/>
  <c r="H62" i="9"/>
  <c r="N61" i="9"/>
  <c r="M61" i="9"/>
  <c r="J61" i="9"/>
  <c r="H61" i="9"/>
  <c r="N60" i="9"/>
  <c r="M60" i="9"/>
  <c r="J60" i="9"/>
  <c r="H60" i="9"/>
  <c r="N59" i="9"/>
  <c r="M59" i="9"/>
  <c r="J59" i="9"/>
  <c r="H59" i="9"/>
  <c r="N58" i="9"/>
  <c r="M58" i="9"/>
  <c r="J58" i="9"/>
  <c r="H58" i="9"/>
  <c r="N57" i="9"/>
  <c r="M57" i="9"/>
  <c r="J57" i="9"/>
  <c r="H57" i="9"/>
  <c r="N56" i="9"/>
  <c r="M56" i="9"/>
  <c r="J56" i="9"/>
  <c r="H56" i="9"/>
  <c r="N55" i="9"/>
  <c r="M55" i="9"/>
  <c r="J55" i="9"/>
  <c r="H55" i="9"/>
  <c r="K55" i="9" s="1"/>
  <c r="N54" i="9"/>
  <c r="M54" i="9"/>
  <c r="J54" i="9"/>
  <c r="H54" i="9"/>
  <c r="N53" i="9"/>
  <c r="M53" i="9"/>
  <c r="J53" i="9"/>
  <c r="H53" i="9"/>
  <c r="N52" i="9"/>
  <c r="M52" i="9"/>
  <c r="J52" i="9"/>
  <c r="H52" i="9"/>
  <c r="N51" i="9"/>
  <c r="M51" i="9"/>
  <c r="J51" i="9"/>
  <c r="H51" i="9"/>
  <c r="N50" i="9"/>
  <c r="M50" i="9"/>
  <c r="J50" i="9"/>
  <c r="H50" i="9"/>
  <c r="N49" i="9"/>
  <c r="M49" i="9"/>
  <c r="J49" i="9"/>
  <c r="H49" i="9"/>
  <c r="N48" i="9"/>
  <c r="M48" i="9"/>
  <c r="J48" i="9"/>
  <c r="H48" i="9"/>
  <c r="N47" i="9"/>
  <c r="M47" i="9"/>
  <c r="J47" i="9"/>
  <c r="H47" i="9"/>
  <c r="K47" i="9" s="1"/>
  <c r="N46" i="9"/>
  <c r="M46" i="9"/>
  <c r="J46" i="9"/>
  <c r="H46" i="9"/>
  <c r="N45" i="9"/>
  <c r="M45" i="9"/>
  <c r="J45" i="9"/>
  <c r="H45" i="9"/>
  <c r="N44" i="9"/>
  <c r="M44" i="9"/>
  <c r="J44" i="9"/>
  <c r="H44" i="9"/>
  <c r="N43" i="9"/>
  <c r="M43" i="9"/>
  <c r="J43" i="9"/>
  <c r="H43" i="9"/>
  <c r="N42" i="9"/>
  <c r="M42" i="9"/>
  <c r="J42" i="9"/>
  <c r="H42" i="9"/>
  <c r="N41" i="9"/>
  <c r="M41" i="9"/>
  <c r="J41" i="9"/>
  <c r="H41" i="9"/>
  <c r="N40" i="9"/>
  <c r="M40" i="9"/>
  <c r="J40" i="9"/>
  <c r="H40" i="9"/>
  <c r="N39" i="9"/>
  <c r="M39" i="9"/>
  <c r="J39" i="9"/>
  <c r="H39" i="9"/>
  <c r="K39" i="9" s="1"/>
  <c r="N38" i="9"/>
  <c r="M38" i="9"/>
  <c r="J38" i="9"/>
  <c r="H38" i="9"/>
  <c r="N37" i="9"/>
  <c r="M37" i="9"/>
  <c r="J37" i="9"/>
  <c r="H37" i="9"/>
  <c r="N36" i="9"/>
  <c r="M36" i="9"/>
  <c r="J36" i="9"/>
  <c r="H36" i="9"/>
  <c r="N35" i="9"/>
  <c r="M35" i="9"/>
  <c r="J35" i="9"/>
  <c r="H35" i="9"/>
  <c r="N34" i="9"/>
  <c r="M34" i="9"/>
  <c r="J34" i="9"/>
  <c r="H34" i="9"/>
  <c r="N33" i="9"/>
  <c r="M33" i="9"/>
  <c r="J33" i="9"/>
  <c r="H33" i="9"/>
  <c r="N32" i="9"/>
  <c r="M32" i="9"/>
  <c r="J32" i="9"/>
  <c r="H32" i="9"/>
  <c r="N31" i="9"/>
  <c r="M31" i="9"/>
  <c r="J31" i="9"/>
  <c r="H31" i="9"/>
  <c r="N30" i="9"/>
  <c r="M30" i="9"/>
  <c r="J30" i="9"/>
  <c r="H30" i="9"/>
  <c r="N29" i="9"/>
  <c r="M29" i="9"/>
  <c r="J29" i="9"/>
  <c r="H29" i="9"/>
  <c r="N28" i="9"/>
  <c r="M28" i="9"/>
  <c r="J28" i="9"/>
  <c r="H28" i="9"/>
  <c r="N27" i="9"/>
  <c r="M27" i="9"/>
  <c r="J27" i="9"/>
  <c r="H27" i="9"/>
  <c r="N26" i="9"/>
  <c r="M26" i="9"/>
  <c r="J26" i="9"/>
  <c r="H26" i="9"/>
  <c r="N25" i="9"/>
  <c r="M25" i="9"/>
  <c r="J25" i="9"/>
  <c r="H25" i="9"/>
  <c r="N24" i="9"/>
  <c r="M24" i="9"/>
  <c r="J24" i="9"/>
  <c r="H24" i="9"/>
  <c r="N23" i="9"/>
  <c r="M23" i="9"/>
  <c r="J23" i="9"/>
  <c r="H23" i="9"/>
  <c r="K23" i="9" s="1"/>
  <c r="N22" i="9"/>
  <c r="M22" i="9"/>
  <c r="J22" i="9"/>
  <c r="H22" i="9"/>
  <c r="N21" i="9"/>
  <c r="M21" i="9"/>
  <c r="J21" i="9"/>
  <c r="H21" i="9"/>
  <c r="N20" i="9"/>
  <c r="M20" i="9"/>
  <c r="J20" i="9"/>
  <c r="H20" i="9"/>
  <c r="N19" i="9"/>
  <c r="M19" i="9"/>
  <c r="J19" i="9"/>
  <c r="H19" i="9"/>
  <c r="N18" i="9"/>
  <c r="M18" i="9"/>
  <c r="J18" i="9"/>
  <c r="H18" i="9"/>
  <c r="N17" i="9"/>
  <c r="M17" i="9"/>
  <c r="J17" i="9"/>
  <c r="H17" i="9"/>
  <c r="N16" i="9"/>
  <c r="M16" i="9"/>
  <c r="J16" i="9"/>
  <c r="H16" i="9"/>
  <c r="N15" i="9"/>
  <c r="M15" i="9"/>
  <c r="J15" i="9"/>
  <c r="H15" i="9"/>
  <c r="K15" i="9" s="1"/>
  <c r="N14" i="9"/>
  <c r="M14" i="9"/>
  <c r="J14" i="9"/>
  <c r="H14" i="9"/>
  <c r="N13" i="9"/>
  <c r="M13" i="9"/>
  <c r="J13" i="9"/>
  <c r="H13" i="9"/>
  <c r="N12" i="9"/>
  <c r="M12" i="9"/>
  <c r="J12" i="9"/>
  <c r="H12" i="9"/>
  <c r="N11" i="9"/>
  <c r="M11" i="9"/>
  <c r="J11" i="9"/>
  <c r="H11" i="9"/>
  <c r="N10" i="9"/>
  <c r="M10" i="9"/>
  <c r="J10" i="9"/>
  <c r="H10" i="9"/>
  <c r="N9" i="9"/>
  <c r="M9" i="9"/>
  <c r="J9" i="9"/>
  <c r="H9" i="9"/>
  <c r="N8" i="9"/>
  <c r="M8" i="9"/>
  <c r="J8" i="9"/>
  <c r="H8" i="9"/>
  <c r="N7" i="9"/>
  <c r="M7" i="9"/>
  <c r="J7" i="9"/>
  <c r="H7" i="9"/>
  <c r="K7" i="9" s="1"/>
  <c r="N6" i="9"/>
  <c r="M6" i="9"/>
  <c r="J6" i="9"/>
  <c r="H6" i="9"/>
  <c r="N5" i="9"/>
  <c r="M5" i="9"/>
  <c r="J5" i="9"/>
  <c r="H5" i="9"/>
  <c r="N4" i="9"/>
  <c r="M4" i="9"/>
  <c r="J4" i="9"/>
  <c r="H4" i="9"/>
  <c r="N3" i="9"/>
  <c r="M3" i="9"/>
  <c r="J3" i="9"/>
  <c r="H3" i="9"/>
  <c r="K22" i="9" s="1"/>
  <c r="N112" i="8"/>
  <c r="M112" i="8"/>
  <c r="J112" i="8"/>
  <c r="H112" i="8"/>
  <c r="N111" i="8"/>
  <c r="M111" i="8"/>
  <c r="J111" i="8"/>
  <c r="H111" i="8"/>
  <c r="N110" i="8"/>
  <c r="M110" i="8"/>
  <c r="J110" i="8"/>
  <c r="H110" i="8"/>
  <c r="N109" i="8"/>
  <c r="M109" i="8"/>
  <c r="J109" i="8"/>
  <c r="H109" i="8"/>
  <c r="N108" i="8"/>
  <c r="M108" i="8"/>
  <c r="J108" i="8"/>
  <c r="H108" i="8"/>
  <c r="N107" i="8"/>
  <c r="M107" i="8"/>
  <c r="J107" i="8"/>
  <c r="H107" i="8"/>
  <c r="N106" i="8"/>
  <c r="M106" i="8"/>
  <c r="J106" i="8"/>
  <c r="H106" i="8"/>
  <c r="N105" i="8"/>
  <c r="M105" i="8"/>
  <c r="J105" i="8"/>
  <c r="H105" i="8"/>
  <c r="N104" i="8"/>
  <c r="M104" i="8"/>
  <c r="J104" i="8"/>
  <c r="H104" i="8"/>
  <c r="N103" i="8"/>
  <c r="M103" i="8"/>
  <c r="J103" i="8"/>
  <c r="H103" i="8"/>
  <c r="N102" i="8"/>
  <c r="M102" i="8"/>
  <c r="J102" i="8"/>
  <c r="H102" i="8"/>
  <c r="N101" i="8"/>
  <c r="M101" i="8"/>
  <c r="J101" i="8"/>
  <c r="H101" i="8"/>
  <c r="N100" i="8"/>
  <c r="M100" i="8"/>
  <c r="J100" i="8"/>
  <c r="H100" i="8"/>
  <c r="N99" i="8"/>
  <c r="M99" i="8"/>
  <c r="J99" i="8"/>
  <c r="H99" i="8"/>
  <c r="N98" i="8"/>
  <c r="M98" i="8"/>
  <c r="J98" i="8"/>
  <c r="H98" i="8"/>
  <c r="N97" i="8"/>
  <c r="M97" i="8"/>
  <c r="J97" i="8"/>
  <c r="H97" i="8"/>
  <c r="N96" i="8"/>
  <c r="M96" i="8"/>
  <c r="J96" i="8"/>
  <c r="H96" i="8"/>
  <c r="N95" i="8"/>
  <c r="M95" i="8"/>
  <c r="J95" i="8"/>
  <c r="H95" i="8"/>
  <c r="N94" i="8"/>
  <c r="M94" i="8"/>
  <c r="J94" i="8"/>
  <c r="H94" i="8"/>
  <c r="N93" i="8"/>
  <c r="M93" i="8"/>
  <c r="J93" i="8"/>
  <c r="H93" i="8"/>
  <c r="N92" i="8"/>
  <c r="M92" i="8"/>
  <c r="J92" i="8"/>
  <c r="H92" i="8"/>
  <c r="N91" i="8"/>
  <c r="M91" i="8"/>
  <c r="J91" i="8"/>
  <c r="H91" i="8"/>
  <c r="N90" i="8"/>
  <c r="M90" i="8"/>
  <c r="J90" i="8"/>
  <c r="H90" i="8"/>
  <c r="N89" i="8"/>
  <c r="M89" i="8"/>
  <c r="J89" i="8"/>
  <c r="H89" i="8"/>
  <c r="N88" i="8"/>
  <c r="M88" i="8"/>
  <c r="J88" i="8"/>
  <c r="H88" i="8"/>
  <c r="N87" i="8"/>
  <c r="M87" i="8"/>
  <c r="J87" i="8"/>
  <c r="H87" i="8"/>
  <c r="N86" i="8"/>
  <c r="M86" i="8"/>
  <c r="J86" i="8"/>
  <c r="H86" i="8"/>
  <c r="N85" i="8"/>
  <c r="M85" i="8"/>
  <c r="J85" i="8"/>
  <c r="H85" i="8"/>
  <c r="N84" i="8"/>
  <c r="M84" i="8"/>
  <c r="J84" i="8"/>
  <c r="H84" i="8"/>
  <c r="N83" i="8"/>
  <c r="M83" i="8"/>
  <c r="J83" i="8"/>
  <c r="H83" i="8"/>
  <c r="N82" i="8"/>
  <c r="M82" i="8"/>
  <c r="J82" i="8"/>
  <c r="H82" i="8"/>
  <c r="N81" i="8"/>
  <c r="M81" i="8"/>
  <c r="J81" i="8"/>
  <c r="H81" i="8"/>
  <c r="N80" i="8"/>
  <c r="M80" i="8"/>
  <c r="J80" i="8"/>
  <c r="H80" i="8"/>
  <c r="N79" i="8"/>
  <c r="M79" i="8"/>
  <c r="J79" i="8"/>
  <c r="H79" i="8"/>
  <c r="N78" i="8"/>
  <c r="M78" i="8"/>
  <c r="J78" i="8"/>
  <c r="H78" i="8"/>
  <c r="N77" i="8"/>
  <c r="M77" i="8"/>
  <c r="J77" i="8"/>
  <c r="H77" i="8"/>
  <c r="N76" i="8"/>
  <c r="M76" i="8"/>
  <c r="J76" i="8"/>
  <c r="H76" i="8"/>
  <c r="N75" i="8"/>
  <c r="M75" i="8"/>
  <c r="J75" i="8"/>
  <c r="H75" i="8"/>
  <c r="N74" i="8"/>
  <c r="M74" i="8"/>
  <c r="J74" i="8"/>
  <c r="H74" i="8"/>
  <c r="N73" i="8"/>
  <c r="M73" i="8"/>
  <c r="J73" i="8"/>
  <c r="H73" i="8"/>
  <c r="N72" i="8"/>
  <c r="M72" i="8"/>
  <c r="J72" i="8"/>
  <c r="H72" i="8"/>
  <c r="N71" i="8"/>
  <c r="M71" i="8"/>
  <c r="J71" i="8"/>
  <c r="H71" i="8"/>
  <c r="N70" i="8"/>
  <c r="M70" i="8"/>
  <c r="J70" i="8"/>
  <c r="H70" i="8"/>
  <c r="N69" i="8"/>
  <c r="M69" i="8"/>
  <c r="J69" i="8"/>
  <c r="H69" i="8"/>
  <c r="N68" i="8"/>
  <c r="M68" i="8"/>
  <c r="J68" i="8"/>
  <c r="H68" i="8"/>
  <c r="N67" i="8"/>
  <c r="M67" i="8"/>
  <c r="J67" i="8"/>
  <c r="H67" i="8"/>
  <c r="N66" i="8"/>
  <c r="M66" i="8"/>
  <c r="J66" i="8"/>
  <c r="H66" i="8"/>
  <c r="N65" i="8"/>
  <c r="M65" i="8"/>
  <c r="J65" i="8"/>
  <c r="H65" i="8"/>
  <c r="N64" i="8"/>
  <c r="M64" i="8"/>
  <c r="J64" i="8"/>
  <c r="H64" i="8"/>
  <c r="N63" i="8"/>
  <c r="M63" i="8"/>
  <c r="J63" i="8"/>
  <c r="H63" i="8"/>
  <c r="N62" i="8"/>
  <c r="M62" i="8"/>
  <c r="J62" i="8"/>
  <c r="H62" i="8"/>
  <c r="N61" i="8"/>
  <c r="M61" i="8"/>
  <c r="J61" i="8"/>
  <c r="H61" i="8"/>
  <c r="N60" i="8"/>
  <c r="M60" i="8"/>
  <c r="J60" i="8"/>
  <c r="H60" i="8"/>
  <c r="N59" i="8"/>
  <c r="M59" i="8"/>
  <c r="J59" i="8"/>
  <c r="H59" i="8"/>
  <c r="N58" i="8"/>
  <c r="M58" i="8"/>
  <c r="J58" i="8"/>
  <c r="H58" i="8"/>
  <c r="N57" i="8"/>
  <c r="M57" i="8"/>
  <c r="J57" i="8"/>
  <c r="H57" i="8"/>
  <c r="N56" i="8"/>
  <c r="M56" i="8"/>
  <c r="J56" i="8"/>
  <c r="H56" i="8"/>
  <c r="N55" i="8"/>
  <c r="M55" i="8"/>
  <c r="J55" i="8"/>
  <c r="H55" i="8"/>
  <c r="N54" i="8"/>
  <c r="M54" i="8"/>
  <c r="J54" i="8"/>
  <c r="H54" i="8"/>
  <c r="N53" i="8"/>
  <c r="M53" i="8"/>
  <c r="J53" i="8"/>
  <c r="H53" i="8"/>
  <c r="N52" i="8"/>
  <c r="M52" i="8"/>
  <c r="J52" i="8"/>
  <c r="H52" i="8"/>
  <c r="N51" i="8"/>
  <c r="M51" i="8"/>
  <c r="J51" i="8"/>
  <c r="H51" i="8"/>
  <c r="N50" i="8"/>
  <c r="M50" i="8"/>
  <c r="J50" i="8"/>
  <c r="H50" i="8"/>
  <c r="N49" i="8"/>
  <c r="M49" i="8"/>
  <c r="J49" i="8"/>
  <c r="H49" i="8"/>
  <c r="N48" i="8"/>
  <c r="M48" i="8"/>
  <c r="J48" i="8"/>
  <c r="H48" i="8"/>
  <c r="N47" i="8"/>
  <c r="M47" i="8"/>
  <c r="J47" i="8"/>
  <c r="H47" i="8"/>
  <c r="N46" i="8"/>
  <c r="M46" i="8"/>
  <c r="J46" i="8"/>
  <c r="H46" i="8"/>
  <c r="N45" i="8"/>
  <c r="M45" i="8"/>
  <c r="J45" i="8"/>
  <c r="H45" i="8"/>
  <c r="N44" i="8"/>
  <c r="M44" i="8"/>
  <c r="J44" i="8"/>
  <c r="H44" i="8"/>
  <c r="N43" i="8"/>
  <c r="M43" i="8"/>
  <c r="J43" i="8"/>
  <c r="H43" i="8"/>
  <c r="N42" i="8"/>
  <c r="M42" i="8"/>
  <c r="J42" i="8"/>
  <c r="H42" i="8"/>
  <c r="N41" i="8"/>
  <c r="M41" i="8"/>
  <c r="J41" i="8"/>
  <c r="H41" i="8"/>
  <c r="N40" i="8"/>
  <c r="M40" i="8"/>
  <c r="J40" i="8"/>
  <c r="H40" i="8"/>
  <c r="N39" i="8"/>
  <c r="M39" i="8"/>
  <c r="J39" i="8"/>
  <c r="H39" i="8"/>
  <c r="N38" i="8"/>
  <c r="M38" i="8"/>
  <c r="J38" i="8"/>
  <c r="H38" i="8"/>
  <c r="N37" i="8"/>
  <c r="M37" i="8"/>
  <c r="J37" i="8"/>
  <c r="H37" i="8"/>
  <c r="N36" i="8"/>
  <c r="M36" i="8"/>
  <c r="J36" i="8"/>
  <c r="H36" i="8"/>
  <c r="N35" i="8"/>
  <c r="M35" i="8"/>
  <c r="J35" i="8"/>
  <c r="H35" i="8"/>
  <c r="N34" i="8"/>
  <c r="M34" i="8"/>
  <c r="J34" i="8"/>
  <c r="H34" i="8"/>
  <c r="N33" i="8"/>
  <c r="M33" i="8"/>
  <c r="J33" i="8"/>
  <c r="H33" i="8"/>
  <c r="N32" i="8"/>
  <c r="M32" i="8"/>
  <c r="J32" i="8"/>
  <c r="H32" i="8"/>
  <c r="N31" i="8"/>
  <c r="M31" i="8"/>
  <c r="J31" i="8"/>
  <c r="H31" i="8"/>
  <c r="N30" i="8"/>
  <c r="M30" i="8"/>
  <c r="J30" i="8"/>
  <c r="H30" i="8"/>
  <c r="N29" i="8"/>
  <c r="M29" i="8"/>
  <c r="J29" i="8"/>
  <c r="H29" i="8"/>
  <c r="N28" i="8"/>
  <c r="M28" i="8"/>
  <c r="J28" i="8"/>
  <c r="H28" i="8"/>
  <c r="N27" i="8"/>
  <c r="M27" i="8"/>
  <c r="J27" i="8"/>
  <c r="H27" i="8"/>
  <c r="N26" i="8"/>
  <c r="M26" i="8"/>
  <c r="J26" i="8"/>
  <c r="H26" i="8"/>
  <c r="N25" i="8"/>
  <c r="M25" i="8"/>
  <c r="J25" i="8"/>
  <c r="H25" i="8"/>
  <c r="N24" i="8"/>
  <c r="M24" i="8"/>
  <c r="J24" i="8"/>
  <c r="H24" i="8"/>
  <c r="N23" i="8"/>
  <c r="M23" i="8"/>
  <c r="J23" i="8"/>
  <c r="H23" i="8"/>
  <c r="N22" i="8"/>
  <c r="M22" i="8"/>
  <c r="J22" i="8"/>
  <c r="H22" i="8"/>
  <c r="N21" i="8"/>
  <c r="M21" i="8"/>
  <c r="J21" i="8"/>
  <c r="H21" i="8"/>
  <c r="N20" i="8"/>
  <c r="M20" i="8"/>
  <c r="J20" i="8"/>
  <c r="H20" i="8"/>
  <c r="N19" i="8"/>
  <c r="M19" i="8"/>
  <c r="J19" i="8"/>
  <c r="H19" i="8"/>
  <c r="N18" i="8"/>
  <c r="M18" i="8"/>
  <c r="J18" i="8"/>
  <c r="H18" i="8"/>
  <c r="N17" i="8"/>
  <c r="M17" i="8"/>
  <c r="J17" i="8"/>
  <c r="H17" i="8"/>
  <c r="N16" i="8"/>
  <c r="M16" i="8"/>
  <c r="J16" i="8"/>
  <c r="H16" i="8"/>
  <c r="N15" i="8"/>
  <c r="M15" i="8"/>
  <c r="J15" i="8"/>
  <c r="H15" i="8"/>
  <c r="N14" i="8"/>
  <c r="M14" i="8"/>
  <c r="J14" i="8"/>
  <c r="H14" i="8"/>
  <c r="N13" i="8"/>
  <c r="M13" i="8"/>
  <c r="J13" i="8"/>
  <c r="H13" i="8"/>
  <c r="N12" i="8"/>
  <c r="M12" i="8"/>
  <c r="J12" i="8"/>
  <c r="H12" i="8"/>
  <c r="N11" i="8"/>
  <c r="M11" i="8"/>
  <c r="J11" i="8"/>
  <c r="H11" i="8"/>
  <c r="N10" i="8"/>
  <c r="M10" i="8"/>
  <c r="J10" i="8"/>
  <c r="H10" i="8"/>
  <c r="N9" i="8"/>
  <c r="M9" i="8"/>
  <c r="J9" i="8"/>
  <c r="H9" i="8"/>
  <c r="N8" i="8"/>
  <c r="M8" i="8"/>
  <c r="J8" i="8"/>
  <c r="H8" i="8"/>
  <c r="N7" i="8"/>
  <c r="M7" i="8"/>
  <c r="J7" i="8"/>
  <c r="H7" i="8"/>
  <c r="N6" i="8"/>
  <c r="M6" i="8"/>
  <c r="J6" i="8"/>
  <c r="H6" i="8"/>
  <c r="N5" i="8"/>
  <c r="M5" i="8"/>
  <c r="J5" i="8"/>
  <c r="H5" i="8"/>
  <c r="N4" i="8"/>
  <c r="M4" i="8"/>
  <c r="J4" i="8"/>
  <c r="H4" i="8"/>
  <c r="N3" i="8"/>
  <c r="M3" i="8"/>
  <c r="J3" i="8"/>
  <c r="H3" i="8"/>
  <c r="K12" i="8" s="1"/>
  <c r="N37" i="7"/>
  <c r="M37" i="7"/>
  <c r="J37" i="7"/>
  <c r="H37" i="7"/>
  <c r="K37" i="7" s="1"/>
  <c r="N36" i="7"/>
  <c r="M36" i="7"/>
  <c r="J36" i="7"/>
  <c r="H36" i="7"/>
  <c r="N35" i="7"/>
  <c r="M35" i="7"/>
  <c r="J35" i="7"/>
  <c r="H35" i="7"/>
  <c r="N34" i="7"/>
  <c r="M34" i="7"/>
  <c r="J34" i="7"/>
  <c r="H34" i="7"/>
  <c r="N33" i="7"/>
  <c r="M33" i="7"/>
  <c r="J33" i="7"/>
  <c r="H33" i="7"/>
  <c r="N32" i="7"/>
  <c r="M32" i="7"/>
  <c r="J32" i="7"/>
  <c r="H32" i="7"/>
  <c r="N31" i="7"/>
  <c r="M31" i="7"/>
  <c r="J31" i="7"/>
  <c r="H31" i="7"/>
  <c r="N30" i="7"/>
  <c r="M30" i="7"/>
  <c r="J30" i="7"/>
  <c r="H30" i="7"/>
  <c r="K30" i="7" s="1"/>
  <c r="N29" i="7"/>
  <c r="M29" i="7"/>
  <c r="J29" i="7"/>
  <c r="H29" i="7"/>
  <c r="K29" i="7" s="1"/>
  <c r="N28" i="7"/>
  <c r="M28" i="7"/>
  <c r="J28" i="7"/>
  <c r="H28" i="7"/>
  <c r="N27" i="7"/>
  <c r="M27" i="7"/>
  <c r="J27" i="7"/>
  <c r="H27" i="7"/>
  <c r="N26" i="7"/>
  <c r="M26" i="7"/>
  <c r="J26" i="7"/>
  <c r="H26" i="7"/>
  <c r="N25" i="7"/>
  <c r="M25" i="7"/>
  <c r="J25" i="7"/>
  <c r="H25" i="7"/>
  <c r="N24" i="7"/>
  <c r="M24" i="7"/>
  <c r="J24" i="7"/>
  <c r="H24" i="7"/>
  <c r="N23" i="7"/>
  <c r="M23" i="7"/>
  <c r="J23" i="7"/>
  <c r="H23" i="7"/>
  <c r="N22" i="7"/>
  <c r="M22" i="7"/>
  <c r="J22" i="7"/>
  <c r="H22" i="7"/>
  <c r="K22" i="7" s="1"/>
  <c r="N21" i="7"/>
  <c r="M21" i="7"/>
  <c r="J21" i="7"/>
  <c r="H21" i="7"/>
  <c r="K21" i="7" s="1"/>
  <c r="N20" i="7"/>
  <c r="M20" i="7"/>
  <c r="J20" i="7"/>
  <c r="H20" i="7"/>
  <c r="N19" i="7"/>
  <c r="M19" i="7"/>
  <c r="J19" i="7"/>
  <c r="H19" i="7"/>
  <c r="N18" i="7"/>
  <c r="M18" i="7"/>
  <c r="J18" i="7"/>
  <c r="H18" i="7"/>
  <c r="N17" i="7"/>
  <c r="M17" i="7"/>
  <c r="J17" i="7"/>
  <c r="H17" i="7"/>
  <c r="N16" i="7"/>
  <c r="M16" i="7"/>
  <c r="J16" i="7"/>
  <c r="H16" i="7"/>
  <c r="K16" i="7" s="1"/>
  <c r="N15" i="7"/>
  <c r="M15" i="7"/>
  <c r="J15" i="7"/>
  <c r="H15" i="7"/>
  <c r="N14" i="7"/>
  <c r="M14" i="7"/>
  <c r="J14" i="7"/>
  <c r="H14" i="7"/>
  <c r="K14" i="7" s="1"/>
  <c r="N13" i="7"/>
  <c r="M13" i="7"/>
  <c r="J13" i="7"/>
  <c r="H13" i="7"/>
  <c r="N12" i="7"/>
  <c r="M12" i="7"/>
  <c r="J12" i="7"/>
  <c r="H12" i="7"/>
  <c r="N11" i="7"/>
  <c r="M11" i="7"/>
  <c r="J11" i="7"/>
  <c r="H11" i="7"/>
  <c r="N10" i="7"/>
  <c r="M10" i="7"/>
  <c r="J10" i="7"/>
  <c r="H10" i="7"/>
  <c r="N9" i="7"/>
  <c r="M9" i="7"/>
  <c r="J9" i="7"/>
  <c r="H9" i="7"/>
  <c r="N8" i="7"/>
  <c r="M8" i="7"/>
  <c r="J8" i="7"/>
  <c r="H8" i="7"/>
  <c r="N7" i="7"/>
  <c r="M7" i="7"/>
  <c r="J7" i="7"/>
  <c r="H7" i="7"/>
  <c r="N6" i="7"/>
  <c r="M6" i="7"/>
  <c r="J6" i="7"/>
  <c r="H6" i="7"/>
  <c r="K6" i="7" s="1"/>
  <c r="N5" i="7"/>
  <c r="M5" i="7"/>
  <c r="J5" i="7"/>
  <c r="H5" i="7"/>
  <c r="K5" i="7" s="1"/>
  <c r="N4" i="7"/>
  <c r="M4" i="7"/>
  <c r="J4" i="7"/>
  <c r="H4" i="7"/>
  <c r="K4" i="7" s="1"/>
  <c r="N3" i="7"/>
  <c r="M3" i="7"/>
  <c r="J3" i="7"/>
  <c r="H3" i="7"/>
  <c r="N102" i="6"/>
  <c r="M102" i="6"/>
  <c r="J102" i="6"/>
  <c r="H102" i="6"/>
  <c r="N101" i="6"/>
  <c r="M101" i="6"/>
  <c r="J101" i="6"/>
  <c r="H101" i="6"/>
  <c r="N100" i="6"/>
  <c r="M100" i="6"/>
  <c r="J100" i="6"/>
  <c r="H100" i="6"/>
  <c r="K100" i="6" s="1"/>
  <c r="N99" i="6"/>
  <c r="M99" i="6"/>
  <c r="J99" i="6"/>
  <c r="H99" i="6"/>
  <c r="N98" i="6"/>
  <c r="M98" i="6"/>
  <c r="J98" i="6"/>
  <c r="H98" i="6"/>
  <c r="N97" i="6"/>
  <c r="M97" i="6"/>
  <c r="J97" i="6"/>
  <c r="H97" i="6"/>
  <c r="N96" i="6"/>
  <c r="M96" i="6"/>
  <c r="J96" i="6"/>
  <c r="H96" i="6"/>
  <c r="N95" i="6"/>
  <c r="M95" i="6"/>
  <c r="J95" i="6"/>
  <c r="H95" i="6"/>
  <c r="N94" i="6"/>
  <c r="M94" i="6"/>
  <c r="J94" i="6"/>
  <c r="H94" i="6"/>
  <c r="N93" i="6"/>
  <c r="M93" i="6"/>
  <c r="J93" i="6"/>
  <c r="H93" i="6"/>
  <c r="N92" i="6"/>
  <c r="M92" i="6"/>
  <c r="J92" i="6"/>
  <c r="H92" i="6"/>
  <c r="K92" i="6" s="1"/>
  <c r="N91" i="6"/>
  <c r="M91" i="6"/>
  <c r="J91" i="6"/>
  <c r="H91" i="6"/>
  <c r="N90" i="6"/>
  <c r="M90" i="6"/>
  <c r="J90" i="6"/>
  <c r="H90" i="6"/>
  <c r="N89" i="6"/>
  <c r="M89" i="6"/>
  <c r="J89" i="6"/>
  <c r="H89" i="6"/>
  <c r="N88" i="6"/>
  <c r="M88" i="6"/>
  <c r="J88" i="6"/>
  <c r="H88" i="6"/>
  <c r="N87" i="6"/>
  <c r="M87" i="6"/>
  <c r="J87" i="6"/>
  <c r="H87" i="6"/>
  <c r="N86" i="6"/>
  <c r="M86" i="6"/>
  <c r="J86" i="6"/>
  <c r="H86" i="6"/>
  <c r="N85" i="6"/>
  <c r="M85" i="6"/>
  <c r="J85" i="6"/>
  <c r="H85" i="6"/>
  <c r="N84" i="6"/>
  <c r="M84" i="6"/>
  <c r="J84" i="6"/>
  <c r="H84" i="6"/>
  <c r="K84" i="6" s="1"/>
  <c r="N83" i="6"/>
  <c r="M83" i="6"/>
  <c r="J83" i="6"/>
  <c r="H83" i="6"/>
  <c r="N82" i="6"/>
  <c r="M82" i="6"/>
  <c r="J82" i="6"/>
  <c r="H82" i="6"/>
  <c r="N81" i="6"/>
  <c r="M81" i="6"/>
  <c r="J81" i="6"/>
  <c r="H81" i="6"/>
  <c r="N80" i="6"/>
  <c r="M80" i="6"/>
  <c r="J80" i="6"/>
  <c r="H80" i="6"/>
  <c r="N79" i="6"/>
  <c r="M79" i="6"/>
  <c r="J79" i="6"/>
  <c r="H79" i="6"/>
  <c r="N78" i="6"/>
  <c r="M78" i="6"/>
  <c r="J78" i="6"/>
  <c r="H78" i="6"/>
  <c r="N77" i="6"/>
  <c r="M77" i="6"/>
  <c r="J77" i="6"/>
  <c r="H77" i="6"/>
  <c r="N76" i="6"/>
  <c r="M76" i="6"/>
  <c r="J76" i="6"/>
  <c r="H76" i="6"/>
  <c r="K76" i="6" s="1"/>
  <c r="N75" i="6"/>
  <c r="M75" i="6"/>
  <c r="J75" i="6"/>
  <c r="H75" i="6"/>
  <c r="N74" i="6"/>
  <c r="M74" i="6"/>
  <c r="J74" i="6"/>
  <c r="H74" i="6"/>
  <c r="N73" i="6"/>
  <c r="M73" i="6"/>
  <c r="J73" i="6"/>
  <c r="H73" i="6"/>
  <c r="N72" i="6"/>
  <c r="M72" i="6"/>
  <c r="J72" i="6"/>
  <c r="H72" i="6"/>
  <c r="N71" i="6"/>
  <c r="M71" i="6"/>
  <c r="J71" i="6"/>
  <c r="H71" i="6"/>
  <c r="N70" i="6"/>
  <c r="M70" i="6"/>
  <c r="J70" i="6"/>
  <c r="H70" i="6"/>
  <c r="N69" i="6"/>
  <c r="M69" i="6"/>
  <c r="J69" i="6"/>
  <c r="H69" i="6"/>
  <c r="N68" i="6"/>
  <c r="M68" i="6"/>
  <c r="J68" i="6"/>
  <c r="H68" i="6"/>
  <c r="K68" i="6" s="1"/>
  <c r="N67" i="6"/>
  <c r="M67" i="6"/>
  <c r="J67" i="6"/>
  <c r="H67" i="6"/>
  <c r="N66" i="6"/>
  <c r="M66" i="6"/>
  <c r="J66" i="6"/>
  <c r="H66" i="6"/>
  <c r="N65" i="6"/>
  <c r="M65" i="6"/>
  <c r="J65" i="6"/>
  <c r="H65" i="6"/>
  <c r="N64" i="6"/>
  <c r="M64" i="6"/>
  <c r="J64" i="6"/>
  <c r="H64" i="6"/>
  <c r="N63" i="6"/>
  <c r="M63" i="6"/>
  <c r="J63" i="6"/>
  <c r="H63" i="6"/>
  <c r="N62" i="6"/>
  <c r="M62" i="6"/>
  <c r="J62" i="6"/>
  <c r="H62" i="6"/>
  <c r="N61" i="6"/>
  <c r="M61" i="6"/>
  <c r="J61" i="6"/>
  <c r="H61" i="6"/>
  <c r="N60" i="6"/>
  <c r="M60" i="6"/>
  <c r="J60" i="6"/>
  <c r="H60" i="6"/>
  <c r="K60" i="6" s="1"/>
  <c r="N59" i="6"/>
  <c r="M59" i="6"/>
  <c r="J59" i="6"/>
  <c r="H59" i="6"/>
  <c r="N58" i="6"/>
  <c r="M58" i="6"/>
  <c r="J58" i="6"/>
  <c r="H58" i="6"/>
  <c r="N57" i="6"/>
  <c r="M57" i="6"/>
  <c r="J57" i="6"/>
  <c r="H57" i="6"/>
  <c r="N56" i="6"/>
  <c r="M56" i="6"/>
  <c r="J56" i="6"/>
  <c r="H56" i="6"/>
  <c r="N55" i="6"/>
  <c r="M55" i="6"/>
  <c r="J55" i="6"/>
  <c r="H55" i="6"/>
  <c r="N54" i="6"/>
  <c r="M54" i="6"/>
  <c r="J54" i="6"/>
  <c r="H54" i="6"/>
  <c r="N53" i="6"/>
  <c r="M53" i="6"/>
  <c r="J53" i="6"/>
  <c r="H53" i="6"/>
  <c r="N52" i="6"/>
  <c r="M52" i="6"/>
  <c r="J52" i="6"/>
  <c r="H52" i="6"/>
  <c r="K52" i="6" s="1"/>
  <c r="N51" i="6"/>
  <c r="M51" i="6"/>
  <c r="J51" i="6"/>
  <c r="H51" i="6"/>
  <c r="N50" i="6"/>
  <c r="M50" i="6"/>
  <c r="J50" i="6"/>
  <c r="H50" i="6"/>
  <c r="N49" i="6"/>
  <c r="M49" i="6"/>
  <c r="J49" i="6"/>
  <c r="H49" i="6"/>
  <c r="N48" i="6"/>
  <c r="M48" i="6"/>
  <c r="J48" i="6"/>
  <c r="H48" i="6"/>
  <c r="N47" i="6"/>
  <c r="M47" i="6"/>
  <c r="J47" i="6"/>
  <c r="H47" i="6"/>
  <c r="N46" i="6"/>
  <c r="M46" i="6"/>
  <c r="J46" i="6"/>
  <c r="H46" i="6"/>
  <c r="N45" i="6"/>
  <c r="M45" i="6"/>
  <c r="J45" i="6"/>
  <c r="H45" i="6"/>
  <c r="N44" i="6"/>
  <c r="M44" i="6"/>
  <c r="J44" i="6"/>
  <c r="H44" i="6"/>
  <c r="K44" i="6" s="1"/>
  <c r="N43" i="6"/>
  <c r="M43" i="6"/>
  <c r="J43" i="6"/>
  <c r="H43" i="6"/>
  <c r="N42" i="6"/>
  <c r="M42" i="6"/>
  <c r="J42" i="6"/>
  <c r="H42" i="6"/>
  <c r="N41" i="6"/>
  <c r="M41" i="6"/>
  <c r="J41" i="6"/>
  <c r="H41" i="6"/>
  <c r="N40" i="6"/>
  <c r="M40" i="6"/>
  <c r="J40" i="6"/>
  <c r="H40" i="6"/>
  <c r="N39" i="6"/>
  <c r="M39" i="6"/>
  <c r="J39" i="6"/>
  <c r="H39" i="6"/>
  <c r="N38" i="6"/>
  <c r="M38" i="6"/>
  <c r="J38" i="6"/>
  <c r="H38" i="6"/>
  <c r="N37" i="6"/>
  <c r="M37" i="6"/>
  <c r="J37" i="6"/>
  <c r="H37" i="6"/>
  <c r="N36" i="6"/>
  <c r="M36" i="6"/>
  <c r="J36" i="6"/>
  <c r="H36" i="6"/>
  <c r="K36" i="6" s="1"/>
  <c r="N35" i="6"/>
  <c r="M35" i="6"/>
  <c r="J35" i="6"/>
  <c r="H35" i="6"/>
  <c r="N34" i="6"/>
  <c r="M34" i="6"/>
  <c r="J34" i="6"/>
  <c r="H34" i="6"/>
  <c r="N33" i="6"/>
  <c r="M33" i="6"/>
  <c r="J33" i="6"/>
  <c r="H33" i="6"/>
  <c r="N32" i="6"/>
  <c r="M32" i="6"/>
  <c r="J32" i="6"/>
  <c r="H32" i="6"/>
  <c r="N31" i="6"/>
  <c r="M31" i="6"/>
  <c r="J31" i="6"/>
  <c r="H31" i="6"/>
  <c r="N30" i="6"/>
  <c r="M30" i="6"/>
  <c r="J30" i="6"/>
  <c r="H30" i="6"/>
  <c r="N29" i="6"/>
  <c r="M29" i="6"/>
  <c r="J29" i="6"/>
  <c r="H29" i="6"/>
  <c r="N28" i="6"/>
  <c r="M28" i="6"/>
  <c r="J28" i="6"/>
  <c r="H28" i="6"/>
  <c r="K28" i="6" s="1"/>
  <c r="N27" i="6"/>
  <c r="M27" i="6"/>
  <c r="J27" i="6"/>
  <c r="H27" i="6"/>
  <c r="N26" i="6"/>
  <c r="M26" i="6"/>
  <c r="J26" i="6"/>
  <c r="H26" i="6"/>
  <c r="N25" i="6"/>
  <c r="M25" i="6"/>
  <c r="J25" i="6"/>
  <c r="H25" i="6"/>
  <c r="N24" i="6"/>
  <c r="M24" i="6"/>
  <c r="J24" i="6"/>
  <c r="H24" i="6"/>
  <c r="N23" i="6"/>
  <c r="M23" i="6"/>
  <c r="J23" i="6"/>
  <c r="H23" i="6"/>
  <c r="N22" i="6"/>
  <c r="M22" i="6"/>
  <c r="J22" i="6"/>
  <c r="H22" i="6"/>
  <c r="N21" i="6"/>
  <c r="M21" i="6"/>
  <c r="J21" i="6"/>
  <c r="H21" i="6"/>
  <c r="N20" i="6"/>
  <c r="M20" i="6"/>
  <c r="J20" i="6"/>
  <c r="H20" i="6"/>
  <c r="K20" i="6" s="1"/>
  <c r="N19" i="6"/>
  <c r="M19" i="6"/>
  <c r="J19" i="6"/>
  <c r="H19" i="6"/>
  <c r="N18" i="6"/>
  <c r="M18" i="6"/>
  <c r="J18" i="6"/>
  <c r="H18" i="6"/>
  <c r="N17" i="6"/>
  <c r="M17" i="6"/>
  <c r="J17" i="6"/>
  <c r="H17" i="6"/>
  <c r="N16" i="6"/>
  <c r="M16" i="6"/>
  <c r="J16" i="6"/>
  <c r="H16" i="6"/>
  <c r="K16" i="6" s="1"/>
  <c r="N15" i="6"/>
  <c r="M15" i="6"/>
  <c r="J15" i="6"/>
  <c r="H15" i="6"/>
  <c r="N14" i="6"/>
  <c r="M14" i="6"/>
  <c r="J14" i="6"/>
  <c r="H14" i="6"/>
  <c r="N13" i="6"/>
  <c r="M13" i="6"/>
  <c r="J13" i="6"/>
  <c r="H13" i="6"/>
  <c r="N12" i="6"/>
  <c r="M12" i="6"/>
  <c r="J12" i="6"/>
  <c r="H12" i="6"/>
  <c r="K12" i="6" s="1"/>
  <c r="N11" i="6"/>
  <c r="M11" i="6"/>
  <c r="J11" i="6"/>
  <c r="H11" i="6"/>
  <c r="N10" i="6"/>
  <c r="M10" i="6"/>
  <c r="J10" i="6"/>
  <c r="H10" i="6"/>
  <c r="N9" i="6"/>
  <c r="M9" i="6"/>
  <c r="J9" i="6"/>
  <c r="H9" i="6"/>
  <c r="N8" i="6"/>
  <c r="M8" i="6"/>
  <c r="J8" i="6"/>
  <c r="H8" i="6"/>
  <c r="N7" i="6"/>
  <c r="M7" i="6"/>
  <c r="J7" i="6"/>
  <c r="H7" i="6"/>
  <c r="N6" i="6"/>
  <c r="M6" i="6"/>
  <c r="J6" i="6"/>
  <c r="H6" i="6"/>
  <c r="N5" i="6"/>
  <c r="M5" i="6"/>
  <c r="J5" i="6"/>
  <c r="H5" i="6"/>
  <c r="N4" i="6"/>
  <c r="M4" i="6"/>
  <c r="J4" i="6"/>
  <c r="H4" i="6"/>
  <c r="N3" i="6"/>
  <c r="M3" i="6"/>
  <c r="J3" i="6"/>
  <c r="H3" i="6"/>
  <c r="N107" i="5"/>
  <c r="M107" i="5"/>
  <c r="J107" i="5"/>
  <c r="H107" i="5"/>
  <c r="N106" i="5"/>
  <c r="M106" i="5"/>
  <c r="J106" i="5"/>
  <c r="H106" i="5"/>
  <c r="N105" i="5"/>
  <c r="M105" i="5"/>
  <c r="J105" i="5"/>
  <c r="H105" i="5"/>
  <c r="N104" i="5"/>
  <c r="M104" i="5"/>
  <c r="J104" i="5"/>
  <c r="H104" i="5"/>
  <c r="N103" i="5"/>
  <c r="M103" i="5"/>
  <c r="J103" i="5"/>
  <c r="H103" i="5"/>
  <c r="N102" i="5"/>
  <c r="M102" i="5"/>
  <c r="J102" i="5"/>
  <c r="H102" i="5"/>
  <c r="N101" i="5"/>
  <c r="M101" i="5"/>
  <c r="J101" i="5"/>
  <c r="H101" i="5"/>
  <c r="N100" i="5"/>
  <c r="M100" i="5"/>
  <c r="J100" i="5"/>
  <c r="H100" i="5"/>
  <c r="N99" i="5"/>
  <c r="M99" i="5"/>
  <c r="J99" i="5"/>
  <c r="H99" i="5"/>
  <c r="N98" i="5"/>
  <c r="M98" i="5"/>
  <c r="J98" i="5"/>
  <c r="H98" i="5"/>
  <c r="N97" i="5"/>
  <c r="M97" i="5"/>
  <c r="J97" i="5"/>
  <c r="H97" i="5"/>
  <c r="N96" i="5"/>
  <c r="M96" i="5"/>
  <c r="J96" i="5"/>
  <c r="H96" i="5"/>
  <c r="N95" i="5"/>
  <c r="M95" i="5"/>
  <c r="J95" i="5"/>
  <c r="H95" i="5"/>
  <c r="N94" i="5"/>
  <c r="M94" i="5"/>
  <c r="J94" i="5"/>
  <c r="H94" i="5"/>
  <c r="N93" i="5"/>
  <c r="M93" i="5"/>
  <c r="J93" i="5"/>
  <c r="H93" i="5"/>
  <c r="N92" i="5"/>
  <c r="M92" i="5"/>
  <c r="J92" i="5"/>
  <c r="H92" i="5"/>
  <c r="N91" i="5"/>
  <c r="M91" i="5"/>
  <c r="J91" i="5"/>
  <c r="H91" i="5"/>
  <c r="N90" i="5"/>
  <c r="M90" i="5"/>
  <c r="J90" i="5"/>
  <c r="H90" i="5"/>
  <c r="N89" i="5"/>
  <c r="M89" i="5"/>
  <c r="J89" i="5"/>
  <c r="H89" i="5"/>
  <c r="N88" i="5"/>
  <c r="M88" i="5"/>
  <c r="J88" i="5"/>
  <c r="H88" i="5"/>
  <c r="N87" i="5"/>
  <c r="M87" i="5"/>
  <c r="J87" i="5"/>
  <c r="H87" i="5"/>
  <c r="N86" i="5"/>
  <c r="M86" i="5"/>
  <c r="J86" i="5"/>
  <c r="H86" i="5"/>
  <c r="N85" i="5"/>
  <c r="M85" i="5"/>
  <c r="J85" i="5"/>
  <c r="H85" i="5"/>
  <c r="N84" i="5"/>
  <c r="M84" i="5"/>
  <c r="J84" i="5"/>
  <c r="H84" i="5"/>
  <c r="N83" i="5"/>
  <c r="M83" i="5"/>
  <c r="J83" i="5"/>
  <c r="H83" i="5"/>
  <c r="N82" i="5"/>
  <c r="M82" i="5"/>
  <c r="J82" i="5"/>
  <c r="H82" i="5"/>
  <c r="N81" i="5"/>
  <c r="M81" i="5"/>
  <c r="J81" i="5"/>
  <c r="H81" i="5"/>
  <c r="N80" i="5"/>
  <c r="M80" i="5"/>
  <c r="J80" i="5"/>
  <c r="H80" i="5"/>
  <c r="N79" i="5"/>
  <c r="M79" i="5"/>
  <c r="J79" i="5"/>
  <c r="H79" i="5"/>
  <c r="N78" i="5"/>
  <c r="M78" i="5"/>
  <c r="J78" i="5"/>
  <c r="H78" i="5"/>
  <c r="N77" i="5"/>
  <c r="M77" i="5"/>
  <c r="J77" i="5"/>
  <c r="H77" i="5"/>
  <c r="N76" i="5"/>
  <c r="M76" i="5"/>
  <c r="J76" i="5"/>
  <c r="H76" i="5"/>
  <c r="N75" i="5"/>
  <c r="M75" i="5"/>
  <c r="J75" i="5"/>
  <c r="H75" i="5"/>
  <c r="N74" i="5"/>
  <c r="M74" i="5"/>
  <c r="J74" i="5"/>
  <c r="H74" i="5"/>
  <c r="N73" i="5"/>
  <c r="M73" i="5"/>
  <c r="J73" i="5"/>
  <c r="H73" i="5"/>
  <c r="N72" i="5"/>
  <c r="M72" i="5"/>
  <c r="J72" i="5"/>
  <c r="H72" i="5"/>
  <c r="N71" i="5"/>
  <c r="M71" i="5"/>
  <c r="J71" i="5"/>
  <c r="H71" i="5"/>
  <c r="N70" i="5"/>
  <c r="M70" i="5"/>
  <c r="J70" i="5"/>
  <c r="H70" i="5"/>
  <c r="N69" i="5"/>
  <c r="M69" i="5"/>
  <c r="J69" i="5"/>
  <c r="H69" i="5"/>
  <c r="N68" i="5"/>
  <c r="M68" i="5"/>
  <c r="J68" i="5"/>
  <c r="H68" i="5"/>
  <c r="N67" i="5"/>
  <c r="M67" i="5"/>
  <c r="J67" i="5"/>
  <c r="H67" i="5"/>
  <c r="N66" i="5"/>
  <c r="M66" i="5"/>
  <c r="J66" i="5"/>
  <c r="H66" i="5"/>
  <c r="N65" i="5"/>
  <c r="M65" i="5"/>
  <c r="J65" i="5"/>
  <c r="H65" i="5"/>
  <c r="N64" i="5"/>
  <c r="M64" i="5"/>
  <c r="J64" i="5"/>
  <c r="H64" i="5"/>
  <c r="N63" i="5"/>
  <c r="M63" i="5"/>
  <c r="J63" i="5"/>
  <c r="H63" i="5"/>
  <c r="N62" i="5"/>
  <c r="M62" i="5"/>
  <c r="J62" i="5"/>
  <c r="H62" i="5"/>
  <c r="N61" i="5"/>
  <c r="M61" i="5"/>
  <c r="J61" i="5"/>
  <c r="H61" i="5"/>
  <c r="N60" i="5"/>
  <c r="M60" i="5"/>
  <c r="J60" i="5"/>
  <c r="H60" i="5"/>
  <c r="N59" i="5"/>
  <c r="M59" i="5"/>
  <c r="J59" i="5"/>
  <c r="H59" i="5"/>
  <c r="N58" i="5"/>
  <c r="M58" i="5"/>
  <c r="J58" i="5"/>
  <c r="H58" i="5"/>
  <c r="N57" i="5"/>
  <c r="M57" i="5"/>
  <c r="J57" i="5"/>
  <c r="H57" i="5"/>
  <c r="N56" i="5"/>
  <c r="M56" i="5"/>
  <c r="J56" i="5"/>
  <c r="H56" i="5"/>
  <c r="N55" i="5"/>
  <c r="M55" i="5"/>
  <c r="J55" i="5"/>
  <c r="H55" i="5"/>
  <c r="N54" i="5"/>
  <c r="M54" i="5"/>
  <c r="J54" i="5"/>
  <c r="H54" i="5"/>
  <c r="N53" i="5"/>
  <c r="M53" i="5"/>
  <c r="J53" i="5"/>
  <c r="H53" i="5"/>
  <c r="N52" i="5"/>
  <c r="M52" i="5"/>
  <c r="J52" i="5"/>
  <c r="H52" i="5"/>
  <c r="N51" i="5"/>
  <c r="M51" i="5"/>
  <c r="J51" i="5"/>
  <c r="H51" i="5"/>
  <c r="N50" i="5"/>
  <c r="M50" i="5"/>
  <c r="J50" i="5"/>
  <c r="H50" i="5"/>
  <c r="N49" i="5"/>
  <c r="M49" i="5"/>
  <c r="J49" i="5"/>
  <c r="H49" i="5"/>
  <c r="N48" i="5"/>
  <c r="M48" i="5"/>
  <c r="J48" i="5"/>
  <c r="H48" i="5"/>
  <c r="N47" i="5"/>
  <c r="M47" i="5"/>
  <c r="J47" i="5"/>
  <c r="H47" i="5"/>
  <c r="N46" i="5"/>
  <c r="M46" i="5"/>
  <c r="J46" i="5"/>
  <c r="H46" i="5"/>
  <c r="N45" i="5"/>
  <c r="M45" i="5"/>
  <c r="J45" i="5"/>
  <c r="H45" i="5"/>
  <c r="N44" i="5"/>
  <c r="M44" i="5"/>
  <c r="J44" i="5"/>
  <c r="H44" i="5"/>
  <c r="N43" i="5"/>
  <c r="M43" i="5"/>
  <c r="J43" i="5"/>
  <c r="H43" i="5"/>
  <c r="N42" i="5"/>
  <c r="M42" i="5"/>
  <c r="J42" i="5"/>
  <c r="H42" i="5"/>
  <c r="N41" i="5"/>
  <c r="M41" i="5"/>
  <c r="J41" i="5"/>
  <c r="H41" i="5"/>
  <c r="N40" i="5"/>
  <c r="M40" i="5"/>
  <c r="J40" i="5"/>
  <c r="H40" i="5"/>
  <c r="N39" i="5"/>
  <c r="M39" i="5"/>
  <c r="J39" i="5"/>
  <c r="H39" i="5"/>
  <c r="N38" i="5"/>
  <c r="M38" i="5"/>
  <c r="J38" i="5"/>
  <c r="H38" i="5"/>
  <c r="N37" i="5"/>
  <c r="M37" i="5"/>
  <c r="J37" i="5"/>
  <c r="H37" i="5"/>
  <c r="N36" i="5"/>
  <c r="M36" i="5"/>
  <c r="J36" i="5"/>
  <c r="H36" i="5"/>
  <c r="N35" i="5"/>
  <c r="M35" i="5"/>
  <c r="J35" i="5"/>
  <c r="H35" i="5"/>
  <c r="N34" i="5"/>
  <c r="M34" i="5"/>
  <c r="J34" i="5"/>
  <c r="H34" i="5"/>
  <c r="N33" i="5"/>
  <c r="M33" i="5"/>
  <c r="J33" i="5"/>
  <c r="H33" i="5"/>
  <c r="N32" i="5"/>
  <c r="M32" i="5"/>
  <c r="J32" i="5"/>
  <c r="H32" i="5"/>
  <c r="N31" i="5"/>
  <c r="M31" i="5"/>
  <c r="J31" i="5"/>
  <c r="H31" i="5"/>
  <c r="N30" i="5"/>
  <c r="M30" i="5"/>
  <c r="J30" i="5"/>
  <c r="H30" i="5"/>
  <c r="N29" i="5"/>
  <c r="M29" i="5"/>
  <c r="J29" i="5"/>
  <c r="H29" i="5"/>
  <c r="N28" i="5"/>
  <c r="M28" i="5"/>
  <c r="J28" i="5"/>
  <c r="H28" i="5"/>
  <c r="N27" i="5"/>
  <c r="M27" i="5"/>
  <c r="J27" i="5"/>
  <c r="H27" i="5"/>
  <c r="N26" i="5"/>
  <c r="M26" i="5"/>
  <c r="J26" i="5"/>
  <c r="H26" i="5"/>
  <c r="N25" i="5"/>
  <c r="M25" i="5"/>
  <c r="J25" i="5"/>
  <c r="H25" i="5"/>
  <c r="N24" i="5"/>
  <c r="M24" i="5"/>
  <c r="J24" i="5"/>
  <c r="H24" i="5"/>
  <c r="N23" i="5"/>
  <c r="M23" i="5"/>
  <c r="J23" i="5"/>
  <c r="H23" i="5"/>
  <c r="N22" i="5"/>
  <c r="M22" i="5"/>
  <c r="J22" i="5"/>
  <c r="H22" i="5"/>
  <c r="N21" i="5"/>
  <c r="M21" i="5"/>
  <c r="J21" i="5"/>
  <c r="H21" i="5"/>
  <c r="N20" i="5"/>
  <c r="M20" i="5"/>
  <c r="J20" i="5"/>
  <c r="H20" i="5"/>
  <c r="N19" i="5"/>
  <c r="M19" i="5"/>
  <c r="J19" i="5"/>
  <c r="H19" i="5"/>
  <c r="N18" i="5"/>
  <c r="M18" i="5"/>
  <c r="J18" i="5"/>
  <c r="H18" i="5"/>
  <c r="N17" i="5"/>
  <c r="M17" i="5"/>
  <c r="J17" i="5"/>
  <c r="H17" i="5"/>
  <c r="N16" i="5"/>
  <c r="M16" i="5"/>
  <c r="J16" i="5"/>
  <c r="H16" i="5"/>
  <c r="N15" i="5"/>
  <c r="M15" i="5"/>
  <c r="J15" i="5"/>
  <c r="H15" i="5"/>
  <c r="N14" i="5"/>
  <c r="M14" i="5"/>
  <c r="J14" i="5"/>
  <c r="H14" i="5"/>
  <c r="N13" i="5"/>
  <c r="M13" i="5"/>
  <c r="J13" i="5"/>
  <c r="H13" i="5"/>
  <c r="N12" i="5"/>
  <c r="M12" i="5"/>
  <c r="J12" i="5"/>
  <c r="H12" i="5"/>
  <c r="N11" i="5"/>
  <c r="M11" i="5"/>
  <c r="J11" i="5"/>
  <c r="H11" i="5"/>
  <c r="N10" i="5"/>
  <c r="M10" i="5"/>
  <c r="J10" i="5"/>
  <c r="H10" i="5"/>
  <c r="N9" i="5"/>
  <c r="M9" i="5"/>
  <c r="J9" i="5"/>
  <c r="H9" i="5"/>
  <c r="N8" i="5"/>
  <c r="M8" i="5"/>
  <c r="J8" i="5"/>
  <c r="H8" i="5"/>
  <c r="K8" i="5" s="1"/>
  <c r="N7" i="5"/>
  <c r="M7" i="5"/>
  <c r="J7" i="5"/>
  <c r="H7" i="5"/>
  <c r="N6" i="5"/>
  <c r="M6" i="5"/>
  <c r="J6" i="5"/>
  <c r="H6" i="5"/>
  <c r="K6" i="5" s="1"/>
  <c r="N5" i="5"/>
  <c r="M5" i="5"/>
  <c r="J5" i="5"/>
  <c r="H5" i="5"/>
  <c r="N4" i="5"/>
  <c r="M4" i="5"/>
  <c r="J4" i="5"/>
  <c r="H4" i="5"/>
  <c r="N3" i="5"/>
  <c r="M3" i="5"/>
  <c r="J3" i="5"/>
  <c r="H3" i="5"/>
  <c r="N62" i="4"/>
  <c r="M62" i="4"/>
  <c r="J62" i="4"/>
  <c r="H62" i="4"/>
  <c r="K62" i="4" s="1"/>
  <c r="N61" i="4"/>
  <c r="M61" i="4"/>
  <c r="J61" i="4"/>
  <c r="H61" i="4"/>
  <c r="N60" i="4"/>
  <c r="M60" i="4"/>
  <c r="J60" i="4"/>
  <c r="H60" i="4"/>
  <c r="N59" i="4"/>
  <c r="M59" i="4"/>
  <c r="J59" i="4"/>
  <c r="H59" i="4"/>
  <c r="N58" i="4"/>
  <c r="M58" i="4"/>
  <c r="J58" i="4"/>
  <c r="H58" i="4"/>
  <c r="N57" i="4"/>
  <c r="M57" i="4"/>
  <c r="J57" i="4"/>
  <c r="H57" i="4"/>
  <c r="N56" i="4"/>
  <c r="M56" i="4"/>
  <c r="J56" i="4"/>
  <c r="H56" i="4"/>
  <c r="N55" i="4"/>
  <c r="M55" i="4"/>
  <c r="J55" i="4"/>
  <c r="H55" i="4"/>
  <c r="K55" i="4" s="1"/>
  <c r="N54" i="4"/>
  <c r="M54" i="4"/>
  <c r="J54" i="4"/>
  <c r="H54" i="4"/>
  <c r="K54" i="4" s="1"/>
  <c r="N53" i="4"/>
  <c r="M53" i="4"/>
  <c r="J53" i="4"/>
  <c r="H53" i="4"/>
  <c r="N52" i="4"/>
  <c r="M52" i="4"/>
  <c r="J52" i="4"/>
  <c r="H52" i="4"/>
  <c r="N51" i="4"/>
  <c r="M51" i="4"/>
  <c r="J51" i="4"/>
  <c r="H51" i="4"/>
  <c r="N50" i="4"/>
  <c r="M50" i="4"/>
  <c r="J50" i="4"/>
  <c r="H50" i="4"/>
  <c r="N49" i="4"/>
  <c r="M49" i="4"/>
  <c r="J49" i="4"/>
  <c r="H49" i="4"/>
  <c r="N48" i="4"/>
  <c r="M48" i="4"/>
  <c r="J48" i="4"/>
  <c r="H48" i="4"/>
  <c r="N47" i="4"/>
  <c r="M47" i="4"/>
  <c r="J47" i="4"/>
  <c r="H47" i="4"/>
  <c r="N46" i="4"/>
  <c r="M46" i="4"/>
  <c r="J46" i="4"/>
  <c r="H46" i="4"/>
  <c r="N45" i="4"/>
  <c r="M45" i="4"/>
  <c r="J45" i="4"/>
  <c r="H45" i="4"/>
  <c r="N44" i="4"/>
  <c r="M44" i="4"/>
  <c r="J44" i="4"/>
  <c r="H44" i="4"/>
  <c r="N43" i="4"/>
  <c r="M43" i="4"/>
  <c r="J43" i="4"/>
  <c r="H43" i="4"/>
  <c r="N42" i="4"/>
  <c r="M42" i="4"/>
  <c r="J42" i="4"/>
  <c r="H42" i="4"/>
  <c r="N41" i="4"/>
  <c r="M41" i="4"/>
  <c r="J41" i="4"/>
  <c r="H41" i="4"/>
  <c r="N40" i="4"/>
  <c r="M40" i="4"/>
  <c r="J40" i="4"/>
  <c r="H40" i="4"/>
  <c r="N39" i="4"/>
  <c r="M39" i="4"/>
  <c r="J39" i="4"/>
  <c r="H39" i="4"/>
  <c r="K39" i="4" s="1"/>
  <c r="N38" i="4"/>
  <c r="M38" i="4"/>
  <c r="J38" i="4"/>
  <c r="H38" i="4"/>
  <c r="K38" i="4" s="1"/>
  <c r="N37" i="4"/>
  <c r="M37" i="4"/>
  <c r="J37" i="4"/>
  <c r="H37" i="4"/>
  <c r="N36" i="4"/>
  <c r="M36" i="4"/>
  <c r="J36" i="4"/>
  <c r="H36" i="4"/>
  <c r="N35" i="4"/>
  <c r="M35" i="4"/>
  <c r="J35" i="4"/>
  <c r="H35" i="4"/>
  <c r="N34" i="4"/>
  <c r="M34" i="4"/>
  <c r="J34" i="4"/>
  <c r="H34" i="4"/>
  <c r="N33" i="4"/>
  <c r="M33" i="4"/>
  <c r="J33" i="4"/>
  <c r="H33" i="4"/>
  <c r="N32" i="4"/>
  <c r="M32" i="4"/>
  <c r="J32" i="4"/>
  <c r="H32" i="4"/>
  <c r="N31" i="4"/>
  <c r="M31" i="4"/>
  <c r="J31" i="4"/>
  <c r="H31" i="4"/>
  <c r="K31" i="4" s="1"/>
  <c r="N30" i="4"/>
  <c r="M30" i="4"/>
  <c r="J30" i="4"/>
  <c r="H30" i="4"/>
  <c r="K30" i="4" s="1"/>
  <c r="N29" i="4"/>
  <c r="M29" i="4"/>
  <c r="J29" i="4"/>
  <c r="H29" i="4"/>
  <c r="N28" i="4"/>
  <c r="M28" i="4"/>
  <c r="J28" i="4"/>
  <c r="H28" i="4"/>
  <c r="N27" i="4"/>
  <c r="M27" i="4"/>
  <c r="J27" i="4"/>
  <c r="H27" i="4"/>
  <c r="N26" i="4"/>
  <c r="M26" i="4"/>
  <c r="J26" i="4"/>
  <c r="H26" i="4"/>
  <c r="N25" i="4"/>
  <c r="M25" i="4"/>
  <c r="J25" i="4"/>
  <c r="H25" i="4"/>
  <c r="N24" i="4"/>
  <c r="M24" i="4"/>
  <c r="J24" i="4"/>
  <c r="H24" i="4"/>
  <c r="N23" i="4"/>
  <c r="M23" i="4"/>
  <c r="J23" i="4"/>
  <c r="H23" i="4"/>
  <c r="K23" i="4" s="1"/>
  <c r="N22" i="4"/>
  <c r="M22" i="4"/>
  <c r="J22" i="4"/>
  <c r="H22" i="4"/>
  <c r="K22" i="4" s="1"/>
  <c r="N21" i="4"/>
  <c r="M21" i="4"/>
  <c r="J21" i="4"/>
  <c r="H21" i="4"/>
  <c r="N20" i="4"/>
  <c r="M20" i="4"/>
  <c r="J20" i="4"/>
  <c r="H20" i="4"/>
  <c r="N19" i="4"/>
  <c r="M19" i="4"/>
  <c r="J19" i="4"/>
  <c r="H19" i="4"/>
  <c r="N18" i="4"/>
  <c r="M18" i="4"/>
  <c r="J18" i="4"/>
  <c r="H18" i="4"/>
  <c r="N17" i="4"/>
  <c r="M17" i="4"/>
  <c r="J17" i="4"/>
  <c r="H17" i="4"/>
  <c r="N16" i="4"/>
  <c r="M16" i="4"/>
  <c r="J16" i="4"/>
  <c r="H16" i="4"/>
  <c r="N15" i="4"/>
  <c r="M15" i="4"/>
  <c r="J15" i="4"/>
  <c r="H15" i="4"/>
  <c r="N14" i="4"/>
  <c r="M14" i="4"/>
  <c r="J14" i="4"/>
  <c r="H14" i="4"/>
  <c r="N13" i="4"/>
  <c r="M13" i="4"/>
  <c r="J13" i="4"/>
  <c r="H13" i="4"/>
  <c r="N12" i="4"/>
  <c r="M12" i="4"/>
  <c r="J12" i="4"/>
  <c r="H12" i="4"/>
  <c r="N11" i="4"/>
  <c r="M11" i="4"/>
  <c r="J11" i="4"/>
  <c r="H11" i="4"/>
  <c r="N10" i="4"/>
  <c r="M10" i="4"/>
  <c r="J10" i="4"/>
  <c r="H10" i="4"/>
  <c r="N9" i="4"/>
  <c r="M9" i="4"/>
  <c r="J9" i="4"/>
  <c r="H9" i="4"/>
  <c r="N8" i="4"/>
  <c r="M8" i="4"/>
  <c r="J8" i="4"/>
  <c r="H8" i="4"/>
  <c r="N7" i="4"/>
  <c r="M7" i="4"/>
  <c r="J7" i="4"/>
  <c r="H7" i="4"/>
  <c r="K7" i="4" s="1"/>
  <c r="N6" i="4"/>
  <c r="M6" i="4"/>
  <c r="J6" i="4"/>
  <c r="H6" i="4"/>
  <c r="K6" i="4" s="1"/>
  <c r="N5" i="4"/>
  <c r="M5" i="4"/>
  <c r="J5" i="4"/>
  <c r="H5" i="4"/>
  <c r="N4" i="4"/>
  <c r="M4" i="4"/>
  <c r="J4" i="4"/>
  <c r="H4" i="4"/>
  <c r="N3" i="4"/>
  <c r="M3" i="4"/>
  <c r="J3" i="4"/>
  <c r="H3" i="4"/>
  <c r="K3" i="4" s="1"/>
  <c r="N117" i="3"/>
  <c r="M117" i="3"/>
  <c r="J117" i="3"/>
  <c r="H117" i="3"/>
  <c r="N116" i="3"/>
  <c r="M116" i="3"/>
  <c r="J116" i="3"/>
  <c r="H116" i="3"/>
  <c r="N115" i="3"/>
  <c r="M115" i="3"/>
  <c r="J115" i="3"/>
  <c r="H115" i="3"/>
  <c r="K115" i="3" s="1"/>
  <c r="N114" i="3"/>
  <c r="M114" i="3"/>
  <c r="J114" i="3"/>
  <c r="H114" i="3"/>
  <c r="N113" i="3"/>
  <c r="M113" i="3"/>
  <c r="J113" i="3"/>
  <c r="H113" i="3"/>
  <c r="N112" i="3"/>
  <c r="M112" i="3"/>
  <c r="J112" i="3"/>
  <c r="H112" i="3"/>
  <c r="N111" i="3"/>
  <c r="M111" i="3"/>
  <c r="J111" i="3"/>
  <c r="H111" i="3"/>
  <c r="N110" i="3"/>
  <c r="M110" i="3"/>
  <c r="J110" i="3"/>
  <c r="H110" i="3"/>
  <c r="N109" i="3"/>
  <c r="M109" i="3"/>
  <c r="J109" i="3"/>
  <c r="H109" i="3"/>
  <c r="N108" i="3"/>
  <c r="M108" i="3"/>
  <c r="J108" i="3"/>
  <c r="H108" i="3"/>
  <c r="N107" i="3"/>
  <c r="M107" i="3"/>
  <c r="J107" i="3"/>
  <c r="H107" i="3"/>
  <c r="K107" i="3" s="1"/>
  <c r="N106" i="3"/>
  <c r="M106" i="3"/>
  <c r="J106" i="3"/>
  <c r="H106" i="3"/>
  <c r="N105" i="3"/>
  <c r="M105" i="3"/>
  <c r="J105" i="3"/>
  <c r="H105" i="3"/>
  <c r="N104" i="3"/>
  <c r="M104" i="3"/>
  <c r="J104" i="3"/>
  <c r="H104" i="3"/>
  <c r="N103" i="3"/>
  <c r="M103" i="3"/>
  <c r="J103" i="3"/>
  <c r="H103" i="3"/>
  <c r="N102" i="3"/>
  <c r="M102" i="3"/>
  <c r="J102" i="3"/>
  <c r="H102" i="3"/>
  <c r="N101" i="3"/>
  <c r="M101" i="3"/>
  <c r="J101" i="3"/>
  <c r="H101" i="3"/>
  <c r="N100" i="3"/>
  <c r="M100" i="3"/>
  <c r="J100" i="3"/>
  <c r="H100" i="3"/>
  <c r="N99" i="3"/>
  <c r="M99" i="3"/>
  <c r="J99" i="3"/>
  <c r="H99" i="3"/>
  <c r="K99" i="3" s="1"/>
  <c r="N98" i="3"/>
  <c r="M98" i="3"/>
  <c r="J98" i="3"/>
  <c r="H98" i="3"/>
  <c r="N97" i="3"/>
  <c r="M97" i="3"/>
  <c r="J97" i="3"/>
  <c r="H97" i="3"/>
  <c r="N96" i="3"/>
  <c r="M96" i="3"/>
  <c r="J96" i="3"/>
  <c r="H96" i="3"/>
  <c r="N95" i="3"/>
  <c r="M95" i="3"/>
  <c r="J95" i="3"/>
  <c r="H95" i="3"/>
  <c r="N94" i="3"/>
  <c r="M94" i="3"/>
  <c r="J94" i="3"/>
  <c r="H94" i="3"/>
  <c r="N93" i="3"/>
  <c r="M93" i="3"/>
  <c r="J93" i="3"/>
  <c r="H93" i="3"/>
  <c r="N92" i="3"/>
  <c r="M92" i="3"/>
  <c r="J92" i="3"/>
  <c r="H92" i="3"/>
  <c r="N91" i="3"/>
  <c r="M91" i="3"/>
  <c r="J91" i="3"/>
  <c r="H91" i="3"/>
  <c r="K91" i="3" s="1"/>
  <c r="N90" i="3"/>
  <c r="M90" i="3"/>
  <c r="J90" i="3"/>
  <c r="H90" i="3"/>
  <c r="N89" i="3"/>
  <c r="M89" i="3"/>
  <c r="J89" i="3"/>
  <c r="H89" i="3"/>
  <c r="N88" i="3"/>
  <c r="M88" i="3"/>
  <c r="J88" i="3"/>
  <c r="H88" i="3"/>
  <c r="N87" i="3"/>
  <c r="M87" i="3"/>
  <c r="J87" i="3"/>
  <c r="H87" i="3"/>
  <c r="N86" i="3"/>
  <c r="M86" i="3"/>
  <c r="J86" i="3"/>
  <c r="H86" i="3"/>
  <c r="N85" i="3"/>
  <c r="M85" i="3"/>
  <c r="J85" i="3"/>
  <c r="H85" i="3"/>
  <c r="N84" i="3"/>
  <c r="M84" i="3"/>
  <c r="J84" i="3"/>
  <c r="H84" i="3"/>
  <c r="N83" i="3"/>
  <c r="M83" i="3"/>
  <c r="J83" i="3"/>
  <c r="H83" i="3"/>
  <c r="K83" i="3" s="1"/>
  <c r="N82" i="3"/>
  <c r="M82" i="3"/>
  <c r="J82" i="3"/>
  <c r="H82" i="3"/>
  <c r="N81" i="3"/>
  <c r="M81" i="3"/>
  <c r="J81" i="3"/>
  <c r="H81" i="3"/>
  <c r="N80" i="3"/>
  <c r="M80" i="3"/>
  <c r="J80" i="3"/>
  <c r="H80" i="3"/>
  <c r="N79" i="3"/>
  <c r="M79" i="3"/>
  <c r="J79" i="3"/>
  <c r="H79" i="3"/>
  <c r="N78" i="3"/>
  <c r="M78" i="3"/>
  <c r="J78" i="3"/>
  <c r="H78" i="3"/>
  <c r="N77" i="3"/>
  <c r="M77" i="3"/>
  <c r="J77" i="3"/>
  <c r="H77" i="3"/>
  <c r="N76" i="3"/>
  <c r="M76" i="3"/>
  <c r="J76" i="3"/>
  <c r="H76" i="3"/>
  <c r="N75" i="3"/>
  <c r="M75" i="3"/>
  <c r="J75" i="3"/>
  <c r="H75" i="3"/>
  <c r="K75" i="3" s="1"/>
  <c r="N74" i="3"/>
  <c r="M74" i="3"/>
  <c r="J74" i="3"/>
  <c r="H74" i="3"/>
  <c r="N73" i="3"/>
  <c r="M73" i="3"/>
  <c r="J73" i="3"/>
  <c r="H73" i="3"/>
  <c r="N72" i="3"/>
  <c r="M72" i="3"/>
  <c r="J72" i="3"/>
  <c r="H72" i="3"/>
  <c r="N71" i="3"/>
  <c r="M71" i="3"/>
  <c r="J71" i="3"/>
  <c r="H71" i="3"/>
  <c r="N70" i="3"/>
  <c r="M70" i="3"/>
  <c r="J70" i="3"/>
  <c r="H70" i="3"/>
  <c r="N69" i="3"/>
  <c r="M69" i="3"/>
  <c r="J69" i="3"/>
  <c r="H69" i="3"/>
  <c r="N68" i="3"/>
  <c r="M68" i="3"/>
  <c r="J68" i="3"/>
  <c r="H68" i="3"/>
  <c r="N67" i="3"/>
  <c r="M67" i="3"/>
  <c r="J67" i="3"/>
  <c r="H67" i="3"/>
  <c r="N66" i="3"/>
  <c r="M66" i="3"/>
  <c r="J66" i="3"/>
  <c r="H66" i="3"/>
  <c r="N65" i="3"/>
  <c r="M65" i="3"/>
  <c r="J65" i="3"/>
  <c r="H65" i="3"/>
  <c r="N64" i="3"/>
  <c r="M64" i="3"/>
  <c r="J64" i="3"/>
  <c r="H64" i="3"/>
  <c r="N63" i="3"/>
  <c r="M63" i="3"/>
  <c r="J63" i="3"/>
  <c r="H63" i="3"/>
  <c r="N62" i="3"/>
  <c r="M62" i="3"/>
  <c r="J62" i="3"/>
  <c r="H62" i="3"/>
  <c r="N61" i="3"/>
  <c r="M61" i="3"/>
  <c r="J61" i="3"/>
  <c r="H61" i="3"/>
  <c r="N60" i="3"/>
  <c r="M60" i="3"/>
  <c r="J60" i="3"/>
  <c r="H60" i="3"/>
  <c r="N59" i="3"/>
  <c r="M59" i="3"/>
  <c r="J59" i="3"/>
  <c r="H59" i="3"/>
  <c r="K59" i="3" s="1"/>
  <c r="N58" i="3"/>
  <c r="M58" i="3"/>
  <c r="J58" i="3"/>
  <c r="H58" i="3"/>
  <c r="N57" i="3"/>
  <c r="M57" i="3"/>
  <c r="J57" i="3"/>
  <c r="H57" i="3"/>
  <c r="N56" i="3"/>
  <c r="M56" i="3"/>
  <c r="J56" i="3"/>
  <c r="H56" i="3"/>
  <c r="N55" i="3"/>
  <c r="M55" i="3"/>
  <c r="J55" i="3"/>
  <c r="H55" i="3"/>
  <c r="N54" i="3"/>
  <c r="M54" i="3"/>
  <c r="J54" i="3"/>
  <c r="H54" i="3"/>
  <c r="N53" i="3"/>
  <c r="M53" i="3"/>
  <c r="J53" i="3"/>
  <c r="H53" i="3"/>
  <c r="N52" i="3"/>
  <c r="M52" i="3"/>
  <c r="J52" i="3"/>
  <c r="H52" i="3"/>
  <c r="N51" i="3"/>
  <c r="M51" i="3"/>
  <c r="J51" i="3"/>
  <c r="H51" i="3"/>
  <c r="K51" i="3" s="1"/>
  <c r="N50" i="3"/>
  <c r="M50" i="3"/>
  <c r="J50" i="3"/>
  <c r="H50" i="3"/>
  <c r="N49" i="3"/>
  <c r="M49" i="3"/>
  <c r="J49" i="3"/>
  <c r="H49" i="3"/>
  <c r="N48" i="3"/>
  <c r="M48" i="3"/>
  <c r="J48" i="3"/>
  <c r="H48" i="3"/>
  <c r="N47" i="3"/>
  <c r="M47" i="3"/>
  <c r="J47" i="3"/>
  <c r="H47" i="3"/>
  <c r="N46" i="3"/>
  <c r="M46" i="3"/>
  <c r="J46" i="3"/>
  <c r="H46" i="3"/>
  <c r="N45" i="3"/>
  <c r="M45" i="3"/>
  <c r="J45" i="3"/>
  <c r="H45" i="3"/>
  <c r="N44" i="3"/>
  <c r="M44" i="3"/>
  <c r="J44" i="3"/>
  <c r="H44" i="3"/>
  <c r="N43" i="3"/>
  <c r="M43" i="3"/>
  <c r="J43" i="3"/>
  <c r="H43" i="3"/>
  <c r="K43" i="3" s="1"/>
  <c r="N42" i="3"/>
  <c r="M42" i="3"/>
  <c r="J42" i="3"/>
  <c r="H42" i="3"/>
  <c r="N41" i="3"/>
  <c r="M41" i="3"/>
  <c r="J41" i="3"/>
  <c r="H41" i="3"/>
  <c r="N40" i="3"/>
  <c r="M40" i="3"/>
  <c r="J40" i="3"/>
  <c r="H40" i="3"/>
  <c r="N39" i="3"/>
  <c r="M39" i="3"/>
  <c r="J39" i="3"/>
  <c r="H39" i="3"/>
  <c r="N38" i="3"/>
  <c r="M38" i="3"/>
  <c r="J38" i="3"/>
  <c r="H38" i="3"/>
  <c r="N37" i="3"/>
  <c r="M37" i="3"/>
  <c r="J37" i="3"/>
  <c r="H37" i="3"/>
  <c r="N36" i="3"/>
  <c r="M36" i="3"/>
  <c r="J36" i="3"/>
  <c r="H36" i="3"/>
  <c r="N35" i="3"/>
  <c r="M35" i="3"/>
  <c r="J35" i="3"/>
  <c r="H35" i="3"/>
  <c r="K35" i="3" s="1"/>
  <c r="N34" i="3"/>
  <c r="M34" i="3"/>
  <c r="J34" i="3"/>
  <c r="H34" i="3"/>
  <c r="N33" i="3"/>
  <c r="M33" i="3"/>
  <c r="J33" i="3"/>
  <c r="H33" i="3"/>
  <c r="N32" i="3"/>
  <c r="M32" i="3"/>
  <c r="J32" i="3"/>
  <c r="H32" i="3"/>
  <c r="N31" i="3"/>
  <c r="M31" i="3"/>
  <c r="J31" i="3"/>
  <c r="H31" i="3"/>
  <c r="N30" i="3"/>
  <c r="M30" i="3"/>
  <c r="J30" i="3"/>
  <c r="H30" i="3"/>
  <c r="N29" i="3"/>
  <c r="M29" i="3"/>
  <c r="J29" i="3"/>
  <c r="H29" i="3"/>
  <c r="N28" i="3"/>
  <c r="M28" i="3"/>
  <c r="J28" i="3"/>
  <c r="H28" i="3"/>
  <c r="N27" i="3"/>
  <c r="M27" i="3"/>
  <c r="J27" i="3"/>
  <c r="H27" i="3"/>
  <c r="K27" i="3" s="1"/>
  <c r="N26" i="3"/>
  <c r="M26" i="3"/>
  <c r="J26" i="3"/>
  <c r="H26" i="3"/>
  <c r="N25" i="3"/>
  <c r="M25" i="3"/>
  <c r="J25" i="3"/>
  <c r="H25" i="3"/>
  <c r="N24" i="3"/>
  <c r="M24" i="3"/>
  <c r="J24" i="3"/>
  <c r="H24" i="3"/>
  <c r="K24" i="3" s="1"/>
  <c r="N23" i="3"/>
  <c r="M23" i="3"/>
  <c r="J23" i="3"/>
  <c r="H23" i="3"/>
  <c r="N22" i="3"/>
  <c r="M22" i="3"/>
  <c r="J22" i="3"/>
  <c r="H22" i="3"/>
  <c r="N21" i="3"/>
  <c r="M21" i="3"/>
  <c r="J21" i="3"/>
  <c r="H21" i="3"/>
  <c r="N20" i="3"/>
  <c r="M20" i="3"/>
  <c r="J20" i="3"/>
  <c r="H20" i="3"/>
  <c r="N19" i="3"/>
  <c r="M19" i="3"/>
  <c r="J19" i="3"/>
  <c r="H19" i="3"/>
  <c r="K19" i="3" s="1"/>
  <c r="N18" i="3"/>
  <c r="M18" i="3"/>
  <c r="J18" i="3"/>
  <c r="H18" i="3"/>
  <c r="N17" i="3"/>
  <c r="M17" i="3"/>
  <c r="J17" i="3"/>
  <c r="H17" i="3"/>
  <c r="N16" i="3"/>
  <c r="M16" i="3"/>
  <c r="J16" i="3"/>
  <c r="H16" i="3"/>
  <c r="N15" i="3"/>
  <c r="M15" i="3"/>
  <c r="J15" i="3"/>
  <c r="H15" i="3"/>
  <c r="N14" i="3"/>
  <c r="M14" i="3"/>
  <c r="J14" i="3"/>
  <c r="H14" i="3"/>
  <c r="N13" i="3"/>
  <c r="M13" i="3"/>
  <c r="J13" i="3"/>
  <c r="H13" i="3"/>
  <c r="N12" i="3"/>
  <c r="M12" i="3"/>
  <c r="J12" i="3"/>
  <c r="H12" i="3"/>
  <c r="N11" i="3"/>
  <c r="M11" i="3"/>
  <c r="J11" i="3"/>
  <c r="H11" i="3"/>
  <c r="K11" i="3" s="1"/>
  <c r="N10" i="3"/>
  <c r="M10" i="3"/>
  <c r="J10" i="3"/>
  <c r="H10" i="3"/>
  <c r="N9" i="3"/>
  <c r="M9" i="3"/>
  <c r="J9" i="3"/>
  <c r="H9" i="3"/>
  <c r="N8" i="3"/>
  <c r="M8" i="3"/>
  <c r="J8" i="3"/>
  <c r="H8" i="3"/>
  <c r="N7" i="3"/>
  <c r="M7" i="3"/>
  <c r="J7" i="3"/>
  <c r="H7" i="3"/>
  <c r="N6" i="3"/>
  <c r="M6" i="3"/>
  <c r="J6" i="3"/>
  <c r="H6" i="3"/>
  <c r="N5" i="3"/>
  <c r="M5" i="3"/>
  <c r="J5" i="3"/>
  <c r="H5" i="3"/>
  <c r="K5" i="3" s="1"/>
  <c r="N4" i="3"/>
  <c r="M4" i="3"/>
  <c r="J4" i="3"/>
  <c r="H4" i="3"/>
  <c r="N3" i="3"/>
  <c r="M3" i="3"/>
  <c r="J3" i="3"/>
  <c r="H3" i="3"/>
  <c r="K18" i="3" s="1"/>
  <c r="N46" i="2"/>
  <c r="M46" i="2"/>
  <c r="J46" i="2"/>
  <c r="H46" i="2"/>
  <c r="K46" i="2" s="1"/>
  <c r="N45" i="2"/>
  <c r="M45" i="2"/>
  <c r="J45" i="2"/>
  <c r="H45" i="2"/>
  <c r="N44" i="2"/>
  <c r="M44" i="2"/>
  <c r="J44" i="2"/>
  <c r="H44" i="2"/>
  <c r="N43" i="2"/>
  <c r="M43" i="2"/>
  <c r="J43" i="2"/>
  <c r="H43" i="2"/>
  <c r="N42" i="2"/>
  <c r="M42" i="2"/>
  <c r="J42" i="2"/>
  <c r="H42" i="2"/>
  <c r="N41" i="2"/>
  <c r="M41" i="2"/>
  <c r="J41" i="2"/>
  <c r="H41" i="2"/>
  <c r="N40" i="2"/>
  <c r="M40" i="2"/>
  <c r="J40" i="2"/>
  <c r="H40" i="2"/>
  <c r="N39" i="2"/>
  <c r="M39" i="2"/>
  <c r="J39" i="2"/>
  <c r="H39" i="2"/>
  <c r="N38" i="2"/>
  <c r="M38" i="2"/>
  <c r="J38" i="2"/>
  <c r="H38" i="2"/>
  <c r="N37" i="2"/>
  <c r="M37" i="2"/>
  <c r="J37" i="2"/>
  <c r="H37" i="2"/>
  <c r="N36" i="2"/>
  <c r="M36" i="2"/>
  <c r="J36" i="2"/>
  <c r="H36" i="2"/>
  <c r="N35" i="2"/>
  <c r="M35" i="2"/>
  <c r="J35" i="2"/>
  <c r="H35" i="2"/>
  <c r="N34" i="2"/>
  <c r="M34" i="2"/>
  <c r="J34" i="2"/>
  <c r="H34" i="2"/>
  <c r="N33" i="2"/>
  <c r="M33" i="2"/>
  <c r="J33" i="2"/>
  <c r="H33" i="2"/>
  <c r="N32" i="2"/>
  <c r="M32" i="2"/>
  <c r="J32" i="2"/>
  <c r="H32" i="2"/>
  <c r="N31" i="2"/>
  <c r="M31" i="2"/>
  <c r="J31" i="2"/>
  <c r="H31" i="2"/>
  <c r="K31" i="2" s="1"/>
  <c r="N30" i="2"/>
  <c r="M30" i="2"/>
  <c r="J30" i="2"/>
  <c r="H30" i="2"/>
  <c r="K30" i="2" s="1"/>
  <c r="N29" i="2"/>
  <c r="M29" i="2"/>
  <c r="J29" i="2"/>
  <c r="H29" i="2"/>
  <c r="N28" i="2"/>
  <c r="M28" i="2"/>
  <c r="J28" i="2"/>
  <c r="H28" i="2"/>
  <c r="N27" i="2"/>
  <c r="M27" i="2"/>
  <c r="J27" i="2"/>
  <c r="H27" i="2"/>
  <c r="N26" i="2"/>
  <c r="M26" i="2"/>
  <c r="J26" i="2"/>
  <c r="H26" i="2"/>
  <c r="N25" i="2"/>
  <c r="M25" i="2"/>
  <c r="J25" i="2"/>
  <c r="H25" i="2"/>
  <c r="N24" i="2"/>
  <c r="M24" i="2"/>
  <c r="J24" i="2"/>
  <c r="H24" i="2"/>
  <c r="N23" i="2"/>
  <c r="M23" i="2"/>
  <c r="J23" i="2"/>
  <c r="H23" i="2"/>
  <c r="N22" i="2"/>
  <c r="M22" i="2"/>
  <c r="J22" i="2"/>
  <c r="H22" i="2"/>
  <c r="K22" i="2" s="1"/>
  <c r="N21" i="2"/>
  <c r="M21" i="2"/>
  <c r="J21" i="2"/>
  <c r="H21" i="2"/>
  <c r="N20" i="2"/>
  <c r="M20" i="2"/>
  <c r="J20" i="2"/>
  <c r="H20" i="2"/>
  <c r="N19" i="2"/>
  <c r="M19" i="2"/>
  <c r="J19" i="2"/>
  <c r="H19" i="2"/>
  <c r="K19" i="2" s="1"/>
  <c r="N18" i="2"/>
  <c r="M18" i="2"/>
  <c r="J18" i="2"/>
  <c r="H18" i="2"/>
  <c r="N17" i="2"/>
  <c r="M17" i="2"/>
  <c r="J17" i="2"/>
  <c r="H17" i="2"/>
  <c r="N16" i="2"/>
  <c r="M16" i="2"/>
  <c r="J16" i="2"/>
  <c r="H16" i="2"/>
  <c r="N15" i="2"/>
  <c r="M15" i="2"/>
  <c r="J15" i="2"/>
  <c r="H15" i="2"/>
  <c r="N14" i="2"/>
  <c r="M14" i="2"/>
  <c r="J14" i="2"/>
  <c r="H14" i="2"/>
  <c r="K14" i="2" s="1"/>
  <c r="N13" i="2"/>
  <c r="M13" i="2"/>
  <c r="J13" i="2"/>
  <c r="H13" i="2"/>
  <c r="N12" i="2"/>
  <c r="M12" i="2"/>
  <c r="J12" i="2"/>
  <c r="H12" i="2"/>
  <c r="N11" i="2"/>
  <c r="M11" i="2"/>
  <c r="J11" i="2"/>
  <c r="H11" i="2"/>
  <c r="N10" i="2"/>
  <c r="M10" i="2"/>
  <c r="J10" i="2"/>
  <c r="H10" i="2"/>
  <c r="N9" i="2"/>
  <c r="M9" i="2"/>
  <c r="J9" i="2"/>
  <c r="H9" i="2"/>
  <c r="N8" i="2"/>
  <c r="M8" i="2"/>
  <c r="J8" i="2"/>
  <c r="H8" i="2"/>
  <c r="N7" i="2"/>
  <c r="M7" i="2"/>
  <c r="J7" i="2"/>
  <c r="H7" i="2"/>
  <c r="N6" i="2"/>
  <c r="M6" i="2"/>
  <c r="J6" i="2"/>
  <c r="H6" i="2"/>
  <c r="K6" i="2" s="1"/>
  <c r="N5" i="2"/>
  <c r="M5" i="2"/>
  <c r="J5" i="2"/>
  <c r="H5" i="2"/>
  <c r="N4" i="2"/>
  <c r="M4" i="2"/>
  <c r="J4" i="2"/>
  <c r="H4" i="2"/>
  <c r="N3" i="2"/>
  <c r="M3" i="2"/>
  <c r="J3" i="2"/>
  <c r="H3" i="2"/>
  <c r="K38" i="2" s="1"/>
  <c r="N95" i="1"/>
  <c r="M95" i="1"/>
  <c r="J95" i="1"/>
  <c r="H95" i="1"/>
  <c r="N94" i="1"/>
  <c r="M94" i="1"/>
  <c r="J94" i="1"/>
  <c r="H94" i="1"/>
  <c r="N93" i="1"/>
  <c r="M93" i="1"/>
  <c r="J93" i="1"/>
  <c r="H93" i="1"/>
  <c r="N92" i="1"/>
  <c r="M92" i="1"/>
  <c r="J92" i="1"/>
  <c r="H92" i="1"/>
  <c r="N91" i="1"/>
  <c r="M91" i="1"/>
  <c r="J91" i="1"/>
  <c r="H91" i="1"/>
  <c r="N90" i="1"/>
  <c r="M90" i="1"/>
  <c r="J90" i="1"/>
  <c r="H90" i="1"/>
  <c r="N89" i="1"/>
  <c r="M89" i="1"/>
  <c r="J89" i="1"/>
  <c r="H89" i="1"/>
  <c r="N88" i="1"/>
  <c r="M88" i="1"/>
  <c r="J88" i="1"/>
  <c r="H88" i="1"/>
  <c r="N87" i="1"/>
  <c r="M87" i="1"/>
  <c r="J87" i="1"/>
  <c r="H87" i="1"/>
  <c r="N86" i="1"/>
  <c r="M86" i="1"/>
  <c r="J86" i="1"/>
  <c r="H86" i="1"/>
  <c r="N85" i="1"/>
  <c r="M85" i="1"/>
  <c r="J85" i="1"/>
  <c r="H85" i="1"/>
  <c r="N84" i="1"/>
  <c r="M84" i="1"/>
  <c r="J84" i="1"/>
  <c r="H84" i="1"/>
  <c r="N83" i="1"/>
  <c r="M83" i="1"/>
  <c r="J83" i="1"/>
  <c r="H83" i="1"/>
  <c r="N82" i="1"/>
  <c r="M82" i="1"/>
  <c r="J82" i="1"/>
  <c r="H82" i="1"/>
  <c r="N81" i="1"/>
  <c r="M81" i="1"/>
  <c r="J81" i="1"/>
  <c r="H81" i="1"/>
  <c r="N80" i="1"/>
  <c r="M80" i="1"/>
  <c r="J80" i="1"/>
  <c r="H80" i="1"/>
  <c r="N79" i="1"/>
  <c r="M79" i="1"/>
  <c r="J79" i="1"/>
  <c r="H79" i="1"/>
  <c r="N78" i="1"/>
  <c r="M78" i="1"/>
  <c r="J78" i="1"/>
  <c r="H78" i="1"/>
  <c r="N77" i="1"/>
  <c r="M77" i="1"/>
  <c r="J77" i="1"/>
  <c r="H77" i="1"/>
  <c r="N76" i="1"/>
  <c r="M76" i="1"/>
  <c r="J76" i="1"/>
  <c r="H76" i="1"/>
  <c r="N75" i="1"/>
  <c r="M75" i="1"/>
  <c r="J75" i="1"/>
  <c r="H75" i="1"/>
  <c r="N74" i="1"/>
  <c r="M74" i="1"/>
  <c r="J74" i="1"/>
  <c r="H74" i="1"/>
  <c r="N73" i="1"/>
  <c r="M73" i="1"/>
  <c r="J73" i="1"/>
  <c r="H73" i="1"/>
  <c r="N72" i="1"/>
  <c r="M72" i="1"/>
  <c r="J72" i="1"/>
  <c r="H72" i="1"/>
  <c r="N71" i="1"/>
  <c r="M71" i="1"/>
  <c r="J71" i="1"/>
  <c r="H71" i="1"/>
  <c r="N70" i="1"/>
  <c r="M70" i="1"/>
  <c r="J70" i="1"/>
  <c r="H70" i="1"/>
  <c r="N69" i="1"/>
  <c r="M69" i="1"/>
  <c r="J69" i="1"/>
  <c r="H69" i="1"/>
  <c r="N68" i="1"/>
  <c r="M68" i="1"/>
  <c r="J68" i="1"/>
  <c r="H68" i="1"/>
  <c r="N67" i="1"/>
  <c r="M67" i="1"/>
  <c r="J67" i="1"/>
  <c r="H67" i="1"/>
  <c r="N66" i="1"/>
  <c r="M66" i="1"/>
  <c r="J66" i="1"/>
  <c r="H66" i="1"/>
  <c r="N65" i="1"/>
  <c r="M65" i="1"/>
  <c r="J65" i="1"/>
  <c r="H65" i="1"/>
  <c r="N64" i="1"/>
  <c r="M64" i="1"/>
  <c r="J64" i="1"/>
  <c r="H64" i="1"/>
  <c r="N63" i="1"/>
  <c r="M63" i="1"/>
  <c r="J63" i="1"/>
  <c r="H63" i="1"/>
  <c r="N62" i="1"/>
  <c r="M62" i="1"/>
  <c r="J62" i="1"/>
  <c r="H62" i="1"/>
  <c r="N61" i="1"/>
  <c r="M61" i="1"/>
  <c r="J61" i="1"/>
  <c r="H61" i="1"/>
  <c r="N60" i="1"/>
  <c r="M60" i="1"/>
  <c r="J60" i="1"/>
  <c r="H60" i="1"/>
  <c r="N59" i="1"/>
  <c r="M59" i="1"/>
  <c r="J59" i="1"/>
  <c r="H59" i="1"/>
  <c r="N58" i="1"/>
  <c r="M58" i="1"/>
  <c r="J58" i="1"/>
  <c r="H58" i="1"/>
  <c r="N57" i="1"/>
  <c r="M57" i="1"/>
  <c r="J57" i="1"/>
  <c r="H57" i="1"/>
  <c r="N56" i="1"/>
  <c r="M56" i="1"/>
  <c r="J56" i="1"/>
  <c r="H56" i="1"/>
  <c r="N55" i="1"/>
  <c r="M55" i="1"/>
  <c r="J55" i="1"/>
  <c r="H55" i="1"/>
  <c r="N54" i="1"/>
  <c r="M54" i="1"/>
  <c r="J54" i="1"/>
  <c r="H54" i="1"/>
  <c r="N53" i="1"/>
  <c r="M53" i="1"/>
  <c r="J53" i="1"/>
  <c r="H53" i="1"/>
  <c r="N52" i="1"/>
  <c r="M52" i="1"/>
  <c r="J52" i="1"/>
  <c r="H52" i="1"/>
  <c r="N51" i="1"/>
  <c r="M51" i="1"/>
  <c r="J51" i="1"/>
  <c r="H51" i="1"/>
  <c r="N50" i="1"/>
  <c r="M50" i="1"/>
  <c r="J50" i="1"/>
  <c r="H50" i="1"/>
  <c r="N49" i="1"/>
  <c r="M49" i="1"/>
  <c r="J49" i="1"/>
  <c r="H49" i="1"/>
  <c r="N48" i="1"/>
  <c r="M48" i="1"/>
  <c r="J48" i="1"/>
  <c r="H48" i="1"/>
  <c r="N47" i="1"/>
  <c r="M47" i="1"/>
  <c r="J47" i="1"/>
  <c r="H47" i="1"/>
  <c r="N46" i="1"/>
  <c r="M46" i="1"/>
  <c r="J46" i="1"/>
  <c r="H46" i="1"/>
  <c r="N45" i="1"/>
  <c r="M45" i="1"/>
  <c r="J45" i="1"/>
  <c r="H45" i="1"/>
  <c r="N44" i="1"/>
  <c r="M44" i="1"/>
  <c r="J44" i="1"/>
  <c r="H44" i="1"/>
  <c r="N43" i="1"/>
  <c r="M43" i="1"/>
  <c r="J43" i="1"/>
  <c r="H43" i="1"/>
  <c r="N42" i="1"/>
  <c r="M42" i="1"/>
  <c r="J42" i="1"/>
  <c r="H42" i="1"/>
  <c r="N41" i="1"/>
  <c r="M41" i="1"/>
  <c r="J41" i="1"/>
  <c r="H41" i="1"/>
  <c r="N40" i="1"/>
  <c r="M40" i="1"/>
  <c r="J40" i="1"/>
  <c r="H40" i="1"/>
  <c r="N39" i="1"/>
  <c r="M39" i="1"/>
  <c r="J39" i="1"/>
  <c r="H39" i="1"/>
  <c r="N38" i="1"/>
  <c r="M38" i="1"/>
  <c r="J38" i="1"/>
  <c r="H38" i="1"/>
  <c r="N37" i="1"/>
  <c r="M37" i="1"/>
  <c r="J37" i="1"/>
  <c r="H37" i="1"/>
  <c r="N36" i="1"/>
  <c r="M36" i="1"/>
  <c r="J36" i="1"/>
  <c r="H36" i="1"/>
  <c r="N35" i="1"/>
  <c r="M35" i="1"/>
  <c r="J35" i="1"/>
  <c r="H35" i="1"/>
  <c r="N34" i="1"/>
  <c r="M34" i="1"/>
  <c r="J34" i="1"/>
  <c r="H34" i="1"/>
  <c r="N33" i="1"/>
  <c r="M33" i="1"/>
  <c r="J33" i="1"/>
  <c r="H33" i="1"/>
  <c r="N32" i="1"/>
  <c r="M32" i="1"/>
  <c r="J32" i="1"/>
  <c r="H32" i="1"/>
  <c r="N31" i="1"/>
  <c r="M31" i="1"/>
  <c r="J31" i="1"/>
  <c r="H31" i="1"/>
  <c r="N30" i="1"/>
  <c r="M30" i="1"/>
  <c r="J30" i="1"/>
  <c r="H30" i="1"/>
  <c r="N29" i="1"/>
  <c r="M29" i="1"/>
  <c r="J29" i="1"/>
  <c r="H29" i="1"/>
  <c r="K29" i="1" s="1"/>
  <c r="N28" i="1"/>
  <c r="M28" i="1"/>
  <c r="J28" i="1"/>
  <c r="H28" i="1"/>
  <c r="N27" i="1"/>
  <c r="M27" i="1"/>
  <c r="J27" i="1"/>
  <c r="H27" i="1"/>
  <c r="N26" i="1"/>
  <c r="M26" i="1"/>
  <c r="J26" i="1"/>
  <c r="H26" i="1"/>
  <c r="N25" i="1"/>
  <c r="M25" i="1"/>
  <c r="J25" i="1"/>
  <c r="H25" i="1"/>
  <c r="N24" i="1"/>
  <c r="M24" i="1"/>
  <c r="J24" i="1"/>
  <c r="H24" i="1"/>
  <c r="N23" i="1"/>
  <c r="M23" i="1"/>
  <c r="J23" i="1"/>
  <c r="H23" i="1"/>
  <c r="N22" i="1"/>
  <c r="M22" i="1"/>
  <c r="J22" i="1"/>
  <c r="H22" i="1"/>
  <c r="N21" i="1"/>
  <c r="M21" i="1"/>
  <c r="J21" i="1"/>
  <c r="H21" i="1"/>
  <c r="N20" i="1"/>
  <c r="M20" i="1"/>
  <c r="J20" i="1"/>
  <c r="H20" i="1"/>
  <c r="N19" i="1"/>
  <c r="M19" i="1"/>
  <c r="J19" i="1"/>
  <c r="H19" i="1"/>
  <c r="N18" i="1"/>
  <c r="M18" i="1"/>
  <c r="J18" i="1"/>
  <c r="H18" i="1"/>
  <c r="N17" i="1"/>
  <c r="M17" i="1"/>
  <c r="J17" i="1"/>
  <c r="H17" i="1"/>
  <c r="N16" i="1"/>
  <c r="M16" i="1"/>
  <c r="J16" i="1"/>
  <c r="H16" i="1"/>
  <c r="N15" i="1"/>
  <c r="M15" i="1"/>
  <c r="J15" i="1"/>
  <c r="H15" i="1"/>
  <c r="N14" i="1"/>
  <c r="M14" i="1"/>
  <c r="J14" i="1"/>
  <c r="H14" i="1"/>
  <c r="N13" i="1"/>
  <c r="M13" i="1"/>
  <c r="J13" i="1"/>
  <c r="H13" i="1"/>
  <c r="N12" i="1"/>
  <c r="M12" i="1"/>
  <c r="J12" i="1"/>
  <c r="H12" i="1"/>
  <c r="N11" i="1"/>
  <c r="M11" i="1"/>
  <c r="J11" i="1"/>
  <c r="H11" i="1"/>
  <c r="N10" i="1"/>
  <c r="M10" i="1"/>
  <c r="J10" i="1"/>
  <c r="H10" i="1"/>
  <c r="N9" i="1"/>
  <c r="M9" i="1"/>
  <c r="J9" i="1"/>
  <c r="H9" i="1"/>
  <c r="N8" i="1"/>
  <c r="M8" i="1"/>
  <c r="J8" i="1"/>
  <c r="H8" i="1"/>
  <c r="N7" i="1"/>
  <c r="M7" i="1"/>
  <c r="J7" i="1"/>
  <c r="H7" i="1"/>
  <c r="K7" i="1" s="1"/>
  <c r="N6" i="1"/>
  <c r="M6" i="1"/>
  <c r="J6" i="1"/>
  <c r="H6" i="1"/>
  <c r="N5" i="1"/>
  <c r="M5" i="1"/>
  <c r="J5" i="1"/>
  <c r="H5" i="1"/>
  <c r="N4" i="1"/>
  <c r="M4" i="1"/>
  <c r="J4" i="1"/>
  <c r="H4" i="1"/>
  <c r="N3" i="1"/>
  <c r="M3" i="1"/>
  <c r="J3" i="1"/>
  <c r="H3" i="1"/>
  <c r="K12" i="1" s="1"/>
  <c r="K5" i="19" l="1"/>
  <c r="K7" i="19"/>
  <c r="K11" i="19"/>
  <c r="K13" i="19"/>
  <c r="K15" i="19"/>
  <c r="K19" i="19"/>
  <c r="K21" i="19"/>
  <c r="K23" i="19"/>
  <c r="K27" i="19"/>
  <c r="K29" i="19"/>
  <c r="K31" i="19"/>
  <c r="K35" i="19"/>
  <c r="K37" i="19"/>
  <c r="K39" i="19"/>
  <c r="K43" i="19"/>
  <c r="K45" i="19"/>
  <c r="K47" i="19"/>
  <c r="K51" i="19"/>
  <c r="K53" i="19"/>
  <c r="K55" i="19"/>
  <c r="K59" i="19"/>
  <c r="K61" i="19"/>
  <c r="K63" i="19"/>
  <c r="K67" i="19"/>
  <c r="K69" i="19"/>
  <c r="K71" i="19"/>
  <c r="K75" i="19"/>
  <c r="K77" i="19"/>
  <c r="K79" i="19"/>
  <c r="K83" i="19"/>
  <c r="K85" i="19"/>
  <c r="K87" i="19"/>
  <c r="K91" i="19"/>
  <c r="K93" i="19"/>
  <c r="K95" i="19"/>
  <c r="K99" i="19"/>
  <c r="K101" i="19"/>
  <c r="K103" i="19"/>
  <c r="K107" i="19"/>
  <c r="K109" i="19"/>
  <c r="K111" i="19"/>
  <c r="K115" i="19"/>
  <c r="K117" i="19"/>
  <c r="K119" i="19"/>
  <c r="K123" i="19"/>
  <c r="K125" i="19"/>
  <c r="K127" i="19"/>
  <c r="K4" i="19"/>
  <c r="K6" i="19"/>
  <c r="K8" i="19"/>
  <c r="K12" i="19"/>
  <c r="K14" i="19"/>
  <c r="K16" i="19"/>
  <c r="K20" i="19"/>
  <c r="K22" i="19"/>
  <c r="K24" i="19"/>
  <c r="K28" i="19"/>
  <c r="K30" i="19"/>
  <c r="K32" i="19"/>
  <c r="K36" i="19"/>
  <c r="K38" i="19"/>
  <c r="K40" i="19"/>
  <c r="K44" i="19"/>
  <c r="K46" i="19"/>
  <c r="K48" i="19"/>
  <c r="K52" i="19"/>
  <c r="K54" i="19"/>
  <c r="K56" i="19"/>
  <c r="K60" i="19"/>
  <c r="K62" i="19"/>
  <c r="K64" i="19"/>
  <c r="K68" i="19"/>
  <c r="K70" i="19"/>
  <c r="K72" i="19"/>
  <c r="K76" i="19"/>
  <c r="K78" i="19"/>
  <c r="K80" i="19"/>
  <c r="K84" i="19"/>
  <c r="K86" i="19"/>
  <c r="K88" i="19"/>
  <c r="K92" i="19"/>
  <c r="K94" i="19"/>
  <c r="K96" i="19"/>
  <c r="K100" i="19"/>
  <c r="K102" i="19"/>
  <c r="K104" i="19"/>
  <c r="K108" i="19"/>
  <c r="K110" i="19"/>
  <c r="K112" i="19"/>
  <c r="K116" i="19"/>
  <c r="K118" i="19"/>
  <c r="K120" i="19"/>
  <c r="K124" i="19"/>
  <c r="K126" i="19"/>
  <c r="K128" i="19"/>
  <c r="K49" i="19"/>
  <c r="K3" i="19"/>
  <c r="K122" i="19"/>
  <c r="K114" i="19"/>
  <c r="K106" i="19"/>
  <c r="K98" i="19"/>
  <c r="K90" i="19"/>
  <c r="K82" i="19"/>
  <c r="K74" i="19"/>
  <c r="K66" i="19"/>
  <c r="K58" i="19"/>
  <c r="K50" i="19"/>
  <c r="K42" i="19"/>
  <c r="K34" i="19"/>
  <c r="K26" i="19"/>
  <c r="K18" i="19"/>
  <c r="K10" i="19"/>
  <c r="K129" i="19"/>
  <c r="K121" i="19"/>
  <c r="K113" i="19"/>
  <c r="K105" i="19"/>
  <c r="K97" i="19"/>
  <c r="K89" i="19"/>
  <c r="K81" i="19"/>
  <c r="K73" i="19"/>
  <c r="K65" i="19"/>
  <c r="K9" i="19"/>
  <c r="K17" i="19"/>
  <c r="K25" i="19"/>
  <c r="K33" i="19"/>
  <c r="K57" i="19"/>
  <c r="K52" i="18"/>
  <c r="K12" i="18"/>
  <c r="K20" i="18"/>
  <c r="K28" i="18"/>
  <c r="K32" i="18"/>
  <c r="K40" i="18"/>
  <c r="K48" i="18"/>
  <c r="K56" i="18"/>
  <c r="K68" i="18"/>
  <c r="K35" i="18"/>
  <c r="K16" i="18"/>
  <c r="K22" i="18"/>
  <c r="K30" i="18"/>
  <c r="K36" i="18"/>
  <c r="K38" i="18"/>
  <c r="K44" i="18"/>
  <c r="K46" i="18"/>
  <c r="K54" i="18"/>
  <c r="K60" i="18"/>
  <c r="K64" i="18"/>
  <c r="K67" i="18"/>
  <c r="K14" i="18"/>
  <c r="K24" i="18"/>
  <c r="K62" i="18"/>
  <c r="K3" i="18"/>
  <c r="K5" i="18"/>
  <c r="K7" i="18"/>
  <c r="K9" i="18"/>
  <c r="K13" i="18"/>
  <c r="K15" i="18"/>
  <c r="K17" i="18"/>
  <c r="K21" i="18"/>
  <c r="K23" i="18"/>
  <c r="K25" i="18"/>
  <c r="K29" i="18"/>
  <c r="K31" i="18"/>
  <c r="K33" i="18"/>
  <c r="K37" i="18"/>
  <c r="K39" i="18"/>
  <c r="K41" i="18"/>
  <c r="K45" i="18"/>
  <c r="K47" i="18"/>
  <c r="K49" i="18"/>
  <c r="K53" i="18"/>
  <c r="K55" i="18"/>
  <c r="K57" i="18"/>
  <c r="K61" i="18"/>
  <c r="K63" i="18"/>
  <c r="K65" i="18"/>
  <c r="K11" i="17"/>
  <c r="K12" i="17"/>
  <c r="K20" i="17"/>
  <c r="K30" i="17"/>
  <c r="K36" i="17"/>
  <c r="K48" i="17"/>
  <c r="K56" i="17"/>
  <c r="K76" i="17"/>
  <c r="K96" i="17"/>
  <c r="K58" i="17"/>
  <c r="K8" i="17"/>
  <c r="K14" i="17"/>
  <c r="K22" i="17"/>
  <c r="K32" i="17"/>
  <c r="K40" i="17"/>
  <c r="K46" i="17"/>
  <c r="K54" i="17"/>
  <c r="K62" i="17"/>
  <c r="K68" i="17"/>
  <c r="K72" i="17"/>
  <c r="K78" i="17"/>
  <c r="K84" i="17"/>
  <c r="K88" i="17"/>
  <c r="K100" i="17"/>
  <c r="K5" i="17"/>
  <c r="K13" i="17"/>
  <c r="K21" i="17"/>
  <c r="K29" i="17"/>
  <c r="K37" i="17"/>
  <c r="K45" i="17"/>
  <c r="K53" i="17"/>
  <c r="K61" i="17"/>
  <c r="K69" i="17"/>
  <c r="K77" i="17"/>
  <c r="K85" i="17"/>
  <c r="K93" i="17"/>
  <c r="K101" i="17"/>
  <c r="K6" i="17"/>
  <c r="K16" i="17"/>
  <c r="K24" i="17"/>
  <c r="K28" i="17"/>
  <c r="K38" i="17"/>
  <c r="K44" i="17"/>
  <c r="K52" i="17"/>
  <c r="K60" i="17"/>
  <c r="K64" i="17"/>
  <c r="K70" i="17"/>
  <c r="K80" i="17"/>
  <c r="K86" i="17"/>
  <c r="K92" i="17"/>
  <c r="K94" i="17"/>
  <c r="K33" i="17"/>
  <c r="K97" i="17"/>
  <c r="K81" i="17"/>
  <c r="K65" i="17"/>
  <c r="K49" i="17"/>
  <c r="K17" i="17"/>
  <c r="K3" i="17"/>
  <c r="K95" i="17"/>
  <c r="K87" i="17"/>
  <c r="K79" i="17"/>
  <c r="K71" i="17"/>
  <c r="K63" i="17"/>
  <c r="K55" i="17"/>
  <c r="K47" i="17"/>
  <c r="K39" i="17"/>
  <c r="K31" i="17"/>
  <c r="K23" i="17"/>
  <c r="K15" i="17"/>
  <c r="K7" i="17"/>
  <c r="K9" i="17"/>
  <c r="K4" i="17"/>
  <c r="K89" i="17"/>
  <c r="K73" i="17"/>
  <c r="K57" i="17"/>
  <c r="K41" i="17"/>
  <c r="K25" i="17"/>
  <c r="K99" i="17"/>
  <c r="K91" i="17"/>
  <c r="K83" i="17"/>
  <c r="K75" i="17"/>
  <c r="K67" i="17"/>
  <c r="K59" i="17"/>
  <c r="K51" i="17"/>
  <c r="K43" i="17"/>
  <c r="K35" i="17"/>
  <c r="K27" i="17"/>
  <c r="K19" i="17"/>
  <c r="K3" i="16"/>
  <c r="K7" i="16"/>
  <c r="K9" i="16"/>
  <c r="K11" i="16"/>
  <c r="K15" i="16"/>
  <c r="K17" i="16"/>
  <c r="K19" i="16"/>
  <c r="K23" i="16"/>
  <c r="K25" i="16"/>
  <c r="K27" i="16"/>
  <c r="K31" i="16"/>
  <c r="K33" i="16"/>
  <c r="K35" i="16"/>
  <c r="K39" i="16"/>
  <c r="K41" i="16"/>
  <c r="K43" i="16"/>
  <c r="K47" i="16"/>
  <c r="K49" i="16"/>
  <c r="K59" i="16"/>
  <c r="K63" i="16"/>
  <c r="K67" i="16"/>
  <c r="K6" i="16"/>
  <c r="K8" i="16"/>
  <c r="K10" i="16"/>
  <c r="K14" i="16"/>
  <c r="K18" i="16"/>
  <c r="K22" i="16"/>
  <c r="K26" i="16"/>
  <c r="K30" i="16"/>
  <c r="K34" i="16"/>
  <c r="K38" i="16"/>
  <c r="K42" i="16"/>
  <c r="K46" i="16"/>
  <c r="K50" i="16"/>
  <c r="K54" i="16"/>
  <c r="K58" i="16"/>
  <c r="K62" i="16"/>
  <c r="K66" i="16"/>
  <c r="K70" i="16"/>
  <c r="K64" i="16"/>
  <c r="K56" i="16"/>
  <c r="K48" i="16"/>
  <c r="K40" i="16"/>
  <c r="K32" i="16"/>
  <c r="K24" i="16"/>
  <c r="K16" i="16"/>
  <c r="K6" i="15"/>
  <c r="K8" i="15"/>
  <c r="K10" i="15"/>
  <c r="K12" i="15"/>
  <c r="K14" i="15"/>
  <c r="K16" i="15"/>
  <c r="K18" i="15"/>
  <c r="K20" i="15"/>
  <c r="K22" i="15"/>
  <c r="K24" i="15"/>
  <c r="K26" i="15"/>
  <c r="K28" i="15"/>
  <c r="K30" i="15"/>
  <c r="K32" i="15"/>
  <c r="K34" i="15"/>
  <c r="K36" i="15"/>
  <c r="K38" i="15"/>
  <c r="K40" i="15"/>
  <c r="K42" i="15"/>
  <c r="K44" i="15"/>
  <c r="K46" i="15"/>
  <c r="K48" i="15"/>
  <c r="K50" i="15"/>
  <c r="K52" i="15"/>
  <c r="K54" i="15"/>
  <c r="K56" i="15"/>
  <c r="K58" i="15"/>
  <c r="K60" i="15"/>
  <c r="K62" i="15"/>
  <c r="K64" i="15"/>
  <c r="K66" i="15"/>
  <c r="K68" i="15"/>
  <c r="K70" i="15"/>
  <c r="K72" i="15"/>
  <c r="K74" i="15"/>
  <c r="K76" i="15"/>
  <c r="K78" i="15"/>
  <c r="K80" i="15"/>
  <c r="K82" i="15"/>
  <c r="K84" i="15"/>
  <c r="K3" i="15"/>
  <c r="K5" i="15"/>
  <c r="K13" i="15"/>
  <c r="K21" i="15"/>
  <c r="K29" i="15"/>
  <c r="K37" i="15"/>
  <c r="K45" i="15"/>
  <c r="K53" i="15"/>
  <c r="K61" i="15"/>
  <c r="K69" i="15"/>
  <c r="K77" i="15"/>
  <c r="K85" i="15"/>
  <c r="K81" i="15"/>
  <c r="K73" i="15"/>
  <c r="K65" i="15"/>
  <c r="K57" i="15"/>
  <c r="K49" i="15"/>
  <c r="K41" i="15"/>
  <c r="K33" i="15"/>
  <c r="K25" i="15"/>
  <c r="K17" i="15"/>
  <c r="K9" i="15"/>
  <c r="K79" i="15"/>
  <c r="K71" i="15"/>
  <c r="K63" i="15"/>
  <c r="K55" i="15"/>
  <c r="K47" i="15"/>
  <c r="K39" i="15"/>
  <c r="K31" i="15"/>
  <c r="K23" i="15"/>
  <c r="K15" i="15"/>
  <c r="K7" i="15"/>
  <c r="K4" i="15"/>
  <c r="K83" i="15"/>
  <c r="K75" i="15"/>
  <c r="K67" i="15"/>
  <c r="K59" i="15"/>
  <c r="K51" i="15"/>
  <c r="K43" i="15"/>
  <c r="K35" i="15"/>
  <c r="K27" i="15"/>
  <c r="K19" i="15"/>
  <c r="K6" i="14"/>
  <c r="K8" i="14"/>
  <c r="K10" i="14"/>
  <c r="K12" i="14"/>
  <c r="K14" i="14"/>
  <c r="K16" i="14"/>
  <c r="K18" i="14"/>
  <c r="K20" i="14"/>
  <c r="K22" i="14"/>
  <c r="K24" i="14"/>
  <c r="K26" i="14"/>
  <c r="K28" i="14"/>
  <c r="K30" i="14"/>
  <c r="K32" i="14"/>
  <c r="K34" i="14"/>
  <c r="K36" i="14"/>
  <c r="K38" i="14"/>
  <c r="K40" i="14"/>
  <c r="K42" i="14"/>
  <c r="K44" i="14"/>
  <c r="K46" i="14"/>
  <c r="K48" i="14"/>
  <c r="K50" i="14"/>
  <c r="K52" i="14"/>
  <c r="K54" i="14"/>
  <c r="K56" i="14"/>
  <c r="K58" i="14"/>
  <c r="K3" i="14"/>
  <c r="K5" i="14"/>
  <c r="K9" i="14"/>
  <c r="K11" i="14"/>
  <c r="K13" i="14"/>
  <c r="K17" i="14"/>
  <c r="K19" i="14"/>
  <c r="K21" i="14"/>
  <c r="K25" i="14"/>
  <c r="K27" i="14"/>
  <c r="K29" i="14"/>
  <c r="K33" i="14"/>
  <c r="K35" i="14"/>
  <c r="K37" i="14"/>
  <c r="K41" i="14"/>
  <c r="K43" i="14"/>
  <c r="K45" i="14"/>
  <c r="K49" i="14"/>
  <c r="K51" i="14"/>
  <c r="K53" i="14"/>
  <c r="K57" i="14"/>
  <c r="K59" i="14"/>
  <c r="K24" i="13"/>
  <c r="K36" i="13"/>
  <c r="K50" i="13"/>
  <c r="K80" i="13"/>
  <c r="K12" i="13"/>
  <c r="K28" i="13"/>
  <c r="K42" i="13"/>
  <c r="K58" i="13"/>
  <c r="K74" i="13"/>
  <c r="K20" i="13"/>
  <c r="K34" i="13"/>
  <c r="K48" i="13"/>
  <c r="K56" i="13"/>
  <c r="K66" i="13"/>
  <c r="K68" i="13"/>
  <c r="K82" i="13"/>
  <c r="K3" i="13"/>
  <c r="K5" i="13"/>
  <c r="K7" i="13"/>
  <c r="K9" i="13"/>
  <c r="K11" i="13"/>
  <c r="K13" i="13"/>
  <c r="K15" i="13"/>
  <c r="K17" i="13"/>
  <c r="K19" i="13"/>
  <c r="K21" i="13"/>
  <c r="K23" i="13"/>
  <c r="K25" i="13"/>
  <c r="K27" i="13"/>
  <c r="K29" i="13"/>
  <c r="K31" i="13"/>
  <c r="K33" i="13"/>
  <c r="K35" i="13"/>
  <c r="K37" i="13"/>
  <c r="K39" i="13"/>
  <c r="K41" i="13"/>
  <c r="K43" i="13"/>
  <c r="K45" i="13"/>
  <c r="K47" i="13"/>
  <c r="K49" i="13"/>
  <c r="K51" i="13"/>
  <c r="K53" i="13"/>
  <c r="K55" i="13"/>
  <c r="K57" i="13"/>
  <c r="K59" i="13"/>
  <c r="K61" i="13"/>
  <c r="K63" i="13"/>
  <c r="K65" i="13"/>
  <c r="K67" i="13"/>
  <c r="K69" i="13"/>
  <c r="K71" i="13"/>
  <c r="K73" i="13"/>
  <c r="K75" i="13"/>
  <c r="K77" i="13"/>
  <c r="K79" i="13"/>
  <c r="K81" i="13"/>
  <c r="K83" i="13"/>
  <c r="K85" i="13"/>
  <c r="K4" i="13"/>
  <c r="K16" i="13"/>
  <c r="K76" i="13"/>
  <c r="K8" i="13"/>
  <c r="K18" i="13"/>
  <c r="K32" i="13"/>
  <c r="K44" i="13"/>
  <c r="K52" i="13"/>
  <c r="K64" i="13"/>
  <c r="K72" i="13"/>
  <c r="K10" i="13"/>
  <c r="K26" i="13"/>
  <c r="K40" i="13"/>
  <c r="K60" i="13"/>
  <c r="K84" i="13"/>
  <c r="K86" i="13"/>
  <c r="K78" i="13"/>
  <c r="K70" i="13"/>
  <c r="K62" i="13"/>
  <c r="K54" i="13"/>
  <c r="K46" i="13"/>
  <c r="K38" i="13"/>
  <c r="K30" i="13"/>
  <c r="K22" i="13"/>
  <c r="K14" i="13"/>
  <c r="K6" i="13"/>
  <c r="K15" i="12"/>
  <c r="K35" i="12"/>
  <c r="K5" i="12"/>
  <c r="K23" i="12"/>
  <c r="K3" i="12"/>
  <c r="K19" i="12"/>
  <c r="K4" i="12"/>
  <c r="K6" i="12"/>
  <c r="K8" i="12"/>
  <c r="K12" i="12"/>
  <c r="K14" i="12"/>
  <c r="K16" i="12"/>
  <c r="K20" i="12"/>
  <c r="K22" i="12"/>
  <c r="K24" i="12"/>
  <c r="K28" i="12"/>
  <c r="K30" i="12"/>
  <c r="K32" i="12"/>
  <c r="K11" i="12"/>
  <c r="K29" i="12"/>
  <c r="K13" i="12"/>
  <c r="K31" i="12"/>
  <c r="K7" i="12"/>
  <c r="K27" i="12"/>
  <c r="K3" i="11"/>
  <c r="K5" i="11"/>
  <c r="K7" i="11"/>
  <c r="K11" i="11"/>
  <c r="K13" i="11"/>
  <c r="K15" i="11"/>
  <c r="K19" i="11"/>
  <c r="K21" i="11"/>
  <c r="K23" i="11"/>
  <c r="K27" i="11"/>
  <c r="K29" i="11"/>
  <c r="K31" i="11"/>
  <c r="K35" i="11"/>
  <c r="K37" i="11"/>
  <c r="K39" i="11"/>
  <c r="K6" i="11"/>
  <c r="K8" i="11"/>
  <c r="K10" i="11"/>
  <c r="K12" i="11"/>
  <c r="K14" i="11"/>
  <c r="K16" i="11"/>
  <c r="K18" i="11"/>
  <c r="K20" i="11"/>
  <c r="K22" i="11"/>
  <c r="K24" i="11"/>
  <c r="K26" i="11"/>
  <c r="K28" i="11"/>
  <c r="K30" i="11"/>
  <c r="K32" i="11"/>
  <c r="K34" i="11"/>
  <c r="K36" i="11"/>
  <c r="K38" i="11"/>
  <c r="K40" i="11"/>
  <c r="K42" i="11"/>
  <c r="K6" i="10"/>
  <c r="K12" i="10"/>
  <c r="K20" i="10"/>
  <c r="K28" i="10"/>
  <c r="K32" i="10"/>
  <c r="K40" i="10"/>
  <c r="K44" i="10"/>
  <c r="K48" i="10"/>
  <c r="K58" i="10"/>
  <c r="K10" i="10"/>
  <c r="K16" i="10"/>
  <c r="K24" i="10"/>
  <c r="K26" i="10"/>
  <c r="K36" i="10"/>
  <c r="K42" i="10"/>
  <c r="K52" i="10"/>
  <c r="K60" i="10"/>
  <c r="K18" i="10"/>
  <c r="K34" i="10"/>
  <c r="K54" i="10"/>
  <c r="K22" i="10"/>
  <c r="K30" i="10"/>
  <c r="K38" i="10"/>
  <c r="K46" i="10"/>
  <c r="K50" i="10"/>
  <c r="K56" i="10"/>
  <c r="K3" i="10"/>
  <c r="K5" i="10"/>
  <c r="K7" i="10"/>
  <c r="K11" i="10"/>
  <c r="K13" i="10"/>
  <c r="K15" i="10"/>
  <c r="K19" i="10"/>
  <c r="K21" i="10"/>
  <c r="K23" i="10"/>
  <c r="K27" i="10"/>
  <c r="K29" i="10"/>
  <c r="K31" i="10"/>
  <c r="K35" i="10"/>
  <c r="K37" i="10"/>
  <c r="K39" i="10"/>
  <c r="K43" i="10"/>
  <c r="K45" i="10"/>
  <c r="K47" i="10"/>
  <c r="K51" i="10"/>
  <c r="K53" i="10"/>
  <c r="K55" i="10"/>
  <c r="K59" i="10"/>
  <c r="K57" i="10"/>
  <c r="K33" i="10"/>
  <c r="K9" i="10"/>
  <c r="K25" i="10"/>
  <c r="K4" i="10"/>
  <c r="K49" i="10"/>
  <c r="K41" i="10"/>
  <c r="K5" i="9"/>
  <c r="K9" i="9"/>
  <c r="K11" i="9"/>
  <c r="K13" i="9"/>
  <c r="K17" i="9"/>
  <c r="K19" i="9"/>
  <c r="K21" i="9"/>
  <c r="K25" i="9"/>
  <c r="K27" i="9"/>
  <c r="K29" i="9"/>
  <c r="K33" i="9"/>
  <c r="K35" i="9"/>
  <c r="K37" i="9"/>
  <c r="K41" i="9"/>
  <c r="K43" i="9"/>
  <c r="K45" i="9"/>
  <c r="K49" i="9"/>
  <c r="K51" i="9"/>
  <c r="K53" i="9"/>
  <c r="K57" i="9"/>
  <c r="K59" i="9"/>
  <c r="K61" i="9"/>
  <c r="K65" i="9"/>
  <c r="K67" i="9"/>
  <c r="K4" i="9"/>
  <c r="K8" i="9"/>
  <c r="K10" i="9"/>
  <c r="K12" i="9"/>
  <c r="K16" i="9"/>
  <c r="K18" i="9"/>
  <c r="K20" i="9"/>
  <c r="K24" i="9"/>
  <c r="K26" i="9"/>
  <c r="K28" i="9"/>
  <c r="K32" i="9"/>
  <c r="K34" i="9"/>
  <c r="K36" i="9"/>
  <c r="K40" i="9"/>
  <c r="K42" i="9"/>
  <c r="K44" i="9"/>
  <c r="K48" i="9"/>
  <c r="K50" i="9"/>
  <c r="K52" i="9"/>
  <c r="K56" i="9"/>
  <c r="K58" i="9"/>
  <c r="K60" i="9"/>
  <c r="K64" i="9"/>
  <c r="K66" i="9"/>
  <c r="K68" i="9"/>
  <c r="K62" i="9"/>
  <c r="K14" i="9"/>
  <c r="K3" i="9"/>
  <c r="K54" i="9"/>
  <c r="K6" i="9"/>
  <c r="K38" i="9"/>
  <c r="K46" i="9"/>
  <c r="K30" i="9"/>
  <c r="K6" i="8"/>
  <c r="K8" i="8"/>
  <c r="K10" i="8"/>
  <c r="K14" i="8"/>
  <c r="K16" i="8"/>
  <c r="K18" i="8"/>
  <c r="K22" i="8"/>
  <c r="K24" i="8"/>
  <c r="K26" i="8"/>
  <c r="K30" i="8"/>
  <c r="K32" i="8"/>
  <c r="K34" i="8"/>
  <c r="K38" i="8"/>
  <c r="K40" i="8"/>
  <c r="K42" i="8"/>
  <c r="K46" i="8"/>
  <c r="K48" i="8"/>
  <c r="K50" i="8"/>
  <c r="K54" i="8"/>
  <c r="K56" i="8"/>
  <c r="K58" i="8"/>
  <c r="K62" i="8"/>
  <c r="K64" i="8"/>
  <c r="K66" i="8"/>
  <c r="K70" i="8"/>
  <c r="K72" i="8"/>
  <c r="K74" i="8"/>
  <c r="K78" i="8"/>
  <c r="K80" i="8"/>
  <c r="K82" i="8"/>
  <c r="K86" i="8"/>
  <c r="K88" i="8"/>
  <c r="K90" i="8"/>
  <c r="K94" i="8"/>
  <c r="K96" i="8"/>
  <c r="K98" i="8"/>
  <c r="K102" i="8"/>
  <c r="K104" i="8"/>
  <c r="K106" i="8"/>
  <c r="K110" i="8"/>
  <c r="K112" i="8"/>
  <c r="K5" i="8"/>
  <c r="K7" i="8"/>
  <c r="K9" i="8"/>
  <c r="K11" i="8"/>
  <c r="K13" i="8"/>
  <c r="K15" i="8"/>
  <c r="K17" i="8"/>
  <c r="K19" i="8"/>
  <c r="K21" i="8"/>
  <c r="K23" i="8"/>
  <c r="K25" i="8"/>
  <c r="K27" i="8"/>
  <c r="K29" i="8"/>
  <c r="K31" i="8"/>
  <c r="K33" i="8"/>
  <c r="K35" i="8"/>
  <c r="K37" i="8"/>
  <c r="K39" i="8"/>
  <c r="K41" i="8"/>
  <c r="K43" i="8"/>
  <c r="K45" i="8"/>
  <c r="K47" i="8"/>
  <c r="K49" i="8"/>
  <c r="K51" i="8"/>
  <c r="K53" i="8"/>
  <c r="K55" i="8"/>
  <c r="K57" i="8"/>
  <c r="K59" i="8"/>
  <c r="K61" i="8"/>
  <c r="K63" i="8"/>
  <c r="K65" i="8"/>
  <c r="K67" i="8"/>
  <c r="K69" i="8"/>
  <c r="K71" i="8"/>
  <c r="K73" i="8"/>
  <c r="K75" i="8"/>
  <c r="K77" i="8"/>
  <c r="K79" i="8"/>
  <c r="K81" i="8"/>
  <c r="K83" i="8"/>
  <c r="K85" i="8"/>
  <c r="K87" i="8"/>
  <c r="K89" i="8"/>
  <c r="K91" i="8"/>
  <c r="K93" i="8"/>
  <c r="K95" i="8"/>
  <c r="K97" i="8"/>
  <c r="K99" i="8"/>
  <c r="K101" i="8"/>
  <c r="K103" i="8"/>
  <c r="K105" i="8"/>
  <c r="K107" i="8"/>
  <c r="K109" i="8"/>
  <c r="K111" i="8"/>
  <c r="K108" i="8"/>
  <c r="K84" i="8"/>
  <c r="K52" i="8"/>
  <c r="K20" i="8"/>
  <c r="K100" i="8"/>
  <c r="K68" i="8"/>
  <c r="K4" i="8"/>
  <c r="K36" i="8"/>
  <c r="K3" i="8"/>
  <c r="K76" i="8"/>
  <c r="K44" i="8"/>
  <c r="K28" i="8"/>
  <c r="K92" i="8"/>
  <c r="K60" i="8"/>
  <c r="K10" i="7"/>
  <c r="K20" i="7"/>
  <c r="K24" i="7"/>
  <c r="K28" i="7"/>
  <c r="K32" i="7"/>
  <c r="K34" i="7"/>
  <c r="K13" i="7"/>
  <c r="K8" i="7"/>
  <c r="K12" i="7"/>
  <c r="K18" i="7"/>
  <c r="K26" i="7"/>
  <c r="K36" i="7"/>
  <c r="K3" i="7"/>
  <c r="K7" i="7"/>
  <c r="K9" i="7"/>
  <c r="K11" i="7"/>
  <c r="K15" i="7"/>
  <c r="K17" i="7"/>
  <c r="K19" i="7"/>
  <c r="K23" i="7"/>
  <c r="K25" i="7"/>
  <c r="K27" i="7"/>
  <c r="K31" i="7"/>
  <c r="K33" i="7"/>
  <c r="K35" i="7"/>
  <c r="K98" i="6"/>
  <c r="K19" i="6"/>
  <c r="K8" i="6"/>
  <c r="K14" i="6"/>
  <c r="K22" i="6"/>
  <c r="K26" i="6"/>
  <c r="K32" i="6"/>
  <c r="K40" i="6"/>
  <c r="K48" i="6"/>
  <c r="K54" i="6"/>
  <c r="K58" i="6"/>
  <c r="K62" i="6"/>
  <c r="K66" i="6"/>
  <c r="K70" i="6"/>
  <c r="K78" i="6"/>
  <c r="K82" i="6"/>
  <c r="K88" i="6"/>
  <c r="K94" i="6"/>
  <c r="K102" i="6"/>
  <c r="K4" i="6"/>
  <c r="K3" i="6"/>
  <c r="K5" i="6"/>
  <c r="K7" i="6"/>
  <c r="K9" i="6"/>
  <c r="K13" i="6"/>
  <c r="K15" i="6"/>
  <c r="K17" i="6"/>
  <c r="K21" i="6"/>
  <c r="K23" i="6"/>
  <c r="K25" i="6"/>
  <c r="K29" i="6"/>
  <c r="K31" i="6"/>
  <c r="K33" i="6"/>
  <c r="K37" i="6"/>
  <c r="K39" i="6"/>
  <c r="K41" i="6"/>
  <c r="K45" i="6"/>
  <c r="K47" i="6"/>
  <c r="K49" i="6"/>
  <c r="K53" i="6"/>
  <c r="K55" i="6"/>
  <c r="K57" i="6"/>
  <c r="K61" i="6"/>
  <c r="K63" i="6"/>
  <c r="K65" i="6"/>
  <c r="K69" i="6"/>
  <c r="K71" i="6"/>
  <c r="K73" i="6"/>
  <c r="K77" i="6"/>
  <c r="K79" i="6"/>
  <c r="K81" i="6"/>
  <c r="K85" i="6"/>
  <c r="K87" i="6"/>
  <c r="K89" i="6"/>
  <c r="K93" i="6"/>
  <c r="K95" i="6"/>
  <c r="K97" i="6"/>
  <c r="K101" i="6"/>
  <c r="K42" i="6"/>
  <c r="K6" i="6"/>
  <c r="K10" i="6"/>
  <c r="K18" i="6"/>
  <c r="K24" i="6"/>
  <c r="K30" i="6"/>
  <c r="K34" i="6"/>
  <c r="K38" i="6"/>
  <c r="K46" i="6"/>
  <c r="K50" i="6"/>
  <c r="K56" i="6"/>
  <c r="K64" i="6"/>
  <c r="K72" i="6"/>
  <c r="K74" i="6"/>
  <c r="K80" i="6"/>
  <c r="K86" i="6"/>
  <c r="K90" i="6"/>
  <c r="K96" i="6"/>
  <c r="K99" i="6"/>
  <c r="K83" i="6"/>
  <c r="K67" i="6"/>
  <c r="K51" i="6"/>
  <c r="K35" i="6"/>
  <c r="K11" i="6"/>
  <c r="K91" i="6"/>
  <c r="K75" i="6"/>
  <c r="K59" i="6"/>
  <c r="K43" i="6"/>
  <c r="K27" i="6"/>
  <c r="K15" i="5"/>
  <c r="K10" i="5"/>
  <c r="K12" i="5"/>
  <c r="K14" i="5"/>
  <c r="K16" i="5"/>
  <c r="K18" i="5"/>
  <c r="K20" i="5"/>
  <c r="K22" i="5"/>
  <c r="K24" i="5"/>
  <c r="K26" i="5"/>
  <c r="K28" i="5"/>
  <c r="K30" i="5"/>
  <c r="K32" i="5"/>
  <c r="K34" i="5"/>
  <c r="K36" i="5"/>
  <c r="K38" i="5"/>
  <c r="K40" i="5"/>
  <c r="K42" i="5"/>
  <c r="K44" i="5"/>
  <c r="K46" i="5"/>
  <c r="K48" i="5"/>
  <c r="K50" i="5"/>
  <c r="K52" i="5"/>
  <c r="K54" i="5"/>
  <c r="K56" i="5"/>
  <c r="K58" i="5"/>
  <c r="K60" i="5"/>
  <c r="K62" i="5"/>
  <c r="K64" i="5"/>
  <c r="K66" i="5"/>
  <c r="K68" i="5"/>
  <c r="K70" i="5"/>
  <c r="K72" i="5"/>
  <c r="K74" i="5"/>
  <c r="K76" i="5"/>
  <c r="K78" i="5"/>
  <c r="K80" i="5"/>
  <c r="K82" i="5"/>
  <c r="K84" i="5"/>
  <c r="K86" i="5"/>
  <c r="K88" i="5"/>
  <c r="K90" i="5"/>
  <c r="K92" i="5"/>
  <c r="K94" i="5"/>
  <c r="K96" i="5"/>
  <c r="K98" i="5"/>
  <c r="K100" i="5"/>
  <c r="K102" i="5"/>
  <c r="K104" i="5"/>
  <c r="K106" i="5"/>
  <c r="K3" i="5"/>
  <c r="K5" i="5"/>
  <c r="K9" i="5"/>
  <c r="K11" i="5"/>
  <c r="K13" i="5"/>
  <c r="K17" i="5"/>
  <c r="K19" i="5"/>
  <c r="K21" i="5"/>
  <c r="K25" i="5"/>
  <c r="K27" i="5"/>
  <c r="K29" i="5"/>
  <c r="K33" i="5"/>
  <c r="K35" i="5"/>
  <c r="K37" i="5"/>
  <c r="K41" i="5"/>
  <c r="K43" i="5"/>
  <c r="K45" i="5"/>
  <c r="K49" i="5"/>
  <c r="K51" i="5"/>
  <c r="K53" i="5"/>
  <c r="K57" i="5"/>
  <c r="K59" i="5"/>
  <c r="K61" i="5"/>
  <c r="K65" i="5"/>
  <c r="K67" i="5"/>
  <c r="K69" i="5"/>
  <c r="K73" i="5"/>
  <c r="K75" i="5"/>
  <c r="K77" i="5"/>
  <c r="K81" i="5"/>
  <c r="K83" i="5"/>
  <c r="K85" i="5"/>
  <c r="K89" i="5"/>
  <c r="K91" i="5"/>
  <c r="K93" i="5"/>
  <c r="K97" i="5"/>
  <c r="K99" i="5"/>
  <c r="K101" i="5"/>
  <c r="K105" i="5"/>
  <c r="K107" i="5"/>
  <c r="K103" i="5"/>
  <c r="K71" i="5"/>
  <c r="K31" i="5"/>
  <c r="K87" i="5"/>
  <c r="K55" i="5"/>
  <c r="K23" i="5"/>
  <c r="K4" i="5"/>
  <c r="K39" i="5"/>
  <c r="K95" i="5"/>
  <c r="K63" i="5"/>
  <c r="K7" i="5"/>
  <c r="K79" i="5"/>
  <c r="K47" i="5"/>
  <c r="K4" i="4"/>
  <c r="K8" i="4"/>
  <c r="K10" i="4"/>
  <c r="K12" i="4"/>
  <c r="K16" i="4"/>
  <c r="K18" i="4"/>
  <c r="K20" i="4"/>
  <c r="K24" i="4"/>
  <c r="K26" i="4"/>
  <c r="K28" i="4"/>
  <c r="K32" i="4"/>
  <c r="K34" i="4"/>
  <c r="K36" i="4"/>
  <c r="K40" i="4"/>
  <c r="K42" i="4"/>
  <c r="K44" i="4"/>
  <c r="K48" i="4"/>
  <c r="K50" i="4"/>
  <c r="K52" i="4"/>
  <c r="K56" i="4"/>
  <c r="K58" i="4"/>
  <c r="K60" i="4"/>
  <c r="K5" i="4"/>
  <c r="K9" i="4"/>
  <c r="K11" i="4"/>
  <c r="K13" i="4"/>
  <c r="K17" i="4"/>
  <c r="K19" i="4"/>
  <c r="K21" i="4"/>
  <c r="K25" i="4"/>
  <c r="K27" i="4"/>
  <c r="K29" i="4"/>
  <c r="K33" i="4"/>
  <c r="K35" i="4"/>
  <c r="K37" i="4"/>
  <c r="K41" i="4"/>
  <c r="K43" i="4"/>
  <c r="K45" i="4"/>
  <c r="K49" i="4"/>
  <c r="K51" i="4"/>
  <c r="K53" i="4"/>
  <c r="K57" i="4"/>
  <c r="K59" i="4"/>
  <c r="K61" i="4"/>
  <c r="K4" i="3"/>
  <c r="K8" i="3"/>
  <c r="K14" i="3"/>
  <c r="K16" i="3"/>
  <c r="K20" i="3"/>
  <c r="K22" i="3"/>
  <c r="K28" i="3"/>
  <c r="K32" i="3"/>
  <c r="K36" i="3"/>
  <c r="K38" i="3"/>
  <c r="K40" i="3"/>
  <c r="K44" i="3"/>
  <c r="K46" i="3"/>
  <c r="K48" i="3"/>
  <c r="K52" i="3"/>
  <c r="K54" i="3"/>
  <c r="K56" i="3"/>
  <c r="K60" i="3"/>
  <c r="K62" i="3"/>
  <c r="K64" i="3"/>
  <c r="K68" i="3"/>
  <c r="K70" i="3"/>
  <c r="K72" i="3"/>
  <c r="K76" i="3"/>
  <c r="K78" i="3"/>
  <c r="K80" i="3"/>
  <c r="K84" i="3"/>
  <c r="K86" i="3"/>
  <c r="K88" i="3"/>
  <c r="K92" i="3"/>
  <c r="K94" i="3"/>
  <c r="K96" i="3"/>
  <c r="K100" i="3"/>
  <c r="K102" i="3"/>
  <c r="K104" i="3"/>
  <c r="K108" i="3"/>
  <c r="K110" i="3"/>
  <c r="K112" i="3"/>
  <c r="K116" i="3"/>
  <c r="K6" i="3"/>
  <c r="K12" i="3"/>
  <c r="K30" i="3"/>
  <c r="K9" i="3"/>
  <c r="K15" i="3"/>
  <c r="K17" i="3"/>
  <c r="K21" i="3"/>
  <c r="K23" i="3"/>
  <c r="K29" i="3"/>
  <c r="K31" i="3"/>
  <c r="K33" i="3"/>
  <c r="K37" i="3"/>
  <c r="K39" i="3"/>
  <c r="K41" i="3"/>
  <c r="K45" i="3"/>
  <c r="K47" i="3"/>
  <c r="K49" i="3"/>
  <c r="K53" i="3"/>
  <c r="K55" i="3"/>
  <c r="K57" i="3"/>
  <c r="K61" i="3"/>
  <c r="K63" i="3"/>
  <c r="K65" i="3"/>
  <c r="K69" i="3"/>
  <c r="K71" i="3"/>
  <c r="K73" i="3"/>
  <c r="K77" i="3"/>
  <c r="K79" i="3"/>
  <c r="K81" i="3"/>
  <c r="K85" i="3"/>
  <c r="K87" i="3"/>
  <c r="K89" i="3"/>
  <c r="K93" i="3"/>
  <c r="K95" i="3"/>
  <c r="K97" i="3"/>
  <c r="K101" i="3"/>
  <c r="K103" i="3"/>
  <c r="K105" i="3"/>
  <c r="K109" i="3"/>
  <c r="K111" i="3"/>
  <c r="K113" i="3"/>
  <c r="K117" i="3"/>
  <c r="K7" i="3"/>
  <c r="K13" i="3"/>
  <c r="K25" i="3"/>
  <c r="K114" i="3"/>
  <c r="K82" i="3"/>
  <c r="K10" i="3"/>
  <c r="K106" i="3"/>
  <c r="K74" i="3"/>
  <c r="K26" i="3"/>
  <c r="K50" i="3"/>
  <c r="K98" i="3"/>
  <c r="K66" i="3"/>
  <c r="K34" i="3"/>
  <c r="K3" i="3"/>
  <c r="K42" i="3"/>
  <c r="K90" i="3"/>
  <c r="K58" i="3"/>
  <c r="K5" i="2"/>
  <c r="K9" i="2"/>
  <c r="K15" i="2"/>
  <c r="K21" i="2"/>
  <c r="K25" i="2"/>
  <c r="K29" i="2"/>
  <c r="K35" i="2"/>
  <c r="K45" i="2"/>
  <c r="K11" i="2"/>
  <c r="K37" i="2"/>
  <c r="K41" i="2"/>
  <c r="K4" i="2"/>
  <c r="K8" i="2"/>
  <c r="K12" i="2"/>
  <c r="K16" i="2"/>
  <c r="K18" i="2"/>
  <c r="K24" i="2"/>
  <c r="K26" i="2"/>
  <c r="K28" i="2"/>
  <c r="K32" i="2"/>
  <c r="K34" i="2"/>
  <c r="K36" i="2"/>
  <c r="K40" i="2"/>
  <c r="K42" i="2"/>
  <c r="K44" i="2"/>
  <c r="K3" i="2"/>
  <c r="K7" i="2"/>
  <c r="K13" i="2"/>
  <c r="K17" i="2"/>
  <c r="K23" i="2"/>
  <c r="K27" i="2"/>
  <c r="K33" i="2"/>
  <c r="K39" i="2"/>
  <c r="K43" i="2"/>
  <c r="K20" i="2"/>
  <c r="K10" i="2"/>
  <c r="K9" i="1"/>
  <c r="K19" i="1"/>
  <c r="K23" i="1"/>
  <c r="K31" i="1"/>
  <c r="K35" i="1"/>
  <c r="K41" i="1"/>
  <c r="K47" i="1"/>
  <c r="K51" i="1"/>
  <c r="K57" i="1"/>
  <c r="K67" i="1"/>
  <c r="K73" i="1"/>
  <c r="K81" i="1"/>
  <c r="K89" i="1"/>
  <c r="K63" i="1"/>
  <c r="K8" i="1"/>
  <c r="K14" i="1"/>
  <c r="K18" i="1"/>
  <c r="K24" i="1"/>
  <c r="K30" i="1"/>
  <c r="K32" i="1"/>
  <c r="K38" i="1"/>
  <c r="K40" i="1"/>
  <c r="K42" i="1"/>
  <c r="K46" i="1"/>
  <c r="K48" i="1"/>
  <c r="K50" i="1"/>
  <c r="K56" i="1"/>
  <c r="K58" i="1"/>
  <c r="K62" i="1"/>
  <c r="K64" i="1"/>
  <c r="K66" i="1"/>
  <c r="K70" i="1"/>
  <c r="K72" i="1"/>
  <c r="K74" i="1"/>
  <c r="K78" i="1"/>
  <c r="K80" i="1"/>
  <c r="K82" i="1"/>
  <c r="K86" i="1"/>
  <c r="K88" i="1"/>
  <c r="K90" i="1"/>
  <c r="K94" i="1"/>
  <c r="K11" i="1"/>
  <c r="K17" i="1"/>
  <c r="K25" i="1"/>
  <c r="K33" i="1"/>
  <c r="K43" i="1"/>
  <c r="K49" i="1"/>
  <c r="K59" i="1"/>
  <c r="K65" i="1"/>
  <c r="K71" i="1"/>
  <c r="K75" i="1"/>
  <c r="K79" i="1"/>
  <c r="K83" i="1"/>
  <c r="K87" i="1"/>
  <c r="K95" i="1"/>
  <c r="K6" i="1"/>
  <c r="K10" i="1"/>
  <c r="K16" i="1"/>
  <c r="K22" i="1"/>
  <c r="K26" i="1"/>
  <c r="K34" i="1"/>
  <c r="K54" i="1"/>
  <c r="K15" i="1"/>
  <c r="K27" i="1"/>
  <c r="K21" i="1"/>
  <c r="K55" i="1"/>
  <c r="K91" i="1"/>
  <c r="K68" i="1"/>
  <c r="K28" i="1"/>
  <c r="K85" i="1"/>
  <c r="K61" i="1"/>
  <c r="K37" i="1"/>
  <c r="K76" i="1"/>
  <c r="K36" i="1"/>
  <c r="K3" i="1"/>
  <c r="K77" i="1"/>
  <c r="K45" i="1"/>
  <c r="K60" i="1"/>
  <c r="K44" i="1"/>
  <c r="K39" i="1"/>
  <c r="K5" i="1"/>
  <c r="K93" i="1"/>
  <c r="K69" i="1"/>
  <c r="K13" i="1"/>
  <c r="K92" i="1"/>
  <c r="K4" i="1"/>
  <c r="K53" i="1"/>
  <c r="K84" i="1"/>
  <c r="K20" i="1"/>
  <c r="K52" i="1"/>
</calcChain>
</file>

<file path=xl/sharedStrings.xml><?xml version="1.0" encoding="utf-8"?>
<sst xmlns="http://schemas.openxmlformats.org/spreadsheetml/2006/main" count="839" uniqueCount="76">
  <si>
    <t>YFP</t>
  </si>
  <si>
    <t>CFP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</si>
  <si>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</si>
  <si>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</si>
  <si>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</si>
  <si>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</si>
  <si>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</si>
  <si>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</si>
  <si>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</si>
  <si>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</si>
  <si>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</si>
  <si>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</si>
  <si>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</si>
  <si>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</si>
  <si>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</si>
  <si>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</si>
  <si>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</si>
  <si>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e17</t>
  </si>
  <si>
    <t>e18</t>
  </si>
  <si>
    <t>e19</t>
  </si>
  <si>
    <t>e16</t>
  </si>
  <si>
    <t>Rab5</t>
  </si>
  <si>
    <t>ratio</t>
  </si>
  <si>
    <t>min</t>
  </si>
  <si>
    <t>sec</t>
  </si>
  <si>
    <t>time(s)</t>
  </si>
  <si>
    <t>time(min)</t>
  </si>
  <si>
    <t>aligned for Rab5max</t>
  </si>
  <si>
    <t>average</t>
  </si>
  <si>
    <t>count</t>
  </si>
  <si>
    <t>background1</t>
  </si>
  <si>
    <t>background2</t>
  </si>
  <si>
    <t>background3</t>
  </si>
  <si>
    <t>endosome 1</t>
  </si>
  <si>
    <t>dMFI</t>
  </si>
  <si>
    <t>%dMFI</t>
  </si>
  <si>
    <t>background-adjusted</t>
  </si>
  <si>
    <t>frame #</t>
  </si>
  <si>
    <t>Rab5(rim)</t>
  </si>
  <si>
    <t>Rab5(background)</t>
  </si>
  <si>
    <t>YFP(lumen)</t>
  </si>
  <si>
    <t>CFP(lumen)</t>
  </si>
  <si>
    <t>YFP/CFP</t>
  </si>
  <si>
    <t>YFP background</t>
  </si>
  <si>
    <t>CFP background</t>
  </si>
  <si>
    <t>endosome 2</t>
  </si>
  <si>
    <t>endosome 3</t>
  </si>
  <si>
    <t>endosome 4</t>
  </si>
  <si>
    <t>endosome 5</t>
  </si>
  <si>
    <t>endosome 6</t>
  </si>
  <si>
    <t>endosome 7</t>
  </si>
  <si>
    <t>endosome 8</t>
  </si>
  <si>
    <t>endosome 9</t>
  </si>
  <si>
    <t>endosome 11</t>
  </si>
  <si>
    <t>endosome 10</t>
  </si>
  <si>
    <t>endosome 12</t>
  </si>
  <si>
    <t>endosome 13</t>
  </si>
  <si>
    <t>endosome 14</t>
  </si>
  <si>
    <t>endosome 15</t>
  </si>
  <si>
    <t>endosome 16</t>
  </si>
  <si>
    <t>endosome 17</t>
  </si>
  <si>
    <t>endosome 18</t>
  </si>
  <si>
    <t>endosome 19</t>
  </si>
  <si>
    <t>skipped one time point</t>
  </si>
  <si>
    <t>skipped two time points</t>
  </si>
  <si>
    <t>endosome #</t>
  </si>
  <si>
    <t>time (min)</t>
  </si>
  <si>
    <t>Experiment #1</t>
  </si>
  <si>
    <t>Experiment #2</t>
  </si>
  <si>
    <t>only endosomes with a single Rab5 peak were used for the averaging, to facilitate alignment with Rab5 max and Rab conversion prediction.</t>
  </si>
  <si>
    <t>time relative to the beginning of recording</t>
  </si>
  <si>
    <t>background4</t>
  </si>
  <si>
    <t>t(s)</t>
  </si>
  <si>
    <t>t(min)</t>
  </si>
  <si>
    <t>aligned for Rab5 max</t>
  </si>
  <si>
    <t>relative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</si>
</sst>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3" fillId="2" borderId="0" xfId="0" applyFont="1" applyFill="1"/>
    <xf numFmtId="0" fontId="2" fillId="3" borderId="0" xfId="0" applyFont="1" applyFill="1"/>
    <xf numFmtId="0" fontId="3" fillId="3" borderId="0" xfId="0" applyFont="1" applyFill="1"/>
    <xf numFmtId="0" fontId="4" fillId="0" borderId="0" xfId="0" applyFont="1"/>
    <xf numFmtId="0" fontId="0" fillId="3" borderId="0" xfId="0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2" borderId="0" xfId="0" applyFont="1" applyFill="1"/>
    <xf numFmtId="49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/>
    </xf>
    <xf numFmtId="0" fontId="0" fillId="2" borderId="0" xfId="0" applyFill="1"/>
    <xf numFmtId="0" fontId="6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'exp1-endosome1'!$J$3:$J$95</c:f>
              <c:numCache>
                <c:formatCode>General</c:formatCode>
                <c:ptCount val="9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</c:numCache>
            </c:numRef>
          </c:xVal>
          <c:yVal>
            <c:numRef>
              <c:f>'exp1-endosome1'!$K$3:$K$95</c:f>
              <c:numCache>
                <c:formatCode>General</c:formatCode>
                <c:ptCount val="93"/>
                <c:pt idx="0">
                  <c:v>0.19567982385823088</c:v>
                </c:pt>
                <c:pt idx="1">
                  <c:v>0.24353095841215924</c:v>
                </c:pt>
                <c:pt idx="2">
                  <c:v>0.23190218146449856</c:v>
                </c:pt>
                <c:pt idx="3">
                  <c:v>0.24074133453041338</c:v>
                </c:pt>
                <c:pt idx="4">
                  <c:v>0.19084875108218166</c:v>
                </c:pt>
                <c:pt idx="5">
                  <c:v>0.2503821036543003</c:v>
                </c:pt>
                <c:pt idx="6">
                  <c:v>0.29827599106465291</c:v>
                </c:pt>
                <c:pt idx="7">
                  <c:v>0.69179465803059004</c:v>
                </c:pt>
                <c:pt idx="8">
                  <c:v>0.86867391327583099</c:v>
                </c:pt>
                <c:pt idx="9">
                  <c:v>0.67224591443015813</c:v>
                </c:pt>
                <c:pt idx="10">
                  <c:v>1</c:v>
                </c:pt>
                <c:pt idx="11">
                  <c:v>0.75660798837122312</c:v>
                </c:pt>
                <c:pt idx="12">
                  <c:v>0.70519767851989612</c:v>
                </c:pt>
                <c:pt idx="13">
                  <c:v>0.69386817156721281</c:v>
                </c:pt>
                <c:pt idx="14">
                  <c:v>0.66445420634666141</c:v>
                </c:pt>
                <c:pt idx="15">
                  <c:v>0.66475347634163817</c:v>
                </c:pt>
                <c:pt idx="16">
                  <c:v>0.59024593580658613</c:v>
                </c:pt>
                <c:pt idx="17">
                  <c:v>0.55661012601404447</c:v>
                </c:pt>
                <c:pt idx="18">
                  <c:v>0.12791654642425759</c:v>
                </c:pt>
                <c:pt idx="19">
                  <c:v>0.34385053601393745</c:v>
                </c:pt>
                <c:pt idx="20">
                  <c:v>0.23331302572653148</c:v>
                </c:pt>
                <c:pt idx="21">
                  <c:v>0.25945639743055315</c:v>
                </c:pt>
                <c:pt idx="22">
                  <c:v>0.14771111894913475</c:v>
                </c:pt>
                <c:pt idx="23">
                  <c:v>0.18275777300370874</c:v>
                </c:pt>
                <c:pt idx="24">
                  <c:v>0.17239020532059324</c:v>
                </c:pt>
                <c:pt idx="25">
                  <c:v>0.21782580348649544</c:v>
                </c:pt>
                <c:pt idx="26">
                  <c:v>0.19239854212759569</c:v>
                </c:pt>
                <c:pt idx="27">
                  <c:v>0.25967016171267904</c:v>
                </c:pt>
                <c:pt idx="28">
                  <c:v>0.13288656598368914</c:v>
                </c:pt>
                <c:pt idx="29">
                  <c:v>0.17520120563055119</c:v>
                </c:pt>
                <c:pt idx="30">
                  <c:v>0.22064749201055944</c:v>
                </c:pt>
                <c:pt idx="31">
                  <c:v>0.22973247400091892</c:v>
                </c:pt>
                <c:pt idx="32">
                  <c:v>0.32040059426470413</c:v>
                </c:pt>
                <c:pt idx="33">
                  <c:v>0.27556353608875478</c:v>
                </c:pt>
                <c:pt idx="34">
                  <c:v>0.20567330404762668</c:v>
                </c:pt>
                <c:pt idx="35">
                  <c:v>0.22283857590235243</c:v>
                </c:pt>
                <c:pt idx="36">
                  <c:v>0.22744519618217029</c:v>
                </c:pt>
                <c:pt idx="37">
                  <c:v>0.33922253930590685</c:v>
                </c:pt>
                <c:pt idx="38">
                  <c:v>0.1791985977063095</c:v>
                </c:pt>
                <c:pt idx="39">
                  <c:v>0.27645065785957779</c:v>
                </c:pt>
                <c:pt idx="40">
                  <c:v>0.27307318220198568</c:v>
                </c:pt>
                <c:pt idx="41">
                  <c:v>0.26225670952640506</c:v>
                </c:pt>
                <c:pt idx="42">
                  <c:v>0.26403095306805163</c:v>
                </c:pt>
                <c:pt idx="43">
                  <c:v>0.23176323468111684</c:v>
                </c:pt>
                <c:pt idx="44">
                  <c:v>0.28222229347698269</c:v>
                </c:pt>
                <c:pt idx="45">
                  <c:v>0.19756094954094103</c:v>
                </c:pt>
                <c:pt idx="46">
                  <c:v>0.22240035912399334</c:v>
                </c:pt>
                <c:pt idx="47">
                  <c:v>0.17895276878186422</c:v>
                </c:pt>
                <c:pt idx="48">
                  <c:v>0.19843738309765799</c:v>
                </c:pt>
                <c:pt idx="49">
                  <c:v>0.20385630764955465</c:v>
                </c:pt>
                <c:pt idx="50">
                  <c:v>0.27369309862015129</c:v>
                </c:pt>
                <c:pt idx="51">
                  <c:v>0.30660210985346442</c:v>
                </c:pt>
                <c:pt idx="52">
                  <c:v>0.33629396864077987</c:v>
                </c:pt>
                <c:pt idx="53">
                  <c:v>0.34645846025587551</c:v>
                </c:pt>
                <c:pt idx="54">
                  <c:v>0.27377860433300216</c:v>
                </c:pt>
                <c:pt idx="55">
                  <c:v>0.3050950716644758</c:v>
                </c:pt>
                <c:pt idx="56">
                  <c:v>0.19623561099175957</c:v>
                </c:pt>
                <c:pt idx="57">
                  <c:v>0.17486987099325568</c:v>
                </c:pt>
                <c:pt idx="58">
                  <c:v>4.3415525699810345E-2</c:v>
                </c:pt>
                <c:pt idx="59">
                  <c:v>0.18187065123288576</c:v>
                </c:pt>
                <c:pt idx="60">
                  <c:v>0.17105417855730451</c:v>
                </c:pt>
                <c:pt idx="61">
                  <c:v>9.4227295561184421E-2</c:v>
                </c:pt>
                <c:pt idx="62">
                  <c:v>0.11612744626500371</c:v>
                </c:pt>
                <c:pt idx="63">
                  <c:v>0.16718504505082246</c:v>
                </c:pt>
                <c:pt idx="64">
                  <c:v>1.488868225008254E-2</c:v>
                </c:pt>
                <c:pt idx="65">
                  <c:v>0.11273928239330495</c:v>
                </c:pt>
                <c:pt idx="66">
                  <c:v>0.12935945532860865</c:v>
                </c:pt>
                <c:pt idx="67">
                  <c:v>0.25744701317856794</c:v>
                </c:pt>
                <c:pt idx="68">
                  <c:v>0.1109757270657644</c:v>
                </c:pt>
                <c:pt idx="69">
                  <c:v>9.7070360513461754E-2</c:v>
                </c:pt>
                <c:pt idx="70">
                  <c:v>4.8834450251707635E-2</c:v>
                </c:pt>
                <c:pt idx="71">
                  <c:v>0</c:v>
                </c:pt>
                <c:pt idx="72">
                  <c:v>9.0486420623977437E-2</c:v>
                </c:pt>
                <c:pt idx="73">
                  <c:v>0.14016523979008325</c:v>
                </c:pt>
                <c:pt idx="74">
                  <c:v>0.10636910678594715</c:v>
                </c:pt>
                <c:pt idx="75">
                  <c:v>4.9956712732869245E-2</c:v>
                </c:pt>
                <c:pt idx="76">
                  <c:v>0.27636515214672758</c:v>
                </c:pt>
                <c:pt idx="77">
                  <c:v>0.13557999593847808</c:v>
                </c:pt>
                <c:pt idx="78">
                  <c:v>0.11693975053708251</c:v>
                </c:pt>
                <c:pt idx="79">
                  <c:v>0.13227733777963019</c:v>
                </c:pt>
                <c:pt idx="80">
                  <c:v>0.19326428747020657</c:v>
                </c:pt>
                <c:pt idx="81">
                  <c:v>8.4415515011596998E-2</c:v>
                </c:pt>
                <c:pt idx="82">
                  <c:v>0.1930184585457613</c:v>
                </c:pt>
                <c:pt idx="83">
                  <c:v>0.14851273500710749</c:v>
                </c:pt>
                <c:pt idx="84">
                  <c:v>0.1669819689828026</c:v>
                </c:pt>
                <c:pt idx="85">
                  <c:v>0.2504355447248312</c:v>
                </c:pt>
                <c:pt idx="86">
                  <c:v>0.18371971227327591</c:v>
                </c:pt>
                <c:pt idx="87">
                  <c:v>0.11748484945650393</c:v>
                </c:pt>
                <c:pt idx="88">
                  <c:v>0.18052393625549096</c:v>
                </c:pt>
                <c:pt idx="89">
                  <c:v>0.13808103803935384</c:v>
                </c:pt>
                <c:pt idx="90">
                  <c:v>0.18322805442438597</c:v>
                </c:pt>
                <c:pt idx="91">
                  <c:v>0.18644520687038366</c:v>
                </c:pt>
                <c:pt idx="92">
                  <c:v>0.25726531353876081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563-4A40-81EA-45BF67FA9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599951"/>
        <c:axId val="1223299711"/>
      </c:scatterChart>
      <c:valAx>
        <c:axId val="12635999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299711"/>
        <c:crosses val="autoZero"/>
        <c:crossBetween val="midCat"/>
        <c:majorUnit val="10"/>
      </c:valAx>
      <c:valAx>
        <c:axId val="122329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599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'exp1-endosome5'!$N$2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'exp1-endosome5'!$M$3:$M$107</c:f>
              <c:numCache>
                <c:formatCode>General</c:formatCode>
                <c:ptCount val="10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</c:numCache>
            </c:numRef>
          </c:xVal>
          <c:yVal>
            <c:numRef>
              <c:f>'exp1-endosome5'!$N$3:$N$107</c:f>
              <c:numCache>
                <c:formatCode>General</c:formatCode>
                <c:ptCount val="105"/>
                <c:pt idx="0">
                  <c:v>0.36260883427629104</c:v>
                </c:pt>
                <c:pt idx="1">
                  <c:v>0.35559627908561597</c:v>
                </c:pt>
                <c:pt idx="2">
                  <c:v>0.36544113059377542</c:v>
                </c:pt>
                <c:pt idx="3">
                  <c:v>0.36400900974601458</c:v>
                </c:pt>
                <c:pt idx="4">
                  <c:v>0.34734340154153132</c:v>
                </c:pt>
                <c:pt idx="5">
                  <c:v>0.35399546542244376</c:v>
                </c:pt>
                <c:pt idx="6">
                  <c:v>0.35804184924333726</c:v>
                </c:pt>
                <c:pt idx="7">
                  <c:v>0.35522216427988818</c:v>
                </c:pt>
                <c:pt idx="8">
                  <c:v>0.34739484405159909</c:v>
                </c:pt>
                <c:pt idx="9">
                  <c:v>0.32036219419662304</c:v>
                </c:pt>
                <c:pt idx="10">
                  <c:v>0.3551376599808212</c:v>
                </c:pt>
                <c:pt idx="11">
                  <c:v>0.34717874900357276</c:v>
                </c:pt>
                <c:pt idx="12">
                  <c:v>0.34377481520471553</c:v>
                </c:pt>
                <c:pt idx="13">
                  <c:v>0.29261895707985203</c:v>
                </c:pt>
                <c:pt idx="14">
                  <c:v>0.29212769999217797</c:v>
                </c:pt>
                <c:pt idx="15">
                  <c:v>0.31558556617680877</c:v>
                </c:pt>
                <c:pt idx="16">
                  <c:v>0.26479465688785597</c:v>
                </c:pt>
                <c:pt idx="17">
                  <c:v>0.29453706262432788</c:v>
                </c:pt>
                <c:pt idx="18">
                  <c:v>0.2863721002072277</c:v>
                </c:pt>
                <c:pt idx="19">
                  <c:v>0.29891798957462995</c:v>
                </c:pt>
                <c:pt idx="20">
                  <c:v>0.29399486061702601</c:v>
                </c:pt>
                <c:pt idx="21">
                  <c:v>0.31475572345586433</c:v>
                </c:pt>
                <c:pt idx="22">
                  <c:v>0.32235910825667885</c:v>
                </c:pt>
                <c:pt idx="23">
                  <c:v>0.33070152585831869</c:v>
                </c:pt>
                <c:pt idx="24">
                  <c:v>0.32530027392563565</c:v>
                </c:pt>
                <c:pt idx="25">
                  <c:v>0.33867101159119845</c:v>
                </c:pt>
                <c:pt idx="26">
                  <c:v>0.33584478767653803</c:v>
                </c:pt>
                <c:pt idx="27">
                  <c:v>0.33004132297333949</c:v>
                </c:pt>
                <c:pt idx="28">
                  <c:v>0.3364760531982563</c:v>
                </c:pt>
                <c:pt idx="29">
                  <c:v>0.32363424915703426</c:v>
                </c:pt>
                <c:pt idx="30">
                  <c:v>0.31355574061874636</c:v>
                </c:pt>
                <c:pt idx="31">
                  <c:v>0.31329540068760237</c:v>
                </c:pt>
                <c:pt idx="32">
                  <c:v>0.32506405403472599</c:v>
                </c:pt>
                <c:pt idx="33">
                  <c:v>0.32758998513891341</c:v>
                </c:pt>
                <c:pt idx="34">
                  <c:v>0.31543830932121675</c:v>
                </c:pt>
                <c:pt idx="35">
                  <c:v>0.31833459766093625</c:v>
                </c:pt>
                <c:pt idx="36">
                  <c:v>0.31163887043034988</c:v>
                </c:pt>
                <c:pt idx="37">
                  <c:v>0.31841093189051717</c:v>
                </c:pt>
                <c:pt idx="38">
                  <c:v>0.2945474928658785</c:v>
                </c:pt>
                <c:pt idx="39">
                  <c:v>0.2775417305961117</c:v>
                </c:pt>
                <c:pt idx="40">
                  <c:v>0.29008483997695728</c:v>
                </c:pt>
                <c:pt idx="41">
                  <c:v>0.26337122166381294</c:v>
                </c:pt>
                <c:pt idx="42">
                  <c:v>0.27360922666907683</c:v>
                </c:pt>
                <c:pt idx="43">
                  <c:v>0.28059073509336113</c:v>
                </c:pt>
                <c:pt idx="44">
                  <c:v>0.28701059539094004</c:v>
                </c:pt>
                <c:pt idx="45">
                  <c:v>0.29580535633036403</c:v>
                </c:pt>
                <c:pt idx="46">
                  <c:v>0.30621332345544228</c:v>
                </c:pt>
                <c:pt idx="47">
                  <c:v>0.2957122450174805</c:v>
                </c:pt>
                <c:pt idx="48">
                  <c:v>0.30670458284713764</c:v>
                </c:pt>
                <c:pt idx="49">
                  <c:v>0.30261588151424335</c:v>
                </c:pt>
                <c:pt idx="50">
                  <c:v>0.29727046019684994</c:v>
                </c:pt>
                <c:pt idx="51">
                  <c:v>0.27072590689385367</c:v>
                </c:pt>
                <c:pt idx="52">
                  <c:v>0.27575668306899276</c:v>
                </c:pt>
                <c:pt idx="53">
                  <c:v>0.27839986480628359</c:v>
                </c:pt>
                <c:pt idx="54">
                  <c:v>0.28538269096928315</c:v>
                </c:pt>
                <c:pt idx="55">
                  <c:v>0.28158365268196622</c:v>
                </c:pt>
                <c:pt idx="56">
                  <c:v>0.27670313582981926</c:v>
                </c:pt>
                <c:pt idx="57">
                  <c:v>0.2662283141846542</c:v>
                </c:pt>
                <c:pt idx="58">
                  <c:v>0.2635516326152707</c:v>
                </c:pt>
                <c:pt idx="59">
                  <c:v>0.27187373366209472</c:v>
                </c:pt>
                <c:pt idx="60">
                  <c:v>0.26508786394998279</c:v>
                </c:pt>
                <c:pt idx="61">
                  <c:v>0.26697415877168462</c:v>
                </c:pt>
                <c:pt idx="62">
                  <c:v>0.25084138583515248</c:v>
                </c:pt>
                <c:pt idx="63">
                  <c:v>0.25037067283811526</c:v>
                </c:pt>
                <c:pt idx="64">
                  <c:v>0.25382945558769104</c:v>
                </c:pt>
                <c:pt idx="65">
                  <c:v>0.25049007547559149</c:v>
                </c:pt>
                <c:pt idx="66">
                  <c:v>0.24571958527537338</c:v>
                </c:pt>
                <c:pt idx="67">
                  <c:v>0.25913990607306564</c:v>
                </c:pt>
                <c:pt idx="68">
                  <c:v>0.26182777064176532</c:v>
                </c:pt>
                <c:pt idx="69">
                  <c:v>0.25133279241111539</c:v>
                </c:pt>
                <c:pt idx="70">
                  <c:v>0.24935989664001423</c:v>
                </c:pt>
                <c:pt idx="71">
                  <c:v>0.24245978861810072</c:v>
                </c:pt>
                <c:pt idx="72">
                  <c:v>0.2469879269765505</c:v>
                </c:pt>
                <c:pt idx="73">
                  <c:v>0.24364024542966933</c:v>
                </c:pt>
                <c:pt idx="74">
                  <c:v>0.2543030484029386</c:v>
                </c:pt>
                <c:pt idx="75">
                  <c:v>0.23796107564362665</c:v>
                </c:pt>
                <c:pt idx="76">
                  <c:v>0.24147254196298973</c:v>
                </c:pt>
                <c:pt idx="77">
                  <c:v>0.23333750747512125</c:v>
                </c:pt>
                <c:pt idx="78">
                  <c:v>0.24525018510224045</c:v>
                </c:pt>
                <c:pt idx="79">
                  <c:v>0.23756675196246674</c:v>
                </c:pt>
                <c:pt idx="80">
                  <c:v>0.23964113902521986</c:v>
                </c:pt>
                <c:pt idx="81">
                  <c:v>0.23881427249205434</c:v>
                </c:pt>
                <c:pt idx="82">
                  <c:v>0.23159330047793897</c:v>
                </c:pt>
                <c:pt idx="83">
                  <c:v>0.21263817625374992</c:v>
                </c:pt>
                <c:pt idx="84">
                  <c:v>0.21701145578402051</c:v>
                </c:pt>
                <c:pt idx="85">
                  <c:v>0.21817610645298546</c:v>
                </c:pt>
                <c:pt idx="86">
                  <c:v>0.21966671241109412</c:v>
                </c:pt>
                <c:pt idx="87">
                  <c:v>0.23899957085148663</c:v>
                </c:pt>
                <c:pt idx="88">
                  <c:v>0.22117054302772818</c:v>
                </c:pt>
                <c:pt idx="89">
                  <c:v>0.2195186065376829</c:v>
                </c:pt>
                <c:pt idx="90">
                  <c:v>0.20649511576272891</c:v>
                </c:pt>
                <c:pt idx="91">
                  <c:v>0.2075995404765078</c:v>
                </c:pt>
                <c:pt idx="92">
                  <c:v>0.216808311035321</c:v>
                </c:pt>
                <c:pt idx="93">
                  <c:v>0.2140345624645647</c:v>
                </c:pt>
                <c:pt idx="94">
                  <c:v>0.22177268990958124</c:v>
                </c:pt>
                <c:pt idx="95">
                  <c:v>0.2110112021257276</c:v>
                </c:pt>
                <c:pt idx="96">
                  <c:v>0.20863517854379937</c:v>
                </c:pt>
                <c:pt idx="97">
                  <c:v>0.21724906462192251</c:v>
                </c:pt>
                <c:pt idx="98">
                  <c:v>0.20638727683306854</c:v>
                </c:pt>
                <c:pt idx="99">
                  <c:v>0.21157034773840219</c:v>
                </c:pt>
                <c:pt idx="100">
                  <c:v>0.22409242477954536</c:v>
                </c:pt>
                <c:pt idx="101">
                  <c:v>0.22172726752026822</c:v>
                </c:pt>
                <c:pt idx="102">
                  <c:v>0.22511234073841641</c:v>
                </c:pt>
                <c:pt idx="103">
                  <c:v>0.21670326564974482</c:v>
                </c:pt>
                <c:pt idx="104">
                  <c:v>0.21617934459926533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BB8-4CC7-9548-D29E628F3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628351"/>
        <c:axId val="1223301791"/>
      </c:scatterChart>
      <c:valAx>
        <c:axId val="12636283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301791"/>
        <c:crosses val="autoZero"/>
        <c:crossBetween val="midCat"/>
        <c:majorUnit val="10"/>
      </c:valAx>
      <c:valAx>
        <c:axId val="1223301791"/>
        <c:scaling>
          <c:orientation val="minMax"/>
          <c:max val="0.60000000000000009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62835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'exp1-endosome6'!$K$2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'exp1-endosome6'!$J$3:$J$102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'exp1-endosome6'!$K$3:$K$102</c:f>
              <c:numCache>
                <c:formatCode>General</c:formatCode>
                <c:ptCount val="100"/>
                <c:pt idx="0">
                  <c:v>0.21728890100050632</c:v>
                </c:pt>
                <c:pt idx="1">
                  <c:v>0.20010121851520229</c:v>
                </c:pt>
                <c:pt idx="2">
                  <c:v>0.32123253007357838</c:v>
                </c:pt>
                <c:pt idx="3">
                  <c:v>0.31046833028380094</c:v>
                </c:pt>
                <c:pt idx="4">
                  <c:v>0.43268968739050856</c:v>
                </c:pt>
                <c:pt idx="5">
                  <c:v>0.29734885350566459</c:v>
                </c:pt>
                <c:pt idx="6">
                  <c:v>0.33843967765795929</c:v>
                </c:pt>
                <c:pt idx="7">
                  <c:v>1</c:v>
                </c:pt>
                <c:pt idx="8">
                  <c:v>0.47954218086970057</c:v>
                </c:pt>
                <c:pt idx="9">
                  <c:v>0.6988749172733284</c:v>
                </c:pt>
                <c:pt idx="10">
                  <c:v>0.54965546774633089</c:v>
                </c:pt>
                <c:pt idx="11">
                  <c:v>0.60444972164908317</c:v>
                </c:pt>
                <c:pt idx="12">
                  <c:v>0.76096858333008965</c:v>
                </c:pt>
                <c:pt idx="13">
                  <c:v>0.35677580098882722</c:v>
                </c:pt>
                <c:pt idx="14">
                  <c:v>0.42542920543465562</c:v>
                </c:pt>
                <c:pt idx="15">
                  <c:v>0.54003970880211727</c:v>
                </c:pt>
                <c:pt idx="16">
                  <c:v>0.49176626309027938</c:v>
                </c:pt>
                <c:pt idx="17">
                  <c:v>0.39704909097987306</c:v>
                </c:pt>
                <c:pt idx="18">
                  <c:v>0.58120839335072183</c:v>
                </c:pt>
                <c:pt idx="19">
                  <c:v>0.57801611710203593</c:v>
                </c:pt>
                <c:pt idx="20">
                  <c:v>0.55300346478763573</c:v>
                </c:pt>
                <c:pt idx="21">
                  <c:v>0.49698290964300978</c:v>
                </c:pt>
                <c:pt idx="22">
                  <c:v>0.3434811383189938</c:v>
                </c:pt>
                <c:pt idx="23">
                  <c:v>0.3117530268229064</c:v>
                </c:pt>
                <c:pt idx="24">
                  <c:v>0.30130026861836701</c:v>
                </c:pt>
                <c:pt idx="25">
                  <c:v>0.31802078872581452</c:v>
                </c:pt>
                <c:pt idx="26">
                  <c:v>0.1604702767937089</c:v>
                </c:pt>
                <c:pt idx="27">
                  <c:v>0.14744812551095865</c:v>
                </c:pt>
                <c:pt idx="28">
                  <c:v>0.16617355082337382</c:v>
                </c:pt>
                <c:pt idx="29">
                  <c:v>0.21886557402577181</c:v>
                </c:pt>
                <c:pt idx="30">
                  <c:v>0.25487600731887716</c:v>
                </c:pt>
                <c:pt idx="31">
                  <c:v>0.20232023981002076</c:v>
                </c:pt>
                <c:pt idx="32">
                  <c:v>0.27303694475804857</c:v>
                </c:pt>
                <c:pt idx="33">
                  <c:v>0.21575115817339519</c:v>
                </c:pt>
                <c:pt idx="34">
                  <c:v>0.26437497566862606</c:v>
                </c:pt>
                <c:pt idx="35">
                  <c:v>0.20463658660022535</c:v>
                </c:pt>
                <c:pt idx="36">
                  <c:v>0.16122941565772547</c:v>
                </c:pt>
                <c:pt idx="37">
                  <c:v>0.13084439599797582</c:v>
                </c:pt>
                <c:pt idx="38">
                  <c:v>0.19659750068127838</c:v>
                </c:pt>
                <c:pt idx="39">
                  <c:v>0.21318176509518433</c:v>
                </c:pt>
                <c:pt idx="40">
                  <c:v>0.17364814886907762</c:v>
                </c:pt>
                <c:pt idx="41">
                  <c:v>0.14571573169307414</c:v>
                </c:pt>
                <c:pt idx="42">
                  <c:v>0.14752598590726787</c:v>
                </c:pt>
                <c:pt idx="43">
                  <c:v>4.8253980612761031E-2</c:v>
                </c:pt>
                <c:pt idx="44">
                  <c:v>0.148927473040838</c:v>
                </c:pt>
                <c:pt idx="45">
                  <c:v>0.20621325962549139</c:v>
                </c:pt>
                <c:pt idx="46">
                  <c:v>0.16605676022890969</c:v>
                </c:pt>
                <c:pt idx="47">
                  <c:v>0.15108809903842413</c:v>
                </c:pt>
                <c:pt idx="48">
                  <c:v>0.19377506131506236</c:v>
                </c:pt>
                <c:pt idx="49">
                  <c:v>3.7762292210067307E-2</c:v>
                </c:pt>
                <c:pt idx="50">
                  <c:v>0</c:v>
                </c:pt>
                <c:pt idx="51">
                  <c:v>3.4939852843850733E-2</c:v>
                </c:pt>
                <c:pt idx="52">
                  <c:v>4.2375520691400728E-2</c:v>
                </c:pt>
                <c:pt idx="53">
                  <c:v>5.4093510335967543E-2</c:v>
                </c:pt>
                <c:pt idx="54">
                  <c:v>8.8663526297348999E-2</c:v>
                </c:pt>
                <c:pt idx="55">
                  <c:v>4.8195585315529241E-2</c:v>
                </c:pt>
                <c:pt idx="56">
                  <c:v>0.14943356561684942</c:v>
                </c:pt>
                <c:pt idx="57">
                  <c:v>0.16387666913224555</c:v>
                </c:pt>
                <c:pt idx="58">
                  <c:v>0.11488301475454485</c:v>
                </c:pt>
                <c:pt idx="59">
                  <c:v>0.12954023435979292</c:v>
                </c:pt>
                <c:pt idx="60">
                  <c:v>0.11089266944368753</c:v>
                </c:pt>
                <c:pt idx="61">
                  <c:v>0.10254214193950249</c:v>
                </c:pt>
                <c:pt idx="62">
                  <c:v>8.7359364659166119E-2</c:v>
                </c:pt>
                <c:pt idx="63">
                  <c:v>0.11073694865106851</c:v>
                </c:pt>
                <c:pt idx="64">
                  <c:v>0.11984661501927067</c:v>
                </c:pt>
                <c:pt idx="65">
                  <c:v>6.392338537003138E-2</c:v>
                </c:pt>
                <c:pt idx="66">
                  <c:v>0.1565967220773157</c:v>
                </c:pt>
                <c:pt idx="67">
                  <c:v>6.9393078210768053E-2</c:v>
                </c:pt>
                <c:pt idx="68">
                  <c:v>8.6833806984077805E-2</c:v>
                </c:pt>
                <c:pt idx="69">
                  <c:v>0.13129209327675487</c:v>
                </c:pt>
                <c:pt idx="70">
                  <c:v>9.1953128041421542E-2</c:v>
                </c:pt>
                <c:pt idx="71">
                  <c:v>0.1125277377661848</c:v>
                </c:pt>
                <c:pt idx="72">
                  <c:v>0.10978315879627858</c:v>
                </c:pt>
                <c:pt idx="73">
                  <c:v>8.0741230972865591E-2</c:v>
                </c:pt>
                <c:pt idx="74">
                  <c:v>0.16782808424494855</c:v>
                </c:pt>
                <c:pt idx="75">
                  <c:v>9.9855958266828054E-2</c:v>
                </c:pt>
                <c:pt idx="76">
                  <c:v>0.14548215050414587</c:v>
                </c:pt>
                <c:pt idx="77">
                  <c:v>0.10690232413282966</c:v>
                </c:pt>
                <c:pt idx="78">
                  <c:v>7.7938256705726461E-2</c:v>
                </c:pt>
                <c:pt idx="79">
                  <c:v>0.1264258185074163</c:v>
                </c:pt>
                <c:pt idx="80">
                  <c:v>0.12473235488768669</c:v>
                </c:pt>
                <c:pt idx="81">
                  <c:v>8.2843461673219931E-2</c:v>
                </c:pt>
                <c:pt idx="82">
                  <c:v>0.11496087515085464</c:v>
                </c:pt>
                <c:pt idx="83">
                  <c:v>0.13629462373963502</c:v>
                </c:pt>
                <c:pt idx="84">
                  <c:v>0.16833417682095997</c:v>
                </c:pt>
                <c:pt idx="85">
                  <c:v>0.12187098532331522</c:v>
                </c:pt>
                <c:pt idx="86">
                  <c:v>0.18534667341456754</c:v>
                </c:pt>
                <c:pt idx="87">
                  <c:v>0.16650445750768877</c:v>
                </c:pt>
                <c:pt idx="88">
                  <c:v>0.16432436641102519</c:v>
                </c:pt>
                <c:pt idx="89">
                  <c:v>0.12597812122863666</c:v>
                </c:pt>
                <c:pt idx="90">
                  <c:v>0.11365671351267176</c:v>
                </c:pt>
                <c:pt idx="91">
                  <c:v>0.18844162416786725</c:v>
                </c:pt>
                <c:pt idx="92">
                  <c:v>0.19126406353408329</c:v>
                </c:pt>
                <c:pt idx="93">
                  <c:v>0.16430490131194775</c:v>
                </c:pt>
                <c:pt idx="94">
                  <c:v>0.22622338147701146</c:v>
                </c:pt>
                <c:pt idx="95">
                  <c:v>0.22844240277182992</c:v>
                </c:pt>
                <c:pt idx="96">
                  <c:v>0.11145715731693073</c:v>
                </c:pt>
                <c:pt idx="97">
                  <c:v>0.11396815509790927</c:v>
                </c:pt>
                <c:pt idx="98">
                  <c:v>5.8297971736676231E-2</c:v>
                </c:pt>
                <c:pt idx="99">
                  <c:v>0.10826488106824432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986-4679-9827-2BC698A1A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599951"/>
        <c:axId val="1223299711"/>
      </c:scatterChart>
      <c:valAx>
        <c:axId val="12635999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299711"/>
        <c:crosses val="autoZero"/>
        <c:crossBetween val="midCat"/>
        <c:majorUnit val="10"/>
      </c:valAx>
      <c:valAx>
        <c:axId val="122329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599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'exp1-endosome6'!$N$2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'exp1-endosome6'!$M$3:$M$102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'exp1-endosome6'!$N$3:$N$102</c:f>
              <c:numCache>
                <c:formatCode>General</c:formatCode>
                <c:ptCount val="100"/>
                <c:pt idx="0">
                  <c:v>0.18435795005950908</c:v>
                </c:pt>
                <c:pt idx="1">
                  <c:v>0.19147960371098835</c:v>
                </c:pt>
                <c:pt idx="2">
                  <c:v>0.21887232686510225</c:v>
                </c:pt>
                <c:pt idx="3">
                  <c:v>0.22274051222156541</c:v>
                </c:pt>
                <c:pt idx="4">
                  <c:v>0.2131863910867261</c:v>
                </c:pt>
                <c:pt idx="5">
                  <c:v>0.20660833027578268</c:v>
                </c:pt>
                <c:pt idx="6">
                  <c:v>0.20236155107611761</c:v>
                </c:pt>
                <c:pt idx="7">
                  <c:v>0.2360422805463519</c:v>
                </c:pt>
                <c:pt idx="8">
                  <c:v>0.29066397564588714</c:v>
                </c:pt>
                <c:pt idx="9">
                  <c:v>0.32195537065052948</c:v>
                </c:pt>
                <c:pt idx="10">
                  <c:v>0.33263852494163609</c:v>
                </c:pt>
                <c:pt idx="11">
                  <c:v>0.30607590912425719</c:v>
                </c:pt>
                <c:pt idx="12">
                  <c:v>0.25146949880143249</c:v>
                </c:pt>
                <c:pt idx="13">
                  <c:v>0.2638330561377078</c:v>
                </c:pt>
                <c:pt idx="14">
                  <c:v>0.2678151005026902</c:v>
                </c:pt>
                <c:pt idx="15">
                  <c:v>0.31099297438545431</c:v>
                </c:pt>
                <c:pt idx="16">
                  <c:v>0.28576917955449027</c:v>
                </c:pt>
                <c:pt idx="17">
                  <c:v>0.27246261694498669</c:v>
                </c:pt>
                <c:pt idx="18">
                  <c:v>0.2630870034391472</c:v>
                </c:pt>
                <c:pt idx="19">
                  <c:v>0.27183609167055017</c:v>
                </c:pt>
                <c:pt idx="20">
                  <c:v>0.26877430849792489</c:v>
                </c:pt>
                <c:pt idx="21">
                  <c:v>0.24990419183531951</c:v>
                </c:pt>
                <c:pt idx="22">
                  <c:v>0.24189703062723364</c:v>
                </c:pt>
                <c:pt idx="23">
                  <c:v>0.23158022771404119</c:v>
                </c:pt>
                <c:pt idx="24">
                  <c:v>0.22185194467505207</c:v>
                </c:pt>
                <c:pt idx="25">
                  <c:v>0.22503200125196124</c:v>
                </c:pt>
                <c:pt idx="26">
                  <c:v>0.20944766468198456</c:v>
                </c:pt>
                <c:pt idx="27">
                  <c:v>0.21579051993588041</c:v>
                </c:pt>
                <c:pt idx="28">
                  <c:v>0.19672473354180647</c:v>
                </c:pt>
                <c:pt idx="29">
                  <c:v>0.19163537070698175</c:v>
                </c:pt>
                <c:pt idx="30">
                  <c:v>0.1857120101943294</c:v>
                </c:pt>
                <c:pt idx="31">
                  <c:v>0.18354573382221784</c:v>
                </c:pt>
                <c:pt idx="32">
                  <c:v>0.18448334636748279</c:v>
                </c:pt>
                <c:pt idx="33">
                  <c:v>0.17666100809081819</c:v>
                </c:pt>
                <c:pt idx="34">
                  <c:v>0.18251093654452233</c:v>
                </c:pt>
                <c:pt idx="35">
                  <c:v>0.18071031323958259</c:v>
                </c:pt>
                <c:pt idx="36">
                  <c:v>0.1901442346259366</c:v>
                </c:pt>
                <c:pt idx="37">
                  <c:v>0.18469879380844445</c:v>
                </c:pt>
                <c:pt idx="38">
                  <c:v>0.18096651626692001</c:v>
                </c:pt>
                <c:pt idx="39">
                  <c:v>0.17157196571037064</c:v>
                </c:pt>
                <c:pt idx="40">
                  <c:v>0.17597257236777339</c:v>
                </c:pt>
                <c:pt idx="41">
                  <c:v>0.18162247572389412</c:v>
                </c:pt>
                <c:pt idx="42">
                  <c:v>0.18060980138556304</c:v>
                </c:pt>
                <c:pt idx="43">
                  <c:v>0.17315741030183049</c:v>
                </c:pt>
                <c:pt idx="44">
                  <c:v>0.17141323277160178</c:v>
                </c:pt>
                <c:pt idx="45">
                  <c:v>0.17376019704089291</c:v>
                </c:pt>
                <c:pt idx="46">
                  <c:v>0.16579366700715018</c:v>
                </c:pt>
                <c:pt idx="47">
                  <c:v>0.17321036525214195</c:v>
                </c:pt>
                <c:pt idx="48">
                  <c:v>0.17834102993323572</c:v>
                </c:pt>
                <c:pt idx="49">
                  <c:v>0.15821142720390199</c:v>
                </c:pt>
                <c:pt idx="50">
                  <c:v>0.15631627362757061</c:v>
                </c:pt>
                <c:pt idx="51">
                  <c:v>0.15947619449433642</c:v>
                </c:pt>
                <c:pt idx="52">
                  <c:v>0.16634397278029817</c:v>
                </c:pt>
                <c:pt idx="53">
                  <c:v>0.16215651866635078</c:v>
                </c:pt>
                <c:pt idx="54">
                  <c:v>0.16410363910783163</c:v>
                </c:pt>
                <c:pt idx="55">
                  <c:v>0.1619974108568053</c:v>
                </c:pt>
                <c:pt idx="56">
                  <c:v>0.16382083642662704</c:v>
                </c:pt>
                <c:pt idx="57">
                  <c:v>0.15158357045651361</c:v>
                </c:pt>
                <c:pt idx="58">
                  <c:v>0.15328085880509371</c:v>
                </c:pt>
                <c:pt idx="59">
                  <c:v>0.1483907756964026</c:v>
                </c:pt>
                <c:pt idx="60">
                  <c:v>0.14381849315068493</c:v>
                </c:pt>
                <c:pt idx="61">
                  <c:v>0.14297667925411769</c:v>
                </c:pt>
                <c:pt idx="62">
                  <c:v>0.15219056099732853</c:v>
                </c:pt>
                <c:pt idx="63">
                  <c:v>0.14121528330372615</c:v>
                </c:pt>
                <c:pt idx="64">
                  <c:v>0.14952802266575693</c:v>
                </c:pt>
                <c:pt idx="65">
                  <c:v>0.14180682298700054</c:v>
                </c:pt>
                <c:pt idx="66">
                  <c:v>0.15629758378418077</c:v>
                </c:pt>
                <c:pt idx="67">
                  <c:v>0.14621760146090529</c:v>
                </c:pt>
                <c:pt idx="68">
                  <c:v>0.15465656395813185</c:v>
                </c:pt>
                <c:pt idx="69">
                  <c:v>0.15043185380331478</c:v>
                </c:pt>
                <c:pt idx="70">
                  <c:v>0.11753305317291271</c:v>
                </c:pt>
                <c:pt idx="71">
                  <c:v>0.11406509918812227</c:v>
                </c:pt>
                <c:pt idx="72">
                  <c:v>0.13802197802197796</c:v>
                </c:pt>
                <c:pt idx="73">
                  <c:v>0.12914228220134027</c:v>
                </c:pt>
                <c:pt idx="74">
                  <c:v>0.13054814398726775</c:v>
                </c:pt>
                <c:pt idx="75">
                  <c:v>0.14035410498211504</c:v>
                </c:pt>
                <c:pt idx="76">
                  <c:v>0.13675569095054763</c:v>
                </c:pt>
                <c:pt idx="77">
                  <c:v>0.13932048192771079</c:v>
                </c:pt>
                <c:pt idx="78">
                  <c:v>0.12214743683947552</c:v>
                </c:pt>
                <c:pt idx="79">
                  <c:v>0.12546905773815689</c:v>
                </c:pt>
                <c:pt idx="80">
                  <c:v>0.13344085418706036</c:v>
                </c:pt>
                <c:pt idx="81">
                  <c:v>0.13306940808377493</c:v>
                </c:pt>
                <c:pt idx="82">
                  <c:v>0.1323766728185376</c:v>
                </c:pt>
                <c:pt idx="83">
                  <c:v>0.11808462867795469</c:v>
                </c:pt>
                <c:pt idx="84">
                  <c:v>0.12186044847221535</c:v>
                </c:pt>
                <c:pt idx="85">
                  <c:v>0.11662173992181879</c:v>
                </c:pt>
                <c:pt idx="86">
                  <c:v>0.11864175223656952</c:v>
                </c:pt>
                <c:pt idx="87">
                  <c:v>0.1134681455489122</c:v>
                </c:pt>
                <c:pt idx="88">
                  <c:v>0.11288548393358616</c:v>
                </c:pt>
                <c:pt idx="89">
                  <c:v>0.1138499912480308</c:v>
                </c:pt>
                <c:pt idx="90">
                  <c:v>0.11595880055157244</c:v>
                </c:pt>
                <c:pt idx="91">
                  <c:v>0.10453953120102928</c:v>
                </c:pt>
                <c:pt idx="92">
                  <c:v>0.11786178861788618</c:v>
                </c:pt>
                <c:pt idx="93">
                  <c:v>0.1221199672043459</c:v>
                </c:pt>
                <c:pt idx="94">
                  <c:v>0.11635319902957651</c:v>
                </c:pt>
                <c:pt idx="95">
                  <c:v>0.11788919892533499</c:v>
                </c:pt>
                <c:pt idx="96">
                  <c:v>0.12075983170429658</c:v>
                </c:pt>
                <c:pt idx="97">
                  <c:v>0.11606047716000184</c:v>
                </c:pt>
                <c:pt idx="98">
                  <c:v>0.10837857339197365</c:v>
                </c:pt>
                <c:pt idx="99">
                  <c:v>0.10920311970159371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86-4A27-97FC-E90CB9ECC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628351"/>
        <c:axId val="1223301791"/>
      </c:scatterChart>
      <c:valAx>
        <c:axId val="12636283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301791"/>
        <c:crosses val="autoZero"/>
        <c:crossBetween val="midCat"/>
        <c:majorUnit val="10"/>
      </c:valAx>
      <c:valAx>
        <c:axId val="1223301791"/>
        <c:scaling>
          <c:orientation val="minMax"/>
          <c:max val="0.60000000000000009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62835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'exp1-endosome7'!$K$2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'exp1-endosome7'!$J$3:$J$37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xVal>
          <c:yVal>
            <c:numRef>
              <c:f>'exp1-endosome7'!$K$3:$K$37</c:f>
              <c:numCache>
                <c:formatCode>General</c:formatCode>
                <c:ptCount val="35"/>
                <c:pt idx="0">
                  <c:v>0.51120239309977922</c:v>
                </c:pt>
                <c:pt idx="1">
                  <c:v>0.52960414431856828</c:v>
                </c:pt>
                <c:pt idx="2">
                  <c:v>0.20343964487236507</c:v>
                </c:pt>
                <c:pt idx="3">
                  <c:v>0.20452979601091892</c:v>
                </c:pt>
                <c:pt idx="4">
                  <c:v>0.21762033088267332</c:v>
                </c:pt>
                <c:pt idx="5">
                  <c:v>0.20111980324952181</c:v>
                </c:pt>
                <c:pt idx="6">
                  <c:v>0.94136731116401917</c:v>
                </c:pt>
                <c:pt idx="7">
                  <c:v>0.68553936317730979</c:v>
                </c:pt>
                <c:pt idx="8">
                  <c:v>0.12112887330699437</c:v>
                </c:pt>
                <c:pt idx="9">
                  <c:v>0.11776248659114136</c:v>
                </c:pt>
                <c:pt idx="10">
                  <c:v>1</c:v>
                </c:pt>
                <c:pt idx="11">
                  <c:v>0.95205079232184708</c:v>
                </c:pt>
                <c:pt idx="12">
                  <c:v>0.82218326748820447</c:v>
                </c:pt>
                <c:pt idx="13">
                  <c:v>0.9520595135309553</c:v>
                </c:pt>
                <c:pt idx="14">
                  <c:v>0.55429388730453599</c:v>
                </c:pt>
                <c:pt idx="15">
                  <c:v>0.71105762102857872</c:v>
                </c:pt>
                <c:pt idx="16">
                  <c:v>0.51186520499202015</c:v>
                </c:pt>
                <c:pt idx="17">
                  <c:v>0.48158516696754855</c:v>
                </c:pt>
                <c:pt idx="18">
                  <c:v>0.16744721488187062</c:v>
                </c:pt>
                <c:pt idx="19">
                  <c:v>0.20369255993650953</c:v>
                </c:pt>
                <c:pt idx="20">
                  <c:v>0.14575756782920352</c:v>
                </c:pt>
                <c:pt idx="21">
                  <c:v>5.9217009846242782E-3</c:v>
                </c:pt>
                <c:pt idx="22">
                  <c:v>0</c:v>
                </c:pt>
                <c:pt idx="23">
                  <c:v>4.5489826709574091E-2</c:v>
                </c:pt>
                <c:pt idx="24">
                  <c:v>7.6921064336355066E-3</c:v>
                </c:pt>
                <c:pt idx="25">
                  <c:v>0.15086819636674409</c:v>
                </c:pt>
                <c:pt idx="26">
                  <c:v>0.20814909779091739</c:v>
                </c:pt>
                <c:pt idx="27">
                  <c:v>0.21465511978580659</c:v>
                </c:pt>
                <c:pt idx="28">
                  <c:v>0.23996406861847314</c:v>
                </c:pt>
                <c:pt idx="29">
                  <c:v>0.19427365409940392</c:v>
                </c:pt>
                <c:pt idx="30">
                  <c:v>0.18842172278764743</c:v>
                </c:pt>
                <c:pt idx="31">
                  <c:v>5.4908732546680696E-2</c:v>
                </c:pt>
                <c:pt idx="32">
                  <c:v>9.7642657177991379E-2</c:v>
                </c:pt>
                <c:pt idx="33">
                  <c:v>5.8693737299738397E-2</c:v>
                </c:pt>
                <c:pt idx="34">
                  <c:v>3.5756957344563471E-3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A29-477B-B521-116DD2EA0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599951"/>
        <c:axId val="1223299711"/>
      </c:scatterChart>
      <c:valAx>
        <c:axId val="12635999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299711"/>
        <c:crosses val="autoZero"/>
        <c:crossBetween val="midCat"/>
        <c:majorUnit val="10"/>
      </c:valAx>
      <c:valAx>
        <c:axId val="122329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599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'exp1-endosome7'!$N$2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'exp1-endosome7'!$M$3:$M$37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xVal>
          <c:yVal>
            <c:numRef>
              <c:f>'exp1-endosome7'!$N$3:$N$37</c:f>
              <c:numCache>
                <c:formatCode>General</c:formatCode>
                <c:ptCount val="35"/>
                <c:pt idx="0">
                  <c:v>0.17070740237951718</c:v>
                </c:pt>
                <c:pt idx="1">
                  <c:v>0.19679875848130504</c:v>
                </c:pt>
                <c:pt idx="2">
                  <c:v>0.21569522719612469</c:v>
                </c:pt>
                <c:pt idx="3">
                  <c:v>0.18381951908115307</c:v>
                </c:pt>
                <c:pt idx="4">
                  <c:v>0.1939818859882792</c:v>
                </c:pt>
                <c:pt idx="5">
                  <c:v>0.19024156120930313</c:v>
                </c:pt>
                <c:pt idx="6">
                  <c:v>0.18754165390781205</c:v>
                </c:pt>
                <c:pt idx="7">
                  <c:v>0.19260433032976579</c:v>
                </c:pt>
                <c:pt idx="8">
                  <c:v>0.19758860296078637</c:v>
                </c:pt>
                <c:pt idx="9">
                  <c:v>0.18544543323118207</c:v>
                </c:pt>
                <c:pt idx="10">
                  <c:v>0.18508033752007011</c:v>
                </c:pt>
                <c:pt idx="11">
                  <c:v>0.19800324979688771</c:v>
                </c:pt>
                <c:pt idx="12">
                  <c:v>0.16379798210763996</c:v>
                </c:pt>
                <c:pt idx="13">
                  <c:v>0.15935040105952342</c:v>
                </c:pt>
                <c:pt idx="14">
                  <c:v>0.14026713947990543</c:v>
                </c:pt>
                <c:pt idx="15">
                  <c:v>0.17037236868546446</c:v>
                </c:pt>
                <c:pt idx="16">
                  <c:v>0.18551149003093667</c:v>
                </c:pt>
                <c:pt idx="17">
                  <c:v>0.19069776311523867</c:v>
                </c:pt>
                <c:pt idx="18">
                  <c:v>0.17630963260339982</c:v>
                </c:pt>
                <c:pt idx="19">
                  <c:v>0.17802494044641873</c:v>
                </c:pt>
                <c:pt idx="20">
                  <c:v>0.17647240054224225</c:v>
                </c:pt>
                <c:pt idx="21">
                  <c:v>0.1793762264071567</c:v>
                </c:pt>
                <c:pt idx="22">
                  <c:v>0.19360056235904413</c:v>
                </c:pt>
                <c:pt idx="23">
                  <c:v>0.17174217214275697</c:v>
                </c:pt>
                <c:pt idx="24">
                  <c:v>0.12825640403465688</c:v>
                </c:pt>
                <c:pt idx="25">
                  <c:v>0.11711522331398413</c:v>
                </c:pt>
                <c:pt idx="26">
                  <c:v>0.11642174786578091</c:v>
                </c:pt>
                <c:pt idx="27">
                  <c:v>0.10835332509430461</c:v>
                </c:pt>
                <c:pt idx="28">
                  <c:v>0.11064404866808827</c:v>
                </c:pt>
                <c:pt idx="29">
                  <c:v>9.8740198113101668E-2</c:v>
                </c:pt>
                <c:pt idx="30">
                  <c:v>8.2798854519205739E-2</c:v>
                </c:pt>
                <c:pt idx="31">
                  <c:v>8.3664211012305048E-2</c:v>
                </c:pt>
                <c:pt idx="32">
                  <c:v>7.5430309855503405E-2</c:v>
                </c:pt>
                <c:pt idx="33">
                  <c:v>7.3370664235133207E-2</c:v>
                </c:pt>
                <c:pt idx="34">
                  <c:v>8.7381607088298174E-2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81-4C33-8A6B-334DD9752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628351"/>
        <c:axId val="1223301791"/>
      </c:scatterChart>
      <c:valAx>
        <c:axId val="12636283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301791"/>
        <c:crosses val="autoZero"/>
        <c:crossBetween val="midCat"/>
        <c:majorUnit val="10"/>
      </c:valAx>
      <c:valAx>
        <c:axId val="1223301791"/>
        <c:scaling>
          <c:orientation val="minMax"/>
          <c:max val="0.60000000000000009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62835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'exp1-endosome8'!$K$2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'exp1-endosome8'!$J$3:$J$112</c:f>
              <c:numCache>
                <c:formatCode>General</c:formatCode>
                <c:ptCount val="1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</c:numCache>
            </c:numRef>
          </c:xVal>
          <c:yVal>
            <c:numRef>
              <c:f>'exp1-endosome8'!$K$3:$K$112</c:f>
              <c:numCache>
                <c:formatCode>General</c:formatCode>
                <c:ptCount val="110"/>
                <c:pt idx="0">
                  <c:v>0.13945237177015063</c:v>
                </c:pt>
                <c:pt idx="1">
                  <c:v>0</c:v>
                </c:pt>
                <c:pt idx="2">
                  <c:v>6.6044946183781386E-2</c:v>
                </c:pt>
                <c:pt idx="3">
                  <c:v>9.5361637976369706E-2</c:v>
                </c:pt>
                <c:pt idx="4">
                  <c:v>9.3447393331697215E-2</c:v>
                </c:pt>
                <c:pt idx="5">
                  <c:v>0.11864810854398199</c:v>
                </c:pt>
                <c:pt idx="6">
                  <c:v>0.19297409108438773</c:v>
                </c:pt>
                <c:pt idx="7">
                  <c:v>0.15003330645444021</c:v>
                </c:pt>
                <c:pt idx="8">
                  <c:v>0.15893138870385301</c:v>
                </c:pt>
                <c:pt idx="9">
                  <c:v>8.2193317673456362E-2</c:v>
                </c:pt>
                <c:pt idx="10">
                  <c:v>7.5251551379588194E-2</c:v>
                </c:pt>
                <c:pt idx="11">
                  <c:v>9.2430669985625352E-2</c:v>
                </c:pt>
                <c:pt idx="12">
                  <c:v>0.15895943624443443</c:v>
                </c:pt>
                <c:pt idx="13">
                  <c:v>0.18479823300494311</c:v>
                </c:pt>
                <c:pt idx="14">
                  <c:v>0.18566069487781794</c:v>
                </c:pt>
                <c:pt idx="15">
                  <c:v>0.12184552817024863</c:v>
                </c:pt>
                <c:pt idx="16">
                  <c:v>9.552291133471226E-2</c:v>
                </c:pt>
                <c:pt idx="17">
                  <c:v>8.7711671282824477E-2</c:v>
                </c:pt>
                <c:pt idx="18">
                  <c:v>0.13557479928478755</c:v>
                </c:pt>
                <c:pt idx="19">
                  <c:v>0.17273077866984549</c:v>
                </c:pt>
                <c:pt idx="20">
                  <c:v>0.1539249027100936</c:v>
                </c:pt>
                <c:pt idx="21">
                  <c:v>0.1334852575114818</c:v>
                </c:pt>
                <c:pt idx="22">
                  <c:v>0.12395610559899026</c:v>
                </c:pt>
                <c:pt idx="23">
                  <c:v>9.6420432633313291E-2</c:v>
                </c:pt>
                <c:pt idx="24">
                  <c:v>0.14612768642849652</c:v>
                </c:pt>
                <c:pt idx="25">
                  <c:v>0.2496581705991657</c:v>
                </c:pt>
                <c:pt idx="26">
                  <c:v>0.22569154717245737</c:v>
                </c:pt>
                <c:pt idx="27">
                  <c:v>0.31439189426077191</c:v>
                </c:pt>
                <c:pt idx="28">
                  <c:v>0.28011078778529591</c:v>
                </c:pt>
                <c:pt idx="29">
                  <c:v>0.26709672895557957</c:v>
                </c:pt>
                <c:pt idx="30">
                  <c:v>0.27651369070574622</c:v>
                </c:pt>
                <c:pt idx="31">
                  <c:v>0.33397608947165441</c:v>
                </c:pt>
                <c:pt idx="32">
                  <c:v>0.31871121551028975</c:v>
                </c:pt>
                <c:pt idx="33">
                  <c:v>0.29571924411878114</c:v>
                </c:pt>
                <c:pt idx="34">
                  <c:v>0.35844756862882587</c:v>
                </c:pt>
                <c:pt idx="35">
                  <c:v>0.29275321670231064</c:v>
                </c:pt>
                <c:pt idx="36">
                  <c:v>0.28467552501490018</c:v>
                </c:pt>
                <c:pt idx="37">
                  <c:v>0.2777618062616134</c:v>
                </c:pt>
                <c:pt idx="38">
                  <c:v>0.26514041300003494</c:v>
                </c:pt>
                <c:pt idx="39">
                  <c:v>0.27671002348981499</c:v>
                </c:pt>
                <c:pt idx="40">
                  <c:v>0.37725344458857774</c:v>
                </c:pt>
                <c:pt idx="41">
                  <c:v>0.29313185850015777</c:v>
                </c:pt>
                <c:pt idx="42">
                  <c:v>0.27412964975633675</c:v>
                </c:pt>
                <c:pt idx="43">
                  <c:v>0.29250078883707864</c:v>
                </c:pt>
                <c:pt idx="44">
                  <c:v>0.29093713844967228</c:v>
                </c:pt>
                <c:pt idx="45">
                  <c:v>0.31278617256249341</c:v>
                </c:pt>
                <c:pt idx="46">
                  <c:v>0.32801598709813151</c:v>
                </c:pt>
                <c:pt idx="47">
                  <c:v>0.30923815867896065</c:v>
                </c:pt>
                <c:pt idx="48">
                  <c:v>0.35433159204852233</c:v>
                </c:pt>
                <c:pt idx="49">
                  <c:v>0.25823370613189334</c:v>
                </c:pt>
                <c:pt idx="50">
                  <c:v>0.26018301020229284</c:v>
                </c:pt>
                <c:pt idx="51">
                  <c:v>0.36277390176348923</c:v>
                </c:pt>
                <c:pt idx="52">
                  <c:v>0.3086351365564633</c:v>
                </c:pt>
                <c:pt idx="53">
                  <c:v>0.37872594046909508</c:v>
                </c:pt>
                <c:pt idx="54">
                  <c:v>0.3151421659713215</c:v>
                </c:pt>
                <c:pt idx="55">
                  <c:v>0.61826596080356189</c:v>
                </c:pt>
                <c:pt idx="56">
                  <c:v>0.72647337236616061</c:v>
                </c:pt>
                <c:pt idx="57">
                  <c:v>0.8417697998106789</c:v>
                </c:pt>
                <c:pt idx="58">
                  <c:v>0.9468709462539</c:v>
                </c:pt>
                <c:pt idx="59">
                  <c:v>1</c:v>
                </c:pt>
                <c:pt idx="60">
                  <c:v>0.89276724047260103</c:v>
                </c:pt>
                <c:pt idx="61">
                  <c:v>0.78189531255478029</c:v>
                </c:pt>
                <c:pt idx="62">
                  <c:v>0.8424359288994846</c:v>
                </c:pt>
                <c:pt idx="63">
                  <c:v>0.71573817620867353</c:v>
                </c:pt>
                <c:pt idx="64">
                  <c:v>0.7327910808820951</c:v>
                </c:pt>
                <c:pt idx="65">
                  <c:v>0.55802685552010678</c:v>
                </c:pt>
                <c:pt idx="66">
                  <c:v>0.63955404410475736</c:v>
                </c:pt>
                <c:pt idx="67">
                  <c:v>0.50328506819058305</c:v>
                </c:pt>
                <c:pt idx="68">
                  <c:v>0.36813799389965995</c:v>
                </c:pt>
                <c:pt idx="69">
                  <c:v>0.27653472636118209</c:v>
                </c:pt>
                <c:pt idx="70">
                  <c:v>0.24582968130981991</c:v>
                </c:pt>
                <c:pt idx="71">
                  <c:v>0.20164078112400521</c:v>
                </c:pt>
                <c:pt idx="72">
                  <c:v>0.21328752235038392</c:v>
                </c:pt>
                <c:pt idx="73">
                  <c:v>0.2259860463485607</c:v>
                </c:pt>
                <c:pt idx="74">
                  <c:v>0.21114889738106088</c:v>
                </c:pt>
                <c:pt idx="75">
                  <c:v>7.3603758370437589E-2</c:v>
                </c:pt>
                <c:pt idx="76">
                  <c:v>8.5671212705536001E-2</c:v>
                </c:pt>
                <c:pt idx="77">
                  <c:v>0.12409634330189656</c:v>
                </c:pt>
                <c:pt idx="78">
                  <c:v>6.3464572450303181E-2</c:v>
                </c:pt>
                <c:pt idx="79">
                  <c:v>5.533078568173027E-2</c:v>
                </c:pt>
                <c:pt idx="80">
                  <c:v>0.11839568067875041</c:v>
                </c:pt>
                <c:pt idx="81">
                  <c:v>0.16542439434842046</c:v>
                </c:pt>
                <c:pt idx="82">
                  <c:v>0.15751498790449811</c:v>
                </c:pt>
                <c:pt idx="83">
                  <c:v>0.13842863653893361</c:v>
                </c:pt>
                <c:pt idx="84">
                  <c:v>0.11162219962837036</c:v>
                </c:pt>
                <c:pt idx="85">
                  <c:v>0.11890053640921357</c:v>
                </c:pt>
                <c:pt idx="86">
                  <c:v>0.15297128633032972</c:v>
                </c:pt>
                <c:pt idx="87">
                  <c:v>0.13125547803526974</c:v>
                </c:pt>
                <c:pt idx="88">
                  <c:v>0.13996423938575894</c:v>
                </c:pt>
                <c:pt idx="89">
                  <c:v>0.12763734530028378</c:v>
                </c:pt>
                <c:pt idx="90">
                  <c:v>0.12773551169231837</c:v>
                </c:pt>
                <c:pt idx="91">
                  <c:v>9.1364863443536601E-2</c:v>
                </c:pt>
                <c:pt idx="92">
                  <c:v>0.11448304876766116</c:v>
                </c:pt>
                <c:pt idx="93">
                  <c:v>0.12831048627423466</c:v>
                </c:pt>
                <c:pt idx="94">
                  <c:v>9.94215194755112E-2</c:v>
                </c:pt>
                <c:pt idx="95">
                  <c:v>2.9379798758896312E-2</c:v>
                </c:pt>
                <c:pt idx="96">
                  <c:v>6.8947866633944727E-2</c:v>
                </c:pt>
                <c:pt idx="97">
                  <c:v>8.1989973004242073E-2</c:v>
                </c:pt>
                <c:pt idx="98">
                  <c:v>0.11276513690705742</c:v>
                </c:pt>
                <c:pt idx="99">
                  <c:v>0.15950636328576931</c:v>
                </c:pt>
                <c:pt idx="100">
                  <c:v>0.17723942081828689</c:v>
                </c:pt>
                <c:pt idx="101">
                  <c:v>0.15850366370998814</c:v>
                </c:pt>
                <c:pt idx="102">
                  <c:v>0.12979700592504312</c:v>
                </c:pt>
                <c:pt idx="103">
                  <c:v>0.11934929705851388</c:v>
                </c:pt>
                <c:pt idx="104">
                  <c:v>0.12603863548715089</c:v>
                </c:pt>
                <c:pt idx="105">
                  <c:v>0.10863513655646316</c:v>
                </c:pt>
                <c:pt idx="106">
                  <c:v>0.11820635977982683</c:v>
                </c:pt>
                <c:pt idx="107">
                  <c:v>9.1238649510921005E-2</c:v>
                </c:pt>
                <c:pt idx="108">
                  <c:v>9.438698594117037E-2</c:v>
                </c:pt>
                <c:pt idx="109">
                  <c:v>6.8933842863654005E-2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33-4F09-8773-66A87EC8A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599951"/>
        <c:axId val="1223299711"/>
      </c:scatterChart>
      <c:valAx>
        <c:axId val="12635999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299711"/>
        <c:crosses val="autoZero"/>
        <c:crossBetween val="midCat"/>
        <c:majorUnit val="10"/>
      </c:valAx>
      <c:valAx>
        <c:axId val="122329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599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'exp1-endosome8'!$N$2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'exp1-endosome8'!$M$3:$M$112</c:f>
              <c:numCache>
                <c:formatCode>General</c:formatCode>
                <c:ptCount val="1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</c:numCache>
            </c:numRef>
          </c:xVal>
          <c:yVal>
            <c:numRef>
              <c:f>'exp1-endosome8'!$N$3:$N$112</c:f>
              <c:numCache>
                <c:formatCode>General</c:formatCode>
                <c:ptCount val="110"/>
                <c:pt idx="0">
                  <c:v>0.37677341389728092</c:v>
                </c:pt>
                <c:pt idx="1">
                  <c:v>0.37278716675367701</c:v>
                </c:pt>
                <c:pt idx="2">
                  <c:v>0.39469563687543979</c:v>
                </c:pt>
                <c:pt idx="3">
                  <c:v>0.3743059700142875</c:v>
                </c:pt>
                <c:pt idx="4">
                  <c:v>0.41054320915166997</c:v>
                </c:pt>
                <c:pt idx="5">
                  <c:v>0.38105309354398936</c:v>
                </c:pt>
                <c:pt idx="6">
                  <c:v>0.39445608017879985</c:v>
                </c:pt>
                <c:pt idx="7">
                  <c:v>0.37980228574417441</c:v>
                </c:pt>
                <c:pt idx="8">
                  <c:v>0.3612232676725976</c:v>
                </c:pt>
                <c:pt idx="9">
                  <c:v>0.41297853243549104</c:v>
                </c:pt>
                <c:pt idx="10">
                  <c:v>0.3743539145311523</c:v>
                </c:pt>
                <c:pt idx="11">
                  <c:v>0.3754480286738352</c:v>
                </c:pt>
                <c:pt idx="12">
                  <c:v>0.3403039876658186</c:v>
                </c:pt>
                <c:pt idx="13">
                  <c:v>0.33996438613828295</c:v>
                </c:pt>
                <c:pt idx="14">
                  <c:v>0.36704310020446185</c:v>
                </c:pt>
                <c:pt idx="15">
                  <c:v>0.36688648031945237</c:v>
                </c:pt>
                <c:pt idx="16">
                  <c:v>0.31558751610877972</c:v>
                </c:pt>
                <c:pt idx="17">
                  <c:v>0.34173534099772779</c:v>
                </c:pt>
                <c:pt idx="18">
                  <c:v>0.33949642644181111</c:v>
                </c:pt>
                <c:pt idx="19">
                  <c:v>0.38627919510461839</c:v>
                </c:pt>
                <c:pt idx="20">
                  <c:v>0.37157773180002884</c:v>
                </c:pt>
                <c:pt idx="21">
                  <c:v>0.40278105240595863</c:v>
                </c:pt>
                <c:pt idx="22">
                  <c:v>0.26865767501605653</c:v>
                </c:pt>
                <c:pt idx="23">
                  <c:v>0.37201594482017286</c:v>
                </c:pt>
                <c:pt idx="24">
                  <c:v>0.33260210734045176</c:v>
                </c:pt>
                <c:pt idx="25">
                  <c:v>0.32313870868087735</c:v>
                </c:pt>
                <c:pt idx="26">
                  <c:v>0.29622802368718171</c:v>
                </c:pt>
                <c:pt idx="27">
                  <c:v>0.28715136646273237</c:v>
                </c:pt>
                <c:pt idx="28">
                  <c:v>0.25410851373345428</c:v>
                </c:pt>
                <c:pt idx="29">
                  <c:v>0.23976386522453819</c:v>
                </c:pt>
                <c:pt idx="30">
                  <c:v>0.26459708115759073</c:v>
                </c:pt>
                <c:pt idx="31">
                  <c:v>0.26092107732732733</c:v>
                </c:pt>
                <c:pt idx="32">
                  <c:v>0.26564308057162722</c:v>
                </c:pt>
                <c:pt idx="33">
                  <c:v>0.23084056592557364</c:v>
                </c:pt>
                <c:pt idx="34">
                  <c:v>0.23802078899096771</c:v>
                </c:pt>
                <c:pt idx="35">
                  <c:v>0.22952352786015173</c:v>
                </c:pt>
                <c:pt idx="36">
                  <c:v>0.19733590500873974</c:v>
                </c:pt>
                <c:pt idx="37">
                  <c:v>0.21269488185135324</c:v>
                </c:pt>
                <c:pt idx="38">
                  <c:v>0.24691906249872692</c:v>
                </c:pt>
                <c:pt idx="39">
                  <c:v>0.21370502755697085</c:v>
                </c:pt>
                <c:pt idx="40">
                  <c:v>0.24145669038917747</c:v>
                </c:pt>
                <c:pt idx="41">
                  <c:v>0.20630166995557797</c:v>
                </c:pt>
                <c:pt idx="42">
                  <c:v>0.18654160667607875</c:v>
                </c:pt>
                <c:pt idx="43">
                  <c:v>0.20034126904889402</c:v>
                </c:pt>
                <c:pt idx="44">
                  <c:v>0.21297755531197218</c:v>
                </c:pt>
                <c:pt idx="45">
                  <c:v>0.18720530257541693</c:v>
                </c:pt>
                <c:pt idx="46">
                  <c:v>0.21080604820372903</c:v>
                </c:pt>
                <c:pt idx="47">
                  <c:v>0.1909022149221935</c:v>
                </c:pt>
                <c:pt idx="48">
                  <c:v>0.22244548933453007</c:v>
                </c:pt>
                <c:pt idx="49">
                  <c:v>0.20145870209635114</c:v>
                </c:pt>
                <c:pt idx="50">
                  <c:v>0.20252835489213608</c:v>
                </c:pt>
                <c:pt idx="51">
                  <c:v>0.16731557742361033</c:v>
                </c:pt>
                <c:pt idx="52">
                  <c:v>0.16334326223266132</c:v>
                </c:pt>
                <c:pt idx="53">
                  <c:v>0.17260368549964658</c:v>
                </c:pt>
                <c:pt idx="54">
                  <c:v>0.1681610501658278</c:v>
                </c:pt>
                <c:pt idx="55">
                  <c:v>0.16174103973863238</c:v>
                </c:pt>
                <c:pt idx="56">
                  <c:v>0.13391177639422439</c:v>
                </c:pt>
                <c:pt idx="57">
                  <c:v>0.10437031961433819</c:v>
                </c:pt>
                <c:pt idx="58">
                  <c:v>0.1148936375896021</c:v>
                </c:pt>
                <c:pt idx="59">
                  <c:v>0.12348345264344901</c:v>
                </c:pt>
                <c:pt idx="60">
                  <c:v>9.2161142613110578E-2</c:v>
                </c:pt>
                <c:pt idx="61">
                  <c:v>0.11704626464620617</c:v>
                </c:pt>
                <c:pt idx="62">
                  <c:v>0.11935305703477529</c:v>
                </c:pt>
                <c:pt idx="63">
                  <c:v>0.12400349604046929</c:v>
                </c:pt>
                <c:pt idx="64">
                  <c:v>0.12240970617861807</c:v>
                </c:pt>
                <c:pt idx="65">
                  <c:v>0.12737331553795159</c:v>
                </c:pt>
                <c:pt idx="66">
                  <c:v>0.11502716099191662</c:v>
                </c:pt>
                <c:pt idx="67">
                  <c:v>0.12138311979469764</c:v>
                </c:pt>
                <c:pt idx="68">
                  <c:v>0.11407409227140961</c:v>
                </c:pt>
                <c:pt idx="69">
                  <c:v>0.1332543457481212</c:v>
                </c:pt>
                <c:pt idx="70">
                  <c:v>0.10766552479362047</c:v>
                </c:pt>
                <c:pt idx="71">
                  <c:v>0.12055091198267401</c:v>
                </c:pt>
                <c:pt idx="72">
                  <c:v>0.11082313980352507</c:v>
                </c:pt>
                <c:pt idx="73">
                  <c:v>0.10918994487088185</c:v>
                </c:pt>
                <c:pt idx="74">
                  <c:v>0.11543776658649693</c:v>
                </c:pt>
                <c:pt idx="75">
                  <c:v>9.8991180682931723E-2</c:v>
                </c:pt>
                <c:pt idx="76">
                  <c:v>0.10484354350667639</c:v>
                </c:pt>
                <c:pt idx="77">
                  <c:v>0.12133930487019953</c:v>
                </c:pt>
                <c:pt idx="78">
                  <c:v>0.12081445446509703</c:v>
                </c:pt>
                <c:pt idx="79">
                  <c:v>0.11766415066928172</c:v>
                </c:pt>
                <c:pt idx="80">
                  <c:v>0.10877795977551619</c:v>
                </c:pt>
                <c:pt idx="81">
                  <c:v>0.11299216835814087</c:v>
                </c:pt>
                <c:pt idx="82">
                  <c:v>0.12371198110128533</c:v>
                </c:pt>
                <c:pt idx="83">
                  <c:v>0.11690316577494875</c:v>
                </c:pt>
                <c:pt idx="84">
                  <c:v>0.11814610380466928</c:v>
                </c:pt>
                <c:pt idx="85">
                  <c:v>0.1071141492906461</c:v>
                </c:pt>
                <c:pt idx="86">
                  <c:v>0.10661102491395144</c:v>
                </c:pt>
                <c:pt idx="87">
                  <c:v>0.1019911258327257</c:v>
                </c:pt>
                <c:pt idx="88">
                  <c:v>9.7220665695393907E-2</c:v>
                </c:pt>
                <c:pt idx="89">
                  <c:v>9.7917632846092659E-2</c:v>
                </c:pt>
                <c:pt idx="90">
                  <c:v>9.0959799639663774E-2</c:v>
                </c:pt>
                <c:pt idx="91">
                  <c:v>8.8899803536345745E-2</c:v>
                </c:pt>
                <c:pt idx="92">
                  <c:v>9.6234085484533424E-2</c:v>
                </c:pt>
                <c:pt idx="93">
                  <c:v>7.4266512778797561E-2</c:v>
                </c:pt>
                <c:pt idx="94">
                  <c:v>9.9584748442806653E-2</c:v>
                </c:pt>
                <c:pt idx="95">
                  <c:v>9.0743781928525544E-2</c:v>
                </c:pt>
                <c:pt idx="96">
                  <c:v>9.4256910175289851E-2</c:v>
                </c:pt>
                <c:pt idx="97">
                  <c:v>9.5070672632999495E-2</c:v>
                </c:pt>
                <c:pt idx="98">
                  <c:v>0.1077841660183551</c:v>
                </c:pt>
                <c:pt idx="99">
                  <c:v>9.8911496967938869E-2</c:v>
                </c:pt>
                <c:pt idx="100">
                  <c:v>0.10668245834541878</c:v>
                </c:pt>
                <c:pt idx="101">
                  <c:v>0.11001973032843519</c:v>
                </c:pt>
                <c:pt idx="102">
                  <c:v>0.11215163122440891</c:v>
                </c:pt>
                <c:pt idx="103">
                  <c:v>0.1139699761363006</c:v>
                </c:pt>
                <c:pt idx="104">
                  <c:v>8.9355000067595849E-2</c:v>
                </c:pt>
                <c:pt idx="105">
                  <c:v>0.1037344672309744</c:v>
                </c:pt>
                <c:pt idx="106">
                  <c:v>0.1071380741931164</c:v>
                </c:pt>
                <c:pt idx="107">
                  <c:v>0.10132402401123929</c:v>
                </c:pt>
                <c:pt idx="108">
                  <c:v>9.8823485331035271E-2</c:v>
                </c:pt>
                <c:pt idx="109">
                  <c:v>9.6675701778982451E-2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CDD-4781-92EC-6FE4B7AAE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628351"/>
        <c:axId val="1223301791"/>
      </c:scatterChart>
      <c:valAx>
        <c:axId val="12636283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301791"/>
        <c:crosses val="autoZero"/>
        <c:crossBetween val="midCat"/>
        <c:majorUnit val="10"/>
      </c:valAx>
      <c:valAx>
        <c:axId val="1223301791"/>
        <c:scaling>
          <c:orientation val="minMax"/>
          <c:max val="0.60000000000000009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62835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'exp1-endosome9'!$K$2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'exp1-endosome9'!$J$3:$J$68</c:f>
              <c:numCache>
                <c:formatCode>General</c:formatCode>
                <c:ptCount val="6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</c:numCache>
            </c:numRef>
          </c:xVal>
          <c:yVal>
            <c:numRef>
              <c:f>'exp1-endosome9'!$K$3:$K$68</c:f>
              <c:numCache>
                <c:formatCode>General</c:formatCode>
                <c:ptCount val="66"/>
                <c:pt idx="0">
                  <c:v>9.9233316395191132E-2</c:v>
                </c:pt>
                <c:pt idx="1">
                  <c:v>0.10672704835188151</c:v>
                </c:pt>
                <c:pt idx="2">
                  <c:v>8.3229563945209598E-2</c:v>
                </c:pt>
                <c:pt idx="3">
                  <c:v>0.11680617367366003</c:v>
                </c:pt>
                <c:pt idx="4">
                  <c:v>0.12956562041064773</c:v>
                </c:pt>
                <c:pt idx="5">
                  <c:v>0.15054471948761175</c:v>
                </c:pt>
                <c:pt idx="6">
                  <c:v>0.11165772295527791</c:v>
                </c:pt>
                <c:pt idx="7">
                  <c:v>0.10013792487282427</c:v>
                </c:pt>
                <c:pt idx="8">
                  <c:v>8.8299838622314719E-2</c:v>
                </c:pt>
                <c:pt idx="9">
                  <c:v>6.3936833758648476E-2</c:v>
                </c:pt>
                <c:pt idx="10">
                  <c:v>0.10351066265363006</c:v>
                </c:pt>
                <c:pt idx="11">
                  <c:v>7.8148121262208353E-2</c:v>
                </c:pt>
                <c:pt idx="12">
                  <c:v>0.22466119062110865</c:v>
                </c:pt>
                <c:pt idx="13">
                  <c:v>9.499505815739101E-2</c:v>
                </c:pt>
                <c:pt idx="14">
                  <c:v>0.11683409368840146</c:v>
                </c:pt>
                <c:pt idx="15">
                  <c:v>0.11801231831050413</c:v>
                </c:pt>
                <c:pt idx="16">
                  <c:v>0.12863309191827252</c:v>
                </c:pt>
                <c:pt idx="17">
                  <c:v>7.8321225353607027E-2</c:v>
                </c:pt>
                <c:pt idx="18">
                  <c:v>0.13310029427695544</c:v>
                </c:pt>
                <c:pt idx="19">
                  <c:v>0.16215944562018739</c:v>
                </c:pt>
                <c:pt idx="20">
                  <c:v>0.14683135752695683</c:v>
                </c:pt>
                <c:pt idx="21">
                  <c:v>0.13974525778549615</c:v>
                </c:pt>
                <c:pt idx="22">
                  <c:v>6.418252988837593E-2</c:v>
                </c:pt>
                <c:pt idx="23">
                  <c:v>9.4766114036508531E-2</c:v>
                </c:pt>
                <c:pt idx="24">
                  <c:v>0.14655215737953911</c:v>
                </c:pt>
                <c:pt idx="25">
                  <c:v>0.11180849103488338</c:v>
                </c:pt>
                <c:pt idx="26">
                  <c:v>0.14725574175103184</c:v>
                </c:pt>
                <c:pt idx="27">
                  <c:v>0.1625894138472106</c:v>
                </c:pt>
                <c:pt idx="28">
                  <c:v>0.10120446943595998</c:v>
                </c:pt>
                <c:pt idx="29">
                  <c:v>0.14675318148567984</c:v>
                </c:pt>
                <c:pt idx="30">
                  <c:v>0.19241357359436698</c:v>
                </c:pt>
                <c:pt idx="31">
                  <c:v>0.18137958376842037</c:v>
                </c:pt>
                <c:pt idx="32">
                  <c:v>0.14733950179525707</c:v>
                </c:pt>
                <c:pt idx="33">
                  <c:v>0.21912185969634213</c:v>
                </c:pt>
                <c:pt idx="34">
                  <c:v>0.23342807525002399</c:v>
                </c:pt>
                <c:pt idx="35">
                  <c:v>0.16280718996219631</c:v>
                </c:pt>
                <c:pt idx="36">
                  <c:v>0.17466202822155116</c:v>
                </c:pt>
                <c:pt idx="37">
                  <c:v>0.1807485914352564</c:v>
                </c:pt>
                <c:pt idx="38">
                  <c:v>0.17481279630115665</c:v>
                </c:pt>
                <c:pt idx="39">
                  <c:v>0.23226101863381776</c:v>
                </c:pt>
                <c:pt idx="40">
                  <c:v>0.12720358716349417</c:v>
                </c:pt>
                <c:pt idx="41">
                  <c:v>0.23519820418465179</c:v>
                </c:pt>
                <c:pt idx="42">
                  <c:v>1</c:v>
                </c:pt>
                <c:pt idx="43">
                  <c:v>0.68176208797038262</c:v>
                </c:pt>
                <c:pt idx="44">
                  <c:v>0.63698396832753568</c:v>
                </c:pt>
                <c:pt idx="45">
                  <c:v>0.76536578011313228</c:v>
                </c:pt>
                <c:pt idx="46">
                  <c:v>0.69360017422089182</c:v>
                </c:pt>
                <c:pt idx="47">
                  <c:v>0.62864146792269504</c:v>
                </c:pt>
                <c:pt idx="48">
                  <c:v>0.62744090728879909</c:v>
                </c:pt>
                <c:pt idx="49">
                  <c:v>0.57435937526175007</c:v>
                </c:pt>
                <c:pt idx="50">
                  <c:v>0.53265245724049703</c:v>
                </c:pt>
                <c:pt idx="51">
                  <c:v>0.49215168385608882</c:v>
                </c:pt>
                <c:pt idx="52">
                  <c:v>0.57985961816587839</c:v>
                </c:pt>
                <c:pt idx="53">
                  <c:v>0.16688909611744274</c:v>
                </c:pt>
                <c:pt idx="54">
                  <c:v>2.3955372648436869E-2</c:v>
                </c:pt>
                <c:pt idx="55">
                  <c:v>0.1677769525862309</c:v>
                </c:pt>
                <c:pt idx="56">
                  <c:v>8.6540877693583679E-2</c:v>
                </c:pt>
                <c:pt idx="57">
                  <c:v>8.073351462729586E-2</c:v>
                </c:pt>
                <c:pt idx="58">
                  <c:v>0.10296343036469134</c:v>
                </c:pt>
                <c:pt idx="59">
                  <c:v>9.1376624246857455E-2</c:v>
                </c:pt>
                <c:pt idx="60">
                  <c:v>0.11586806117833628</c:v>
                </c:pt>
                <c:pt idx="61">
                  <c:v>6.9096452482927034E-2</c:v>
                </c:pt>
                <c:pt idx="62">
                  <c:v>5.1953563431481657E-2</c:v>
                </c:pt>
                <c:pt idx="63">
                  <c:v>0</c:v>
                </c:pt>
                <c:pt idx="64">
                  <c:v>3.2336961073915739E-2</c:v>
                </c:pt>
                <c:pt idx="65">
                  <c:v>5.341657220395029E-2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50A-4B6B-883A-986BA52A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599951"/>
        <c:axId val="1223299711"/>
      </c:scatterChart>
      <c:valAx>
        <c:axId val="12635999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299711"/>
        <c:crosses val="autoZero"/>
        <c:crossBetween val="midCat"/>
        <c:majorUnit val="10"/>
      </c:valAx>
      <c:valAx>
        <c:axId val="122329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599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'exp1-endosome9'!$N$2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'exp1-endosome9'!$M$3:$M$68</c:f>
              <c:numCache>
                <c:formatCode>General</c:formatCode>
                <c:ptCount val="6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</c:numCache>
            </c:numRef>
          </c:xVal>
          <c:yVal>
            <c:numRef>
              <c:f>'exp1-endosome9'!$N$3:$N$68</c:f>
              <c:numCache>
                <c:formatCode>General</c:formatCode>
                <c:ptCount val="66"/>
                <c:pt idx="0">
                  <c:v>0.29240388345329937</c:v>
                </c:pt>
                <c:pt idx="1">
                  <c:v>0.28592639091690664</c:v>
                </c:pt>
                <c:pt idx="2">
                  <c:v>0.30778959005684037</c:v>
                </c:pt>
                <c:pt idx="3">
                  <c:v>0.27378038739132654</c:v>
                </c:pt>
                <c:pt idx="4">
                  <c:v>0.29343588883765775</c:v>
                </c:pt>
                <c:pt idx="5">
                  <c:v>0.29471889918909072</c:v>
                </c:pt>
                <c:pt idx="6">
                  <c:v>0.30948779502002516</c:v>
                </c:pt>
                <c:pt idx="7">
                  <c:v>0.31854572117026642</c:v>
                </c:pt>
                <c:pt idx="8">
                  <c:v>0.26608314321476445</c:v>
                </c:pt>
                <c:pt idx="9">
                  <c:v>0.26432470070303904</c:v>
                </c:pt>
                <c:pt idx="10">
                  <c:v>0.27792384099858097</c:v>
                </c:pt>
                <c:pt idx="11">
                  <c:v>0.29899383625675391</c:v>
                </c:pt>
                <c:pt idx="12">
                  <c:v>0.28204060354022598</c:v>
                </c:pt>
                <c:pt idx="13">
                  <c:v>0.30688378080548356</c:v>
                </c:pt>
                <c:pt idx="14">
                  <c:v>0.3189345278516737</c:v>
                </c:pt>
                <c:pt idx="15">
                  <c:v>0.31489064533536487</c:v>
                </c:pt>
                <c:pt idx="16">
                  <c:v>0.29962379889807972</c:v>
                </c:pt>
                <c:pt idx="17">
                  <c:v>0.32792646578786</c:v>
                </c:pt>
                <c:pt idx="18">
                  <c:v>0.33841087775134315</c:v>
                </c:pt>
                <c:pt idx="19">
                  <c:v>0.34103834582497622</c:v>
                </c:pt>
                <c:pt idx="20">
                  <c:v>0.33872313688530226</c:v>
                </c:pt>
                <c:pt idx="21">
                  <c:v>0.34653956037548833</c:v>
                </c:pt>
                <c:pt idx="22">
                  <c:v>0.32462313321516945</c:v>
                </c:pt>
                <c:pt idx="23">
                  <c:v>0.31513521147136125</c:v>
                </c:pt>
                <c:pt idx="24">
                  <c:v>0.30305173290641374</c:v>
                </c:pt>
                <c:pt idx="25">
                  <c:v>0.22943142195875105</c:v>
                </c:pt>
                <c:pt idx="26">
                  <c:v>0.23631805754795904</c:v>
                </c:pt>
                <c:pt idx="27">
                  <c:v>0.22769470472398348</c:v>
                </c:pt>
                <c:pt idx="28">
                  <c:v>0.21403737840010098</c:v>
                </c:pt>
                <c:pt idx="29">
                  <c:v>0.22329490454314421</c:v>
                </c:pt>
                <c:pt idx="30">
                  <c:v>0.22571517058142754</c:v>
                </c:pt>
                <c:pt idx="31">
                  <c:v>0.2273886435919617</c:v>
                </c:pt>
                <c:pt idx="32">
                  <c:v>0.22362162480453801</c:v>
                </c:pt>
                <c:pt idx="33">
                  <c:v>0.21404892511117923</c:v>
                </c:pt>
                <c:pt idx="34">
                  <c:v>0.22662508017862737</c:v>
                </c:pt>
                <c:pt idx="35">
                  <c:v>0.21789021964335253</c:v>
                </c:pt>
                <c:pt idx="36">
                  <c:v>0.22201728931496029</c:v>
                </c:pt>
                <c:pt idx="37">
                  <c:v>0.26520228069787077</c:v>
                </c:pt>
                <c:pt idx="38">
                  <c:v>0.26913190890694338</c:v>
                </c:pt>
                <c:pt idx="39">
                  <c:v>0.27202690352430459</c:v>
                </c:pt>
                <c:pt idx="40">
                  <c:v>0.28188576872893123</c:v>
                </c:pt>
                <c:pt idx="41">
                  <c:v>0.24900167703217946</c:v>
                </c:pt>
                <c:pt idx="42">
                  <c:v>0.17515536259379527</c:v>
                </c:pt>
                <c:pt idx="43">
                  <c:v>0.16770393094332847</c:v>
                </c:pt>
                <c:pt idx="44">
                  <c:v>0.16163050682048258</c:v>
                </c:pt>
                <c:pt idx="45">
                  <c:v>0.17559692323099263</c:v>
                </c:pt>
                <c:pt idx="46">
                  <c:v>0.17985159339026827</c:v>
                </c:pt>
                <c:pt idx="47">
                  <c:v>0.18333369518805587</c:v>
                </c:pt>
                <c:pt idx="48">
                  <c:v>0.17983254575877505</c:v>
                </c:pt>
                <c:pt idx="49">
                  <c:v>0.15903586287934199</c:v>
                </c:pt>
                <c:pt idx="50">
                  <c:v>0.16439106475043438</c:v>
                </c:pt>
                <c:pt idx="51">
                  <c:v>0.17500241518042178</c:v>
                </c:pt>
                <c:pt idx="52">
                  <c:v>0.20445018530706771</c:v>
                </c:pt>
                <c:pt idx="53">
                  <c:v>0.2070741924774222</c:v>
                </c:pt>
                <c:pt idx="54">
                  <c:v>0.2104512859475908</c:v>
                </c:pt>
                <c:pt idx="55">
                  <c:v>0.19257799170895676</c:v>
                </c:pt>
                <c:pt idx="56">
                  <c:v>0.19079674544291772</c:v>
                </c:pt>
                <c:pt idx="57">
                  <c:v>0.17942969490374683</c:v>
                </c:pt>
                <c:pt idx="58">
                  <c:v>0.14711933453175943</c:v>
                </c:pt>
                <c:pt idx="59">
                  <c:v>0.17454552283653846</c:v>
                </c:pt>
                <c:pt idx="60">
                  <c:v>0.16642048424841849</c:v>
                </c:pt>
                <c:pt idx="61">
                  <c:v>0.17407822707581733</c:v>
                </c:pt>
                <c:pt idx="62">
                  <c:v>0.16235923872959385</c:v>
                </c:pt>
                <c:pt idx="63">
                  <c:v>0.17177859698914116</c:v>
                </c:pt>
                <c:pt idx="64">
                  <c:v>0.18083102113520361</c:v>
                </c:pt>
                <c:pt idx="65">
                  <c:v>0.18637311979653068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7C-4781-A14F-D8A8DFEB3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628351"/>
        <c:axId val="1223301791"/>
      </c:scatterChart>
      <c:valAx>
        <c:axId val="12636283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301791"/>
        <c:crosses val="autoZero"/>
        <c:crossBetween val="midCat"/>
        <c:majorUnit val="10"/>
      </c:valAx>
      <c:valAx>
        <c:axId val="1223301791"/>
        <c:scaling>
          <c:orientation val="minMax"/>
          <c:max val="0.60000000000000009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62835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'exp1-endosome10'!$K$2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'exp1-endosome10'!$J$3:$J$60</c:f>
              <c:numCache>
                <c:formatCode>General</c:formatCode>
                <c:ptCount val="5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</c:numCache>
            </c:numRef>
          </c:xVal>
          <c:yVal>
            <c:numRef>
              <c:f>'exp1-endosome10'!$K$3:$K$60</c:f>
              <c:numCache>
                <c:formatCode>General</c:formatCode>
                <c:ptCount val="58"/>
                <c:pt idx="0">
                  <c:v>0.40600366094889445</c:v>
                </c:pt>
                <c:pt idx="1">
                  <c:v>0.44610433704348901</c:v>
                </c:pt>
                <c:pt idx="2">
                  <c:v>0.45683623158454145</c:v>
                </c:pt>
                <c:pt idx="3">
                  <c:v>0.34613681320303519</c:v>
                </c:pt>
                <c:pt idx="4">
                  <c:v>0.3312715892651536</c:v>
                </c:pt>
                <c:pt idx="5">
                  <c:v>0.30887042012340971</c:v>
                </c:pt>
                <c:pt idx="6">
                  <c:v>0.31309970180980795</c:v>
                </c:pt>
                <c:pt idx="7">
                  <c:v>0.27116117032269538</c:v>
                </c:pt>
                <c:pt idx="8">
                  <c:v>0.25593428006259056</c:v>
                </c:pt>
                <c:pt idx="9">
                  <c:v>0.3418189601724192</c:v>
                </c:pt>
                <c:pt idx="10">
                  <c:v>0.34074134215110291</c:v>
                </c:pt>
                <c:pt idx="11">
                  <c:v>0.36785155442709122</c:v>
                </c:pt>
                <c:pt idx="12">
                  <c:v>0.3967848602048954</c:v>
                </c:pt>
                <c:pt idx="13">
                  <c:v>0.39785509728085994</c:v>
                </c:pt>
                <c:pt idx="14">
                  <c:v>0.41886864869652551</c:v>
                </c:pt>
                <c:pt idx="15">
                  <c:v>0.44831862064893324</c:v>
                </c:pt>
                <c:pt idx="16">
                  <c:v>0.36469250981665757</c:v>
                </c:pt>
                <c:pt idx="17">
                  <c:v>0.39302057807564034</c:v>
                </c:pt>
                <c:pt idx="18">
                  <c:v>0.35828584925157242</c:v>
                </c:pt>
                <c:pt idx="19">
                  <c:v>0.37490035723775511</c:v>
                </c:pt>
                <c:pt idx="20">
                  <c:v>0.38679106019899029</c:v>
                </c:pt>
                <c:pt idx="21">
                  <c:v>0.32064302795902111</c:v>
                </c:pt>
                <c:pt idx="22">
                  <c:v>0.41269079743733589</c:v>
                </c:pt>
                <c:pt idx="23">
                  <c:v>0.40695580289923555</c:v>
                </c:pt>
                <c:pt idx="24">
                  <c:v>0.46234979776209756</c:v>
                </c:pt>
                <c:pt idx="25">
                  <c:v>0.31862064893271541</c:v>
                </c:pt>
                <c:pt idx="26">
                  <c:v>0.30911399132000872</c:v>
                </c:pt>
                <c:pt idx="27">
                  <c:v>0.34463110035133354</c:v>
                </c:pt>
                <c:pt idx="28">
                  <c:v>0.30544566148032271</c:v>
                </c:pt>
                <c:pt idx="29">
                  <c:v>0.28159044610433714</c:v>
                </c:pt>
                <c:pt idx="30">
                  <c:v>0.42576983260015949</c:v>
                </c:pt>
                <c:pt idx="31">
                  <c:v>0.42785125918927736</c:v>
                </c:pt>
                <c:pt idx="32">
                  <c:v>0.37070798027811425</c:v>
                </c:pt>
                <c:pt idx="33">
                  <c:v>0.37312893035340011</c:v>
                </c:pt>
                <c:pt idx="34">
                  <c:v>0.4023131882731541</c:v>
                </c:pt>
                <c:pt idx="35">
                  <c:v>0.43591863245844537</c:v>
                </c:pt>
                <c:pt idx="36">
                  <c:v>0.41329603495615769</c:v>
                </c:pt>
                <c:pt idx="37">
                  <c:v>0.38203035044728545</c:v>
                </c:pt>
                <c:pt idx="38">
                  <c:v>0.4377933925777216</c:v>
                </c:pt>
                <c:pt idx="39">
                  <c:v>0.4754509757609755</c:v>
                </c:pt>
                <c:pt idx="40">
                  <c:v>0.34662395559623316</c:v>
                </c:pt>
                <c:pt idx="41">
                  <c:v>0.45809099229429329</c:v>
                </c:pt>
                <c:pt idx="42">
                  <c:v>0.41999793333530178</c:v>
                </c:pt>
                <c:pt idx="43">
                  <c:v>0.63594225148357031</c:v>
                </c:pt>
                <c:pt idx="44">
                  <c:v>0.99061881845826849</c:v>
                </c:pt>
                <c:pt idx="45">
                  <c:v>0.91541436627203221</c:v>
                </c:pt>
                <c:pt idx="46">
                  <c:v>1</c:v>
                </c:pt>
                <c:pt idx="47">
                  <c:v>0.88914558176611336</c:v>
                </c:pt>
                <c:pt idx="48">
                  <c:v>0.72429954828614485</c:v>
                </c:pt>
                <c:pt idx="49">
                  <c:v>0.85871394408195889</c:v>
                </c:pt>
                <c:pt idx="50">
                  <c:v>0.66860293466387211</c:v>
                </c:pt>
                <c:pt idx="51">
                  <c:v>0.73314192081721841</c:v>
                </c:pt>
                <c:pt idx="52">
                  <c:v>0.35528918543887122</c:v>
                </c:pt>
                <c:pt idx="53">
                  <c:v>0.18216911221989346</c:v>
                </c:pt>
                <c:pt idx="54">
                  <c:v>0</c:v>
                </c:pt>
                <c:pt idx="55">
                  <c:v>9.072658026039998E-2</c:v>
                </c:pt>
                <c:pt idx="56">
                  <c:v>0.10213014082843724</c:v>
                </c:pt>
                <c:pt idx="57">
                  <c:v>8.9737533583301901E-2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E6-47F1-A00A-9E9CC5C25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599951"/>
        <c:axId val="1223299711"/>
      </c:scatterChart>
      <c:valAx>
        <c:axId val="12635999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299711"/>
        <c:crosses val="autoZero"/>
        <c:crossBetween val="midCat"/>
        <c:majorUnit val="10"/>
      </c:valAx>
      <c:valAx>
        <c:axId val="122329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599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'exp1-endosome1'!$M$3:$M$95</c:f>
              <c:numCache>
                <c:formatCode>General</c:formatCode>
                <c:ptCount val="9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</c:numCache>
            </c:numRef>
          </c:xVal>
          <c:yVal>
            <c:numRef>
              <c:f>'exp1-endosome1'!$N$3:$N$95</c:f>
              <c:numCache>
                <c:formatCode>General</c:formatCode>
                <c:ptCount val="93"/>
                <c:pt idx="0">
                  <c:v>0.29492975762521229</c:v>
                </c:pt>
                <c:pt idx="1">
                  <c:v>0.2643266166296715</c:v>
                </c:pt>
                <c:pt idx="2">
                  <c:v>0.24441749487300837</c:v>
                </c:pt>
                <c:pt idx="3">
                  <c:v>0.25010239313446081</c:v>
                </c:pt>
                <c:pt idx="4">
                  <c:v>0.27435548979199542</c:v>
                </c:pt>
                <c:pt idx="5">
                  <c:v>0.27767919519351691</c:v>
                </c:pt>
                <c:pt idx="6">
                  <c:v>0.26955007136033382</c:v>
                </c:pt>
                <c:pt idx="7">
                  <c:v>0.24292761758952114</c:v>
                </c:pt>
                <c:pt idx="8">
                  <c:v>0.24467027943767969</c:v>
                </c:pt>
                <c:pt idx="9">
                  <c:v>0.2241734690409502</c:v>
                </c:pt>
                <c:pt idx="10">
                  <c:v>0.27176005818845644</c:v>
                </c:pt>
                <c:pt idx="11">
                  <c:v>0.26040376762722967</c:v>
                </c:pt>
                <c:pt idx="12">
                  <c:v>0.25860083523666638</c:v>
                </c:pt>
                <c:pt idx="13">
                  <c:v>0.2160418509593387</c:v>
                </c:pt>
                <c:pt idx="14">
                  <c:v>0.23012269759129167</c:v>
                </c:pt>
                <c:pt idx="15">
                  <c:v>0.22074255296517092</c:v>
                </c:pt>
                <c:pt idx="16">
                  <c:v>0.20188807957221136</c:v>
                </c:pt>
                <c:pt idx="17">
                  <c:v>0.21030524149650257</c:v>
                </c:pt>
                <c:pt idx="18">
                  <c:v>0.17896524676031866</c:v>
                </c:pt>
                <c:pt idx="19">
                  <c:v>0.17922253241940275</c:v>
                </c:pt>
                <c:pt idx="20">
                  <c:v>0.17628301918197789</c:v>
                </c:pt>
                <c:pt idx="21">
                  <c:v>0.19589666063763733</c:v>
                </c:pt>
                <c:pt idx="22">
                  <c:v>0.20446059886754195</c:v>
                </c:pt>
                <c:pt idx="23">
                  <c:v>0.20533193142956244</c:v>
                </c:pt>
                <c:pt idx="24">
                  <c:v>0.19419830359155077</c:v>
                </c:pt>
                <c:pt idx="25">
                  <c:v>0.19589952343129469</c:v>
                </c:pt>
                <c:pt idx="26">
                  <c:v>0.19296329570963972</c:v>
                </c:pt>
                <c:pt idx="27">
                  <c:v>0.18988377517393809</c:v>
                </c:pt>
                <c:pt idx="28">
                  <c:v>0.18386357902235587</c:v>
                </c:pt>
                <c:pt idx="29">
                  <c:v>0.16639270285556132</c:v>
                </c:pt>
                <c:pt idx="30">
                  <c:v>0.17637626246298282</c:v>
                </c:pt>
                <c:pt idx="31">
                  <c:v>0.17912477450770145</c:v>
                </c:pt>
                <c:pt idx="32">
                  <c:v>0.17630914023249661</c:v>
                </c:pt>
                <c:pt idx="33">
                  <c:v>0.17467387281420005</c:v>
                </c:pt>
                <c:pt idx="34">
                  <c:v>0.1737055281882868</c:v>
                </c:pt>
                <c:pt idx="35">
                  <c:v>0.17429542510848703</c:v>
                </c:pt>
                <c:pt idx="36">
                  <c:v>0.17216638656262351</c:v>
                </c:pt>
                <c:pt idx="37">
                  <c:v>0.17416642828398407</c:v>
                </c:pt>
                <c:pt idx="38">
                  <c:v>0.17558812400210422</c:v>
                </c:pt>
                <c:pt idx="39">
                  <c:v>0.18475551317258074</c:v>
                </c:pt>
                <c:pt idx="40">
                  <c:v>0.18948729079713536</c:v>
                </c:pt>
                <c:pt idx="41">
                  <c:v>0.18719136460420688</c:v>
                </c:pt>
                <c:pt idx="42">
                  <c:v>0.18740868101306385</c:v>
                </c:pt>
                <c:pt idx="43">
                  <c:v>0.19077529965103929</c:v>
                </c:pt>
                <c:pt idx="44">
                  <c:v>0.18420229893451207</c:v>
                </c:pt>
                <c:pt idx="45">
                  <c:v>0.18471474002300148</c:v>
                </c:pt>
                <c:pt idx="46">
                  <c:v>0.19032313497317088</c:v>
                </c:pt>
                <c:pt idx="47">
                  <c:v>0.18385522628007228</c:v>
                </c:pt>
                <c:pt idx="48">
                  <c:v>0.19301314570416006</c:v>
                </c:pt>
                <c:pt idx="49">
                  <c:v>0.17836698306151347</c:v>
                </c:pt>
                <c:pt idx="50">
                  <c:v>0.20186023607423112</c:v>
                </c:pt>
                <c:pt idx="51">
                  <c:v>0.19263111133160002</c:v>
                </c:pt>
                <c:pt idx="52">
                  <c:v>0.19022488795265147</c:v>
                </c:pt>
                <c:pt idx="53">
                  <c:v>0.18571013484659712</c:v>
                </c:pt>
                <c:pt idx="54">
                  <c:v>0.18040410015038916</c:v>
                </c:pt>
                <c:pt idx="55">
                  <c:v>0.16879757985359553</c:v>
                </c:pt>
                <c:pt idx="56">
                  <c:v>0.17427378578746186</c:v>
                </c:pt>
                <c:pt idx="57">
                  <c:v>0.17318038260337665</c:v>
                </c:pt>
                <c:pt idx="58">
                  <c:v>0.17251659315914208</c:v>
                </c:pt>
                <c:pt idx="59">
                  <c:v>0.17518084004289272</c:v>
                </c:pt>
                <c:pt idx="60">
                  <c:v>0.18244432620459186</c:v>
                </c:pt>
                <c:pt idx="61">
                  <c:v>0.17496306410929074</c:v>
                </c:pt>
                <c:pt idx="62">
                  <c:v>0.17744538417859598</c:v>
                </c:pt>
                <c:pt idx="63">
                  <c:v>0.18947300232971884</c:v>
                </c:pt>
                <c:pt idx="64">
                  <c:v>0.18265441140051089</c:v>
                </c:pt>
                <c:pt idx="65">
                  <c:v>0.1901524396149302</c:v>
                </c:pt>
                <c:pt idx="66">
                  <c:v>0.17502656298483324</c:v>
                </c:pt>
                <c:pt idx="67">
                  <c:v>0.18340730264906041</c:v>
                </c:pt>
                <c:pt idx="68">
                  <c:v>0.19762391264897683</c:v>
                </c:pt>
                <c:pt idx="69">
                  <c:v>0.20130313417860513</c:v>
                </c:pt>
                <c:pt idx="70">
                  <c:v>0.19299751056125528</c:v>
                </c:pt>
                <c:pt idx="71">
                  <c:v>0.19488962378812291</c:v>
                </c:pt>
                <c:pt idx="72">
                  <c:v>0.20199141206462645</c:v>
                </c:pt>
                <c:pt idx="73">
                  <c:v>0.19424058490826318</c:v>
                </c:pt>
                <c:pt idx="74">
                  <c:v>0.18896135608552034</c:v>
                </c:pt>
                <c:pt idx="75">
                  <c:v>0.17117117117117114</c:v>
                </c:pt>
                <c:pt idx="76">
                  <c:v>0.17814630418950056</c:v>
                </c:pt>
                <c:pt idx="77">
                  <c:v>0.17622111658613596</c:v>
                </c:pt>
                <c:pt idx="78">
                  <c:v>0.18364054925992573</c:v>
                </c:pt>
                <c:pt idx="79">
                  <c:v>0.17440756150506512</c:v>
                </c:pt>
                <c:pt idx="80">
                  <c:v>0.18154109870498869</c:v>
                </c:pt>
                <c:pt idx="81">
                  <c:v>0.18086805714024914</c:v>
                </c:pt>
                <c:pt idx="82">
                  <c:v>0.16954238044560407</c:v>
                </c:pt>
                <c:pt idx="83">
                  <c:v>0.16504649543718836</c:v>
                </c:pt>
                <c:pt idx="84">
                  <c:v>0.16169611548020291</c:v>
                </c:pt>
                <c:pt idx="85">
                  <c:v>0.16187489432468555</c:v>
                </c:pt>
                <c:pt idx="86">
                  <c:v>0.15247966081774611</c:v>
                </c:pt>
                <c:pt idx="87">
                  <c:v>0.16671844172836817</c:v>
                </c:pt>
                <c:pt idx="88">
                  <c:v>0.16023527790312792</c:v>
                </c:pt>
                <c:pt idx="89">
                  <c:v>0.15992707753076418</c:v>
                </c:pt>
                <c:pt idx="90">
                  <c:v>0.15874907902202726</c:v>
                </c:pt>
                <c:pt idx="91">
                  <c:v>0.15480787089080264</c:v>
                </c:pt>
                <c:pt idx="92">
                  <c:v>0.16271169688401096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EC-4657-A998-7FCB741C3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628351"/>
        <c:axId val="1223301791"/>
      </c:scatterChart>
      <c:valAx>
        <c:axId val="12636283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301791"/>
        <c:crosses val="autoZero"/>
        <c:crossBetween val="midCat"/>
        <c:majorUnit val="10"/>
      </c:valAx>
      <c:valAx>
        <c:axId val="1223301791"/>
        <c:scaling>
          <c:orientation val="minMax"/>
          <c:max val="0.60000000000000009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62835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'exp1-endosome10'!$N$2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'exp1-endosome10'!$M$3:$M$60</c:f>
              <c:numCache>
                <c:formatCode>General</c:formatCode>
                <c:ptCount val="5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</c:numCache>
            </c:numRef>
          </c:xVal>
          <c:yVal>
            <c:numRef>
              <c:f>'exp1-endosome10'!$N$3:$N$60</c:f>
              <c:numCache>
                <c:formatCode>General</c:formatCode>
                <c:ptCount val="58"/>
                <c:pt idx="0">
                  <c:v>0.35881817875551669</c:v>
                </c:pt>
                <c:pt idx="1">
                  <c:v>0.34273865825328464</c:v>
                </c:pt>
                <c:pt idx="2">
                  <c:v>0.34333744285200596</c:v>
                </c:pt>
                <c:pt idx="3">
                  <c:v>0.35230086550981127</c:v>
                </c:pt>
                <c:pt idx="4">
                  <c:v>0.344819521322211</c:v>
                </c:pt>
                <c:pt idx="5">
                  <c:v>0.34457006534591844</c:v>
                </c:pt>
                <c:pt idx="6">
                  <c:v>0.3524247647616276</c:v>
                </c:pt>
                <c:pt idx="7">
                  <c:v>0.36262097296497103</c:v>
                </c:pt>
                <c:pt idx="8">
                  <c:v>0.33931433514205028</c:v>
                </c:pt>
                <c:pt idx="9">
                  <c:v>0.37121119541345587</c:v>
                </c:pt>
                <c:pt idx="10">
                  <c:v>0.34138063850352096</c:v>
                </c:pt>
                <c:pt idx="11">
                  <c:v>0.32669291746541623</c:v>
                </c:pt>
                <c:pt idx="12">
                  <c:v>0.32555064766742892</c:v>
                </c:pt>
                <c:pt idx="13">
                  <c:v>0.35536570279882473</c:v>
                </c:pt>
                <c:pt idx="14">
                  <c:v>0.36466503282717988</c:v>
                </c:pt>
                <c:pt idx="15">
                  <c:v>0.37106920632504325</c:v>
                </c:pt>
                <c:pt idx="16">
                  <c:v>0.3337813477826812</c:v>
                </c:pt>
                <c:pt idx="17">
                  <c:v>0.35163712641950334</c:v>
                </c:pt>
                <c:pt idx="18">
                  <c:v>0.35209223742083495</c:v>
                </c:pt>
                <c:pt idx="19">
                  <c:v>0.38690775217629286</c:v>
                </c:pt>
                <c:pt idx="20">
                  <c:v>0.37850158662678596</c:v>
                </c:pt>
                <c:pt idx="21">
                  <c:v>0.35916706539540277</c:v>
                </c:pt>
                <c:pt idx="22">
                  <c:v>0.35798139255239603</c:v>
                </c:pt>
                <c:pt idx="23">
                  <c:v>0.32975650335614004</c:v>
                </c:pt>
                <c:pt idx="24">
                  <c:v>0.29221839874492389</c:v>
                </c:pt>
                <c:pt idx="25">
                  <c:v>0.33247450508781268</c:v>
                </c:pt>
                <c:pt idx="26">
                  <c:v>0.33016085164785813</c:v>
                </c:pt>
                <c:pt idx="27">
                  <c:v>0.3732403833987093</c:v>
                </c:pt>
                <c:pt idx="28">
                  <c:v>0.37801854533599211</c:v>
                </c:pt>
                <c:pt idx="29">
                  <c:v>0.29659899719169847</c:v>
                </c:pt>
                <c:pt idx="30">
                  <c:v>0.28025171187586323</c:v>
                </c:pt>
                <c:pt idx="31">
                  <c:v>0.33145261620054556</c:v>
                </c:pt>
                <c:pt idx="32">
                  <c:v>0.29658209553246895</c:v>
                </c:pt>
                <c:pt idx="33">
                  <c:v>0.34387513249322815</c:v>
                </c:pt>
                <c:pt idx="34">
                  <c:v>0.27603552278820376</c:v>
                </c:pt>
                <c:pt idx="35">
                  <c:v>0.28033737480231946</c:v>
                </c:pt>
                <c:pt idx="36">
                  <c:v>0.31558336656339786</c:v>
                </c:pt>
                <c:pt idx="37">
                  <c:v>0.3301523790697754</c:v>
                </c:pt>
                <c:pt idx="38">
                  <c:v>0.35463598831257753</c:v>
                </c:pt>
                <c:pt idx="39">
                  <c:v>0.30580596568269774</c:v>
                </c:pt>
                <c:pt idx="40">
                  <c:v>0.30704520787730177</c:v>
                </c:pt>
                <c:pt idx="41">
                  <c:v>0.30196542208706423</c:v>
                </c:pt>
                <c:pt idx="42">
                  <c:v>0.28062781572445866</c:v>
                </c:pt>
                <c:pt idx="43">
                  <c:v>0.26180011870778103</c:v>
                </c:pt>
                <c:pt idx="44">
                  <c:v>0.23821371706898437</c:v>
                </c:pt>
                <c:pt idx="45">
                  <c:v>0.22782253401688321</c:v>
                </c:pt>
                <c:pt idx="46">
                  <c:v>0.23414466794265279</c:v>
                </c:pt>
                <c:pt idx="47">
                  <c:v>0.21574527587645434</c:v>
                </c:pt>
                <c:pt idx="48">
                  <c:v>0.23352197607300632</c:v>
                </c:pt>
                <c:pt idx="49">
                  <c:v>0.24345316899820876</c:v>
                </c:pt>
                <c:pt idx="50">
                  <c:v>0.23809063366208985</c:v>
                </c:pt>
                <c:pt idx="51">
                  <c:v>0.18429235788158535</c:v>
                </c:pt>
                <c:pt idx="52">
                  <c:v>0.23158515280084679</c:v>
                </c:pt>
                <c:pt idx="53">
                  <c:v>0.20634168084933949</c:v>
                </c:pt>
                <c:pt idx="54">
                  <c:v>0.19511104424216588</c:v>
                </c:pt>
                <c:pt idx="55">
                  <c:v>0.19273023248204443</c:v>
                </c:pt>
                <c:pt idx="56">
                  <c:v>0.19879890140215772</c:v>
                </c:pt>
                <c:pt idx="57">
                  <c:v>0.18983250715174813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17-4194-954C-A97FD8388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628351"/>
        <c:axId val="1223301791"/>
      </c:scatterChart>
      <c:valAx>
        <c:axId val="12636283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301791"/>
        <c:crosses val="autoZero"/>
        <c:crossBetween val="midCat"/>
        <c:majorUnit val="10"/>
      </c:valAx>
      <c:valAx>
        <c:axId val="1223301791"/>
        <c:scaling>
          <c:orientation val="minMax"/>
          <c:max val="0.60000000000000009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62835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'exp1-endosome11'!$K$2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'exp1-endosome11'!$J$3:$J$42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xVal>
          <c:yVal>
            <c:numRef>
              <c:f>'exp1-endosome11'!$K$3:$K$42</c:f>
              <c:numCache>
                <c:formatCode>General</c:formatCode>
                <c:ptCount val="40"/>
                <c:pt idx="0">
                  <c:v>0</c:v>
                </c:pt>
                <c:pt idx="1">
                  <c:v>4.7926465615296218E-2</c:v>
                </c:pt>
                <c:pt idx="2">
                  <c:v>0.1485443757877577</c:v>
                </c:pt>
                <c:pt idx="3">
                  <c:v>0.15893510406099151</c:v>
                </c:pt>
                <c:pt idx="4">
                  <c:v>0.1374312152233389</c:v>
                </c:pt>
                <c:pt idx="5">
                  <c:v>4.946355559654407E-2</c:v>
                </c:pt>
                <c:pt idx="6">
                  <c:v>7.9190875833870314E-2</c:v>
                </c:pt>
                <c:pt idx="7">
                  <c:v>0.21434719788496343</c:v>
                </c:pt>
                <c:pt idx="8">
                  <c:v>0.16754280795597756</c:v>
                </c:pt>
                <c:pt idx="9">
                  <c:v>0.25637123797227074</c:v>
                </c:pt>
                <c:pt idx="10">
                  <c:v>0.38711611177718297</c:v>
                </c:pt>
                <c:pt idx="11">
                  <c:v>0.87177595376433348</c:v>
                </c:pt>
                <c:pt idx="12">
                  <c:v>0.63205140028897366</c:v>
                </c:pt>
                <c:pt idx="13">
                  <c:v>0.83631528789695331</c:v>
                </c:pt>
                <c:pt idx="14">
                  <c:v>0.87597220941313958</c:v>
                </c:pt>
                <c:pt idx="15">
                  <c:v>0.80855544283562364</c:v>
                </c:pt>
                <c:pt idx="16">
                  <c:v>0.88619385778843485</c:v>
                </c:pt>
                <c:pt idx="17">
                  <c:v>0.81980694149835576</c:v>
                </c:pt>
                <c:pt idx="18">
                  <c:v>0.84858126594730843</c:v>
                </c:pt>
                <c:pt idx="19">
                  <c:v>0.98338405730271505</c:v>
                </c:pt>
                <c:pt idx="20">
                  <c:v>1</c:v>
                </c:pt>
                <c:pt idx="21">
                  <c:v>0.74107719265885841</c:v>
                </c:pt>
                <c:pt idx="22">
                  <c:v>0.82546343262934652</c:v>
                </c:pt>
                <c:pt idx="23">
                  <c:v>0.69625564880568125</c:v>
                </c:pt>
                <c:pt idx="24">
                  <c:v>0.75764702265670703</c:v>
                </c:pt>
                <c:pt idx="25">
                  <c:v>0.73798764179655063</c:v>
                </c:pt>
                <c:pt idx="26">
                  <c:v>0.58512404316148647</c:v>
                </c:pt>
                <c:pt idx="27">
                  <c:v>0.24851670816809651</c:v>
                </c:pt>
                <c:pt idx="28">
                  <c:v>0.18308278766639019</c:v>
                </c:pt>
                <c:pt idx="29">
                  <c:v>0.26539395616219341</c:v>
                </c:pt>
                <c:pt idx="30">
                  <c:v>0.24364413292754181</c:v>
                </c:pt>
                <c:pt idx="31">
                  <c:v>0.16499123858710676</c:v>
                </c:pt>
                <c:pt idx="32">
                  <c:v>7.983645362599473E-2</c:v>
                </c:pt>
                <c:pt idx="33">
                  <c:v>2.9558240339388652E-2</c:v>
                </c:pt>
                <c:pt idx="34">
                  <c:v>5.9731316671277492E-2</c:v>
                </c:pt>
                <c:pt idx="35">
                  <c:v>0.2239847520673863</c:v>
                </c:pt>
                <c:pt idx="36">
                  <c:v>0.1125918411263786</c:v>
                </c:pt>
                <c:pt idx="37">
                  <c:v>0.16164038242798692</c:v>
                </c:pt>
                <c:pt idx="38">
                  <c:v>0.12765532294260443</c:v>
                </c:pt>
                <c:pt idx="39">
                  <c:v>0.12170678471517657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D8D-4F78-A5FC-9706577AF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599951"/>
        <c:axId val="1223299711"/>
      </c:scatterChart>
      <c:valAx>
        <c:axId val="12635999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299711"/>
        <c:crosses val="autoZero"/>
        <c:crossBetween val="midCat"/>
        <c:majorUnit val="10"/>
      </c:valAx>
      <c:valAx>
        <c:axId val="122329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599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'exp1-endosome11'!$N$2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'exp1-endosome11'!$M$3:$M$42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xVal>
          <c:yVal>
            <c:numRef>
              <c:f>'exp1-endosome11'!$N$3:$N$42</c:f>
              <c:numCache>
                <c:formatCode>General</c:formatCode>
                <c:ptCount val="40"/>
                <c:pt idx="0">
                  <c:v>0.43155999258533495</c:v>
                </c:pt>
                <c:pt idx="1">
                  <c:v>0.43731521053737826</c:v>
                </c:pt>
                <c:pt idx="2">
                  <c:v>0.44392929186176339</c:v>
                </c:pt>
                <c:pt idx="3">
                  <c:v>0.42736343000292742</c:v>
                </c:pt>
                <c:pt idx="4">
                  <c:v>0.42592915383572522</c:v>
                </c:pt>
                <c:pt idx="5">
                  <c:v>0.37622722201561914</c:v>
                </c:pt>
                <c:pt idx="6">
                  <c:v>0.36717809403266144</c:v>
                </c:pt>
                <c:pt idx="7">
                  <c:v>0.37065162205220681</c:v>
                </c:pt>
                <c:pt idx="8">
                  <c:v>0.33746621122439219</c:v>
                </c:pt>
                <c:pt idx="9">
                  <c:v>0.35199104496175448</c:v>
                </c:pt>
                <c:pt idx="10">
                  <c:v>0.34442948021184738</c:v>
                </c:pt>
                <c:pt idx="11">
                  <c:v>0.32924337160410444</c:v>
                </c:pt>
                <c:pt idx="12">
                  <c:v>0.34355631856141072</c:v>
                </c:pt>
                <c:pt idx="13">
                  <c:v>0.34936331089470551</c:v>
                </c:pt>
                <c:pt idx="14">
                  <c:v>0.36595753742626547</c:v>
                </c:pt>
                <c:pt idx="15">
                  <c:v>0.37166503939510909</c:v>
                </c:pt>
                <c:pt idx="16">
                  <c:v>0.37607466920761412</c:v>
                </c:pt>
                <c:pt idx="17">
                  <c:v>0.37912162544569583</c:v>
                </c:pt>
                <c:pt idx="18">
                  <c:v>0.38037659802254553</c:v>
                </c:pt>
                <c:pt idx="19">
                  <c:v>0.39150084146964087</c:v>
                </c:pt>
                <c:pt idx="20">
                  <c:v>0.38172645739910316</c:v>
                </c:pt>
                <c:pt idx="21">
                  <c:v>0.38998047435039679</c:v>
                </c:pt>
                <c:pt idx="22">
                  <c:v>0.37347609963556316</c:v>
                </c:pt>
                <c:pt idx="23">
                  <c:v>0.37194833938379751</c:v>
                </c:pt>
                <c:pt idx="24">
                  <c:v>0.35721059466642507</c:v>
                </c:pt>
                <c:pt idx="25">
                  <c:v>0.37909911046621669</c:v>
                </c:pt>
                <c:pt idx="26">
                  <c:v>0.36466941508322748</c:v>
                </c:pt>
                <c:pt idx="27">
                  <c:v>0.35409388646288198</c:v>
                </c:pt>
                <c:pt idx="28">
                  <c:v>0.3406022779274927</c:v>
                </c:pt>
                <c:pt idx="29">
                  <c:v>0.33986668782732893</c:v>
                </c:pt>
                <c:pt idx="30">
                  <c:v>0.33060348254750732</c:v>
                </c:pt>
                <c:pt idx="31">
                  <c:v>0.34181335990065315</c:v>
                </c:pt>
                <c:pt idx="32">
                  <c:v>0.32952049595991489</c:v>
                </c:pt>
                <c:pt idx="33">
                  <c:v>0.31053926089897305</c:v>
                </c:pt>
                <c:pt idx="34">
                  <c:v>0.29869620172800881</c:v>
                </c:pt>
                <c:pt idx="35">
                  <c:v>0.30168620410462199</c:v>
                </c:pt>
                <c:pt idx="36">
                  <c:v>0.31068445331006111</c:v>
                </c:pt>
                <c:pt idx="37">
                  <c:v>0.30906359154890956</c:v>
                </c:pt>
                <c:pt idx="38">
                  <c:v>0.2925853252467594</c:v>
                </c:pt>
                <c:pt idx="39">
                  <c:v>0.27459524458879819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34-44CF-BC02-AA924EC97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628351"/>
        <c:axId val="1223301791"/>
      </c:scatterChart>
      <c:valAx>
        <c:axId val="12636283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301791"/>
        <c:crosses val="autoZero"/>
        <c:crossBetween val="midCat"/>
        <c:majorUnit val="10"/>
      </c:valAx>
      <c:valAx>
        <c:axId val="1223301791"/>
        <c:scaling>
          <c:orientation val="minMax"/>
          <c:max val="0.60000000000000009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62835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'exp1-endosome12'!$K$2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'exp1-endosome12'!$J$3:$J$35</c:f>
              <c:numCache>
                <c:formatCode>General</c:formatCode>
                <c:ptCount val="3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</c:numCache>
            </c:numRef>
          </c:xVal>
          <c:yVal>
            <c:numRef>
              <c:f>'exp1-endosome12'!$K$3:$K$35</c:f>
              <c:numCache>
                <c:formatCode>General</c:formatCode>
                <c:ptCount val="33"/>
                <c:pt idx="0">
                  <c:v>0.11076382942284593</c:v>
                </c:pt>
                <c:pt idx="1">
                  <c:v>0.11657247245532923</c:v>
                </c:pt>
                <c:pt idx="2">
                  <c:v>0.15594850716446831</c:v>
                </c:pt>
                <c:pt idx="3">
                  <c:v>0.1761431752012329</c:v>
                </c:pt>
                <c:pt idx="4">
                  <c:v>0.12953131243934415</c:v>
                </c:pt>
                <c:pt idx="5">
                  <c:v>0.24717417365987276</c:v>
                </c:pt>
                <c:pt idx="6">
                  <c:v>0.64173374436261899</c:v>
                </c:pt>
                <c:pt idx="7">
                  <c:v>0.4443825997602322</c:v>
                </c:pt>
                <c:pt idx="8">
                  <c:v>0.74683164925500967</c:v>
                </c:pt>
                <c:pt idx="9">
                  <c:v>0.66080093623337333</c:v>
                </c:pt>
                <c:pt idx="10">
                  <c:v>0.73925329679739704</c:v>
                </c:pt>
                <c:pt idx="11">
                  <c:v>0.82267226123194592</c:v>
                </c:pt>
                <c:pt idx="12">
                  <c:v>0.25359650625107055</c:v>
                </c:pt>
                <c:pt idx="13">
                  <c:v>0.30476108922760731</c:v>
                </c:pt>
                <c:pt idx="14">
                  <c:v>0.29074613232859453</c:v>
                </c:pt>
                <c:pt idx="15">
                  <c:v>0.1177570360221496</c:v>
                </c:pt>
                <c:pt idx="16">
                  <c:v>0.65474967174744558</c:v>
                </c:pt>
                <c:pt idx="17">
                  <c:v>1</c:v>
                </c:pt>
                <c:pt idx="18">
                  <c:v>0.62292344579551295</c:v>
                </c:pt>
                <c:pt idx="19">
                  <c:v>0.91505394759376601</c:v>
                </c:pt>
                <c:pt idx="20">
                  <c:v>0.7173031911857054</c:v>
                </c:pt>
                <c:pt idx="21">
                  <c:v>0.90734714848432918</c:v>
                </c:pt>
                <c:pt idx="22">
                  <c:v>0.85672489581549371</c:v>
                </c:pt>
                <c:pt idx="23">
                  <c:v>0.97472455329108842</c:v>
                </c:pt>
                <c:pt idx="24">
                  <c:v>0.65310840897413958</c:v>
                </c:pt>
                <c:pt idx="25">
                  <c:v>0.66509676314437383</c:v>
                </c:pt>
                <c:pt idx="26">
                  <c:v>0.67280356225381066</c:v>
                </c:pt>
                <c:pt idx="27">
                  <c:v>0.63609636353256838</c:v>
                </c:pt>
                <c:pt idx="28">
                  <c:v>0.56881886167722784</c:v>
                </c:pt>
                <c:pt idx="29">
                  <c:v>0.49833019352628849</c:v>
                </c:pt>
                <c:pt idx="30">
                  <c:v>0.4160672489581545</c:v>
                </c:pt>
                <c:pt idx="31">
                  <c:v>0.18062453616486854</c:v>
                </c:pt>
                <c:pt idx="3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685-4C66-941E-5E5570AEC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599951"/>
        <c:axId val="1223299711"/>
      </c:scatterChart>
      <c:valAx>
        <c:axId val="12635999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299711"/>
        <c:crosses val="autoZero"/>
        <c:crossBetween val="midCat"/>
        <c:majorUnit val="10"/>
      </c:valAx>
      <c:valAx>
        <c:axId val="122329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599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'exp1-endosome12'!$N$2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'exp1-endosome12'!$M$3:$M$35</c:f>
              <c:numCache>
                <c:formatCode>General</c:formatCode>
                <c:ptCount val="3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</c:numCache>
            </c:numRef>
          </c:xVal>
          <c:yVal>
            <c:numRef>
              <c:f>'exp1-endosome12'!$N$3:$N$35</c:f>
              <c:numCache>
                <c:formatCode>General</c:formatCode>
                <c:ptCount val="33"/>
                <c:pt idx="0">
                  <c:v>0.41640076826567113</c:v>
                </c:pt>
                <c:pt idx="1">
                  <c:v>0.36901989436351729</c:v>
                </c:pt>
                <c:pt idx="2">
                  <c:v>0.40240615344158831</c:v>
                </c:pt>
                <c:pt idx="3">
                  <c:v>0.39904315878719365</c:v>
                </c:pt>
                <c:pt idx="4">
                  <c:v>0.38415066807243159</c:v>
                </c:pt>
                <c:pt idx="5">
                  <c:v>0.36174668680027811</c:v>
                </c:pt>
                <c:pt idx="6">
                  <c:v>0.35435508672144977</c:v>
                </c:pt>
                <c:pt idx="7">
                  <c:v>0.34072238045692105</c:v>
                </c:pt>
                <c:pt idx="8">
                  <c:v>0.36015006089370816</c:v>
                </c:pt>
                <c:pt idx="9">
                  <c:v>0.36524170875153011</c:v>
                </c:pt>
                <c:pt idx="10">
                  <c:v>0.36705785464278351</c:v>
                </c:pt>
                <c:pt idx="11">
                  <c:v>0.34958067352466871</c:v>
                </c:pt>
                <c:pt idx="12">
                  <c:v>0.3076719468990512</c:v>
                </c:pt>
                <c:pt idx="13">
                  <c:v>0.34345170992439511</c:v>
                </c:pt>
                <c:pt idx="14">
                  <c:v>0.33785300247217748</c:v>
                </c:pt>
                <c:pt idx="15">
                  <c:v>0.31247195459944566</c:v>
                </c:pt>
                <c:pt idx="16">
                  <c:v>0.29182904624218847</c:v>
                </c:pt>
                <c:pt idx="17">
                  <c:v>0.34621514709271067</c:v>
                </c:pt>
                <c:pt idx="18">
                  <c:v>0.37637769799190068</c:v>
                </c:pt>
                <c:pt idx="19">
                  <c:v>0.39094591493030784</c:v>
                </c:pt>
                <c:pt idx="20">
                  <c:v>0.39230809115184206</c:v>
                </c:pt>
                <c:pt idx="21">
                  <c:v>0.4100164366480572</c:v>
                </c:pt>
                <c:pt idx="22">
                  <c:v>0.40921169176262168</c:v>
                </c:pt>
                <c:pt idx="23">
                  <c:v>0.40647464146069734</c:v>
                </c:pt>
                <c:pt idx="24">
                  <c:v>0.35357961564226587</c:v>
                </c:pt>
                <c:pt idx="25">
                  <c:v>0.38793979069599799</c:v>
                </c:pt>
                <c:pt idx="26">
                  <c:v>0.38880224283486242</c:v>
                </c:pt>
                <c:pt idx="27">
                  <c:v>0.39812418916907094</c:v>
                </c:pt>
                <c:pt idx="28">
                  <c:v>0.38089380339569601</c:v>
                </c:pt>
                <c:pt idx="29">
                  <c:v>0.35460871914073888</c:v>
                </c:pt>
                <c:pt idx="30">
                  <c:v>0.36377888303886685</c:v>
                </c:pt>
                <c:pt idx="31">
                  <c:v>0.36957659300900036</c:v>
                </c:pt>
                <c:pt idx="32">
                  <c:v>0.36789465409982108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DF9-48B8-B861-B1FD7CAD3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628351"/>
        <c:axId val="1223301791"/>
      </c:scatterChart>
      <c:valAx>
        <c:axId val="12636283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301791"/>
        <c:crosses val="autoZero"/>
        <c:crossBetween val="midCat"/>
        <c:majorUnit val="10"/>
      </c:valAx>
      <c:valAx>
        <c:axId val="1223301791"/>
        <c:scaling>
          <c:orientation val="minMax"/>
          <c:max val="0.60000000000000009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62835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'exp1-endosome13'!$K$2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'exp1-endosome13'!$J$3:$J$86</c:f>
              <c:numCache>
                <c:formatCode>General</c:formatCode>
                <c:ptCount val="8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</c:numCache>
            </c:numRef>
          </c:xVal>
          <c:yVal>
            <c:numRef>
              <c:f>'exp1-endosome13'!$K$3:$K$86</c:f>
              <c:numCache>
                <c:formatCode>General</c:formatCode>
                <c:ptCount val="84"/>
                <c:pt idx="0">
                  <c:v>0.11653076168844878</c:v>
                </c:pt>
                <c:pt idx="1">
                  <c:v>0.24748358590559869</c:v>
                </c:pt>
                <c:pt idx="2">
                  <c:v>0.24409527001030107</c:v>
                </c:pt>
                <c:pt idx="3">
                  <c:v>0.23602785121197511</c:v>
                </c:pt>
                <c:pt idx="4">
                  <c:v>0.26257586476523809</c:v>
                </c:pt>
                <c:pt idx="5">
                  <c:v>0.19968723237889555</c:v>
                </c:pt>
                <c:pt idx="6">
                  <c:v>0.18470665624107929</c:v>
                </c:pt>
                <c:pt idx="7">
                  <c:v>0.19315882885901856</c:v>
                </c:pt>
                <c:pt idx="8">
                  <c:v>0.20729542887639466</c:v>
                </c:pt>
                <c:pt idx="9">
                  <c:v>0.20722096039517895</c:v>
                </c:pt>
                <c:pt idx="10">
                  <c:v>0.23178314778270034</c:v>
                </c:pt>
                <c:pt idx="11">
                  <c:v>0.18174032840600177</c:v>
                </c:pt>
                <c:pt idx="12">
                  <c:v>0.22041429298382803</c:v>
                </c:pt>
                <c:pt idx="13">
                  <c:v>0.21706321132913861</c:v>
                </c:pt>
                <c:pt idx="14">
                  <c:v>0.1985577937471304</c:v>
                </c:pt>
                <c:pt idx="15">
                  <c:v>0.18685383078278789</c:v>
                </c:pt>
                <c:pt idx="16">
                  <c:v>0.15164265058147419</c:v>
                </c:pt>
                <c:pt idx="17">
                  <c:v>6.2516289980265552E-2</c:v>
                </c:pt>
                <c:pt idx="18">
                  <c:v>6.9143984808429426E-2</c:v>
                </c:pt>
                <c:pt idx="19">
                  <c:v>7.7745094388800035E-2</c:v>
                </c:pt>
                <c:pt idx="20">
                  <c:v>0.17689987712700647</c:v>
                </c:pt>
                <c:pt idx="21">
                  <c:v>0.10424346228791995</c:v>
                </c:pt>
                <c:pt idx="22">
                  <c:v>0.12288540541882324</c:v>
                </c:pt>
                <c:pt idx="23">
                  <c:v>0.30438991696764306</c:v>
                </c:pt>
                <c:pt idx="24">
                  <c:v>0.34801603554628852</c:v>
                </c:pt>
                <c:pt idx="25">
                  <c:v>0.3646100954437701</c:v>
                </c:pt>
                <c:pt idx="26">
                  <c:v>0.37543284804706356</c:v>
                </c:pt>
                <c:pt idx="27">
                  <c:v>0.28283129165580673</c:v>
                </c:pt>
                <c:pt idx="28">
                  <c:v>0.21784513038189868</c:v>
                </c:pt>
                <c:pt idx="29">
                  <c:v>0.33277481972421841</c:v>
                </c:pt>
                <c:pt idx="30">
                  <c:v>0.289074232664358</c:v>
                </c:pt>
                <c:pt idx="31">
                  <c:v>0.23071576621861453</c:v>
                </c:pt>
                <c:pt idx="32">
                  <c:v>0.25720172270419889</c:v>
                </c:pt>
                <c:pt idx="33">
                  <c:v>0.33968797706370801</c:v>
                </c:pt>
                <c:pt idx="34">
                  <c:v>0.29590051010909635</c:v>
                </c:pt>
                <c:pt idx="35">
                  <c:v>0.31594494296955489</c:v>
                </c:pt>
                <c:pt idx="36">
                  <c:v>0.39997021260751375</c:v>
                </c:pt>
                <c:pt idx="37">
                  <c:v>0.36742748631641625</c:v>
                </c:pt>
                <c:pt idx="38">
                  <c:v>0.56994452098149428</c:v>
                </c:pt>
                <c:pt idx="39">
                  <c:v>0.98966129252460533</c:v>
                </c:pt>
                <c:pt idx="40">
                  <c:v>0.91077434809050384</c:v>
                </c:pt>
                <c:pt idx="41">
                  <c:v>0.82935547529508113</c:v>
                </c:pt>
                <c:pt idx="42">
                  <c:v>0.93873726278685843</c:v>
                </c:pt>
                <c:pt idx="43">
                  <c:v>0.93084360377803432</c:v>
                </c:pt>
                <c:pt idx="44">
                  <c:v>0.84709138523786487</c:v>
                </c:pt>
                <c:pt idx="45">
                  <c:v>0.76930905660845739</c:v>
                </c:pt>
                <c:pt idx="46">
                  <c:v>0.90552432016482332</c:v>
                </c:pt>
                <c:pt idx="47">
                  <c:v>0.79230740589045645</c:v>
                </c:pt>
                <c:pt idx="48">
                  <c:v>1</c:v>
                </c:pt>
                <c:pt idx="49">
                  <c:v>0.78714425785952724</c:v>
                </c:pt>
                <c:pt idx="50">
                  <c:v>0.81226495885616379</c:v>
                </c:pt>
                <c:pt idx="51">
                  <c:v>0.77390127961673583</c:v>
                </c:pt>
                <c:pt idx="52">
                  <c:v>0.72504995593948174</c:v>
                </c:pt>
                <c:pt idx="53">
                  <c:v>0.76733564185625136</c:v>
                </c:pt>
                <c:pt idx="54">
                  <c:v>0.65950528105645934</c:v>
                </c:pt>
                <c:pt idx="55">
                  <c:v>0.37710838887440895</c:v>
                </c:pt>
                <c:pt idx="56">
                  <c:v>0.32444676124163796</c:v>
                </c:pt>
                <c:pt idx="57">
                  <c:v>0.28600861352099433</c:v>
                </c:pt>
                <c:pt idx="58">
                  <c:v>0.19068895756537746</c:v>
                </c:pt>
                <c:pt idx="59">
                  <c:v>0.2081394049968355</c:v>
                </c:pt>
                <c:pt idx="60">
                  <c:v>0.2188008092241627</c:v>
                </c:pt>
                <c:pt idx="61">
                  <c:v>0.20686102940263898</c:v>
                </c:pt>
                <c:pt idx="62">
                  <c:v>0.15460897841655172</c:v>
                </c:pt>
                <c:pt idx="63">
                  <c:v>0.14304154100110428</c:v>
                </c:pt>
                <c:pt idx="64">
                  <c:v>0.13040672202157105</c:v>
                </c:pt>
                <c:pt idx="65">
                  <c:v>0.16342108202703237</c:v>
                </c:pt>
                <c:pt idx="66">
                  <c:v>0.19241414404686596</c:v>
                </c:pt>
                <c:pt idx="67">
                  <c:v>0.13476312817266758</c:v>
                </c:pt>
                <c:pt idx="68">
                  <c:v>0.2067369152672795</c:v>
                </c:pt>
                <c:pt idx="69">
                  <c:v>0.15448486428119296</c:v>
                </c:pt>
                <c:pt idx="70">
                  <c:v>9.3296595549267031E-2</c:v>
                </c:pt>
                <c:pt idx="71">
                  <c:v>0.20724578322225085</c:v>
                </c:pt>
                <c:pt idx="72">
                  <c:v>0.14203621650469789</c:v>
                </c:pt>
                <c:pt idx="73">
                  <c:v>5.9562373558724312E-2</c:v>
                </c:pt>
                <c:pt idx="74">
                  <c:v>1.0164947685892151E-2</c:v>
                </c:pt>
                <c:pt idx="75">
                  <c:v>6.9007459259535067E-2</c:v>
                </c:pt>
                <c:pt idx="76">
                  <c:v>6.5221978131089278E-2</c:v>
                </c:pt>
                <c:pt idx="77">
                  <c:v>0.13579327549614589</c:v>
                </c:pt>
                <c:pt idx="78">
                  <c:v>1.7313921882562974E-2</c:v>
                </c:pt>
                <c:pt idx="79">
                  <c:v>7.6950763922503671E-3</c:v>
                </c:pt>
                <c:pt idx="80">
                  <c:v>0</c:v>
                </c:pt>
                <c:pt idx="81">
                  <c:v>1.6767819686984133E-2</c:v>
                </c:pt>
                <c:pt idx="82">
                  <c:v>2.3010760695536127E-2</c:v>
                </c:pt>
                <c:pt idx="83">
                  <c:v>0.12536768812600063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D8E-4449-B6FB-E8BB0A54A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599951"/>
        <c:axId val="1223299711"/>
      </c:scatterChart>
      <c:valAx>
        <c:axId val="12635999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299711"/>
        <c:crosses val="autoZero"/>
        <c:crossBetween val="midCat"/>
        <c:majorUnit val="10"/>
      </c:valAx>
      <c:valAx>
        <c:axId val="122329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599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'exp1-endosome13'!$N$2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'exp1-endosome13'!$M$3:$M$86</c:f>
              <c:numCache>
                <c:formatCode>General</c:formatCode>
                <c:ptCount val="8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</c:numCache>
            </c:numRef>
          </c:xVal>
          <c:yVal>
            <c:numRef>
              <c:f>'exp1-endosome13'!$N$3:$N$86</c:f>
              <c:numCache>
                <c:formatCode>General</c:formatCode>
                <c:ptCount val="84"/>
                <c:pt idx="0">
                  <c:v>0.47716732072779156</c:v>
                </c:pt>
                <c:pt idx="1">
                  <c:v>0.47868690915286405</c:v>
                </c:pt>
                <c:pt idx="2">
                  <c:v>0.48838945332306716</c:v>
                </c:pt>
                <c:pt idx="3">
                  <c:v>0.50780491524131433</c:v>
                </c:pt>
                <c:pt idx="4">
                  <c:v>0.48112683520952354</c:v>
                </c:pt>
                <c:pt idx="5">
                  <c:v>0.47345144391502364</c:v>
                </c:pt>
                <c:pt idx="6">
                  <c:v>0.49127049247137705</c:v>
                </c:pt>
                <c:pt idx="7">
                  <c:v>0.47957444995846743</c:v>
                </c:pt>
                <c:pt idx="8">
                  <c:v>0.46876500540854288</c:v>
                </c:pt>
                <c:pt idx="9">
                  <c:v>0.48595305470165512</c:v>
                </c:pt>
                <c:pt idx="10">
                  <c:v>0.48355037697052772</c:v>
                </c:pt>
                <c:pt idx="11">
                  <c:v>0.4762972401890414</c:v>
                </c:pt>
                <c:pt idx="12">
                  <c:v>0.42738655272294002</c:v>
                </c:pt>
                <c:pt idx="13">
                  <c:v>0.45041449863303651</c:v>
                </c:pt>
                <c:pt idx="14">
                  <c:v>0.45289767806537895</c:v>
                </c:pt>
                <c:pt idx="15">
                  <c:v>0.44998746006302681</c:v>
                </c:pt>
                <c:pt idx="16">
                  <c:v>0.43648934030571196</c:v>
                </c:pt>
                <c:pt idx="17">
                  <c:v>0.44401421121185547</c:v>
                </c:pt>
                <c:pt idx="18">
                  <c:v>0.45138340741971672</c:v>
                </c:pt>
                <c:pt idx="19">
                  <c:v>0.49760308503299061</c:v>
                </c:pt>
                <c:pt idx="20">
                  <c:v>0.46509643483343072</c:v>
                </c:pt>
                <c:pt idx="21">
                  <c:v>0.48974857397788474</c:v>
                </c:pt>
                <c:pt idx="22">
                  <c:v>0.46631957388463796</c:v>
                </c:pt>
                <c:pt idx="23">
                  <c:v>0.45586575317659117</c:v>
                </c:pt>
                <c:pt idx="24">
                  <c:v>0.39484078327428695</c:v>
                </c:pt>
                <c:pt idx="25">
                  <c:v>0.43535149081931113</c:v>
                </c:pt>
                <c:pt idx="26">
                  <c:v>0.41223574801396984</c:v>
                </c:pt>
                <c:pt idx="27">
                  <c:v>0.44272948822095859</c:v>
                </c:pt>
                <c:pt idx="28">
                  <c:v>0.41724273590737931</c:v>
                </c:pt>
                <c:pt idx="29">
                  <c:v>0.41120925451662921</c:v>
                </c:pt>
                <c:pt idx="30">
                  <c:v>0.40442792930546018</c:v>
                </c:pt>
                <c:pt idx="31">
                  <c:v>0.38047789100833268</c:v>
                </c:pt>
                <c:pt idx="32">
                  <c:v>0.39892348297151048</c:v>
                </c:pt>
                <c:pt idx="33">
                  <c:v>0.3668105673392747</c:v>
                </c:pt>
                <c:pt idx="34">
                  <c:v>0.36578114140088042</c:v>
                </c:pt>
                <c:pt idx="35">
                  <c:v>0.35653013377465181</c:v>
                </c:pt>
                <c:pt idx="36">
                  <c:v>0.34690316952602507</c:v>
                </c:pt>
                <c:pt idx="37">
                  <c:v>0.35279165666659396</c:v>
                </c:pt>
                <c:pt idx="38">
                  <c:v>0.33334948137861248</c:v>
                </c:pt>
                <c:pt idx="39">
                  <c:v>0.31627052461225685</c:v>
                </c:pt>
                <c:pt idx="40">
                  <c:v>0.31145589009621372</c:v>
                </c:pt>
                <c:pt idx="41">
                  <c:v>0.34980158730158722</c:v>
                </c:pt>
                <c:pt idx="42">
                  <c:v>0.34411955456816024</c:v>
                </c:pt>
                <c:pt idx="43">
                  <c:v>0.36445247778279866</c:v>
                </c:pt>
                <c:pt idx="44">
                  <c:v>0.35978141051199669</c:v>
                </c:pt>
                <c:pt idx="45">
                  <c:v>0.35635303659329809</c:v>
                </c:pt>
                <c:pt idx="46">
                  <c:v>0.36121675997889657</c:v>
                </c:pt>
                <c:pt idx="47">
                  <c:v>0.36642440259883274</c:v>
                </c:pt>
                <c:pt idx="48">
                  <c:v>0.37144874626282659</c:v>
                </c:pt>
                <c:pt idx="49">
                  <c:v>0.37052877138413687</c:v>
                </c:pt>
                <c:pt idx="50">
                  <c:v>0.3718056769065422</c:v>
                </c:pt>
                <c:pt idx="51">
                  <c:v>0.36218636396758191</c:v>
                </c:pt>
                <c:pt idx="52">
                  <c:v>0.36683564210667208</c:v>
                </c:pt>
                <c:pt idx="53">
                  <c:v>0.35662462422115099</c:v>
                </c:pt>
                <c:pt idx="54">
                  <c:v>0.34079512587496358</c:v>
                </c:pt>
                <c:pt idx="55">
                  <c:v>0.35294587754739609</c:v>
                </c:pt>
                <c:pt idx="56">
                  <c:v>0.340146466039633</c:v>
                </c:pt>
                <c:pt idx="57">
                  <c:v>0.33572223341714913</c:v>
                </c:pt>
                <c:pt idx="58">
                  <c:v>0.31871916868560096</c:v>
                </c:pt>
                <c:pt idx="59">
                  <c:v>0.32716911240917507</c:v>
                </c:pt>
                <c:pt idx="60">
                  <c:v>0.33277773223670432</c:v>
                </c:pt>
                <c:pt idx="61">
                  <c:v>0.31462329868181338</c:v>
                </c:pt>
                <c:pt idx="62">
                  <c:v>0.31815154761560066</c:v>
                </c:pt>
                <c:pt idx="63">
                  <c:v>0.30619572398341666</c:v>
                </c:pt>
                <c:pt idx="64">
                  <c:v>0.31560476736725446</c:v>
                </c:pt>
                <c:pt idx="65">
                  <c:v>0.30708038152530964</c:v>
                </c:pt>
                <c:pt idx="66">
                  <c:v>0.33331056821729638</c:v>
                </c:pt>
                <c:pt idx="67">
                  <c:v>0.32127451816880453</c:v>
                </c:pt>
                <c:pt idx="68">
                  <c:v>0.35269785925436653</c:v>
                </c:pt>
                <c:pt idx="69">
                  <c:v>0.28565419417950594</c:v>
                </c:pt>
                <c:pt idx="70">
                  <c:v>0.31878599689487647</c:v>
                </c:pt>
                <c:pt idx="71">
                  <c:v>0.31989389920424416</c:v>
                </c:pt>
                <c:pt idx="72">
                  <c:v>0.31837714988934224</c:v>
                </c:pt>
                <c:pt idx="73">
                  <c:v>0.29111758495287993</c:v>
                </c:pt>
                <c:pt idx="74">
                  <c:v>0.30280832640754557</c:v>
                </c:pt>
                <c:pt idx="75">
                  <c:v>0.31217001172312275</c:v>
                </c:pt>
                <c:pt idx="76">
                  <c:v>0.28027635890026242</c:v>
                </c:pt>
                <c:pt idx="77">
                  <c:v>0.32780430757236129</c:v>
                </c:pt>
                <c:pt idx="78">
                  <c:v>0.32598348213137102</c:v>
                </c:pt>
                <c:pt idx="79">
                  <c:v>0.32320898572875767</c:v>
                </c:pt>
                <c:pt idx="80">
                  <c:v>0.31319177981109814</c:v>
                </c:pt>
                <c:pt idx="81">
                  <c:v>0.31558666102598998</c:v>
                </c:pt>
                <c:pt idx="82">
                  <c:v>0.30898654570319645</c:v>
                </c:pt>
                <c:pt idx="83">
                  <c:v>0.30972179348664919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123-4AFA-A38C-9F56645E1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628351"/>
        <c:axId val="1223301791"/>
      </c:scatterChart>
      <c:valAx>
        <c:axId val="12636283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301791"/>
        <c:crosses val="autoZero"/>
        <c:crossBetween val="midCat"/>
        <c:majorUnit val="10"/>
      </c:valAx>
      <c:valAx>
        <c:axId val="1223301791"/>
        <c:scaling>
          <c:orientation val="minMax"/>
          <c:max val="0.60000000000000009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62835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'exp1-endosome14'!$K$2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'exp1-endosome14'!$J$3:$J$59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'exp1-endosome14'!$K$3:$K$59</c:f>
              <c:numCache>
                <c:formatCode>General</c:formatCode>
                <c:ptCount val="57"/>
                <c:pt idx="0">
                  <c:v>0.14991331898613117</c:v>
                </c:pt>
                <c:pt idx="1">
                  <c:v>0.28480691056910518</c:v>
                </c:pt>
                <c:pt idx="2">
                  <c:v>0.21972142515542806</c:v>
                </c:pt>
                <c:pt idx="3">
                  <c:v>0.28796030607364864</c:v>
                </c:pt>
                <c:pt idx="4">
                  <c:v>0.26358500717360039</c:v>
                </c:pt>
                <c:pt idx="5">
                  <c:v>0.21931791009086501</c:v>
                </c:pt>
                <c:pt idx="6">
                  <c:v>0.24249760879961749</c:v>
                </c:pt>
                <c:pt idx="7">
                  <c:v>0.17085126733620307</c:v>
                </c:pt>
                <c:pt idx="8">
                  <c:v>4.1651721664275998E-2</c:v>
                </c:pt>
                <c:pt idx="9">
                  <c:v>9.1582974653275764E-2</c:v>
                </c:pt>
                <c:pt idx="10">
                  <c:v>0</c:v>
                </c:pt>
                <c:pt idx="11">
                  <c:v>5.8509684361549824E-2</c:v>
                </c:pt>
                <c:pt idx="12">
                  <c:v>0.46574605451936868</c:v>
                </c:pt>
                <c:pt idx="13">
                  <c:v>0.49055475848876084</c:v>
                </c:pt>
                <c:pt idx="14">
                  <c:v>0.540246891439502</c:v>
                </c:pt>
                <c:pt idx="15">
                  <c:v>0.67564861310377755</c:v>
                </c:pt>
                <c:pt idx="16">
                  <c:v>0.81454746532759448</c:v>
                </c:pt>
                <c:pt idx="17">
                  <c:v>0.78884206121473033</c:v>
                </c:pt>
                <c:pt idx="18">
                  <c:v>1</c:v>
                </c:pt>
                <c:pt idx="19">
                  <c:v>0.5872638689622186</c:v>
                </c:pt>
                <c:pt idx="20">
                  <c:v>0.59035748445719705</c:v>
                </c:pt>
                <c:pt idx="21">
                  <c:v>0.55519189383070322</c:v>
                </c:pt>
                <c:pt idx="22">
                  <c:v>0.58968495934959275</c:v>
                </c:pt>
                <c:pt idx="23">
                  <c:v>0.64885222381635599</c:v>
                </c:pt>
                <c:pt idx="24">
                  <c:v>0.76972740315638422</c:v>
                </c:pt>
                <c:pt idx="25">
                  <c:v>0.77072871831659473</c:v>
                </c:pt>
                <c:pt idx="26">
                  <c:v>0.70461202773792453</c:v>
                </c:pt>
                <c:pt idx="27">
                  <c:v>0.65043639406982312</c:v>
                </c:pt>
                <c:pt idx="28">
                  <c:v>0.64767156862745101</c:v>
                </c:pt>
                <c:pt idx="29">
                  <c:v>0.72838952654232447</c:v>
                </c:pt>
                <c:pt idx="30">
                  <c:v>0.82642874222859819</c:v>
                </c:pt>
                <c:pt idx="31">
                  <c:v>0.82039096126255329</c:v>
                </c:pt>
                <c:pt idx="32">
                  <c:v>0.59342120994739289</c:v>
                </c:pt>
                <c:pt idx="33">
                  <c:v>0.53527020564323269</c:v>
                </c:pt>
                <c:pt idx="34">
                  <c:v>0.52210365853658558</c:v>
                </c:pt>
                <c:pt idx="35">
                  <c:v>0.65542802486848406</c:v>
                </c:pt>
                <c:pt idx="36">
                  <c:v>0.66210844093735077</c:v>
                </c:pt>
                <c:pt idx="37">
                  <c:v>0.27102761836441891</c:v>
                </c:pt>
                <c:pt idx="38">
                  <c:v>0.21387792922046842</c:v>
                </c:pt>
                <c:pt idx="39">
                  <c:v>0.21854076996652314</c:v>
                </c:pt>
                <c:pt idx="40">
                  <c:v>0.23269368723098993</c:v>
                </c:pt>
                <c:pt idx="41">
                  <c:v>0.21444583931133421</c:v>
                </c:pt>
                <c:pt idx="42">
                  <c:v>0.18760461501673842</c:v>
                </c:pt>
                <c:pt idx="43">
                  <c:v>0.25210724533715889</c:v>
                </c:pt>
                <c:pt idx="44">
                  <c:v>0.15037661406025762</c:v>
                </c:pt>
                <c:pt idx="45">
                  <c:v>0.20183225729316118</c:v>
                </c:pt>
                <c:pt idx="46">
                  <c:v>0.10579567192730724</c:v>
                </c:pt>
                <c:pt idx="47">
                  <c:v>0.1958094213295071</c:v>
                </c:pt>
                <c:pt idx="48">
                  <c:v>0.10041547106647532</c:v>
                </c:pt>
                <c:pt idx="49">
                  <c:v>0.11462816834050721</c:v>
                </c:pt>
                <c:pt idx="50">
                  <c:v>0.13202415112386426</c:v>
                </c:pt>
                <c:pt idx="51">
                  <c:v>0.14082675753228127</c:v>
                </c:pt>
                <c:pt idx="52">
                  <c:v>0.16647238163558126</c:v>
                </c:pt>
                <c:pt idx="53">
                  <c:v>0.2049557627929221</c:v>
                </c:pt>
                <c:pt idx="54">
                  <c:v>0.10071437111429905</c:v>
                </c:pt>
                <c:pt idx="55">
                  <c:v>0.10373326159732192</c:v>
                </c:pt>
                <c:pt idx="56">
                  <c:v>0.14259026781444201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F23-45C5-8E37-501398250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599951"/>
        <c:axId val="1223299711"/>
      </c:scatterChart>
      <c:valAx>
        <c:axId val="12635999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299711"/>
        <c:crosses val="autoZero"/>
        <c:crossBetween val="midCat"/>
        <c:majorUnit val="10"/>
      </c:valAx>
      <c:valAx>
        <c:axId val="122329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599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'exp1-endosome14'!$N$2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'exp1-endosome14'!$M$3:$M$59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'exp1-endosome14'!$N$3:$N$59</c:f>
              <c:numCache>
                <c:formatCode>General</c:formatCode>
                <c:ptCount val="57"/>
                <c:pt idx="0">
                  <c:v>0.34441666184887554</c:v>
                </c:pt>
                <c:pt idx="1">
                  <c:v>0.32300781499089548</c:v>
                </c:pt>
                <c:pt idx="2">
                  <c:v>0.32894063236784465</c:v>
                </c:pt>
                <c:pt idx="3">
                  <c:v>0.3274056458691233</c:v>
                </c:pt>
                <c:pt idx="4">
                  <c:v>0.33962640586797072</c:v>
                </c:pt>
                <c:pt idx="5">
                  <c:v>0.3375177764975566</c:v>
                </c:pt>
                <c:pt idx="6">
                  <c:v>0.32339075849178323</c:v>
                </c:pt>
                <c:pt idx="7">
                  <c:v>0.32975332735983764</c:v>
                </c:pt>
                <c:pt idx="8">
                  <c:v>0.31369493019118877</c:v>
                </c:pt>
                <c:pt idx="9">
                  <c:v>0.29773784513805523</c:v>
                </c:pt>
                <c:pt idx="10">
                  <c:v>0.29134484325306675</c:v>
                </c:pt>
                <c:pt idx="11">
                  <c:v>0.2821006479586472</c:v>
                </c:pt>
                <c:pt idx="12">
                  <c:v>0.27421445293197999</c:v>
                </c:pt>
                <c:pt idx="13">
                  <c:v>0.29644033339232306</c:v>
                </c:pt>
                <c:pt idx="14">
                  <c:v>0.30572047447137696</c:v>
                </c:pt>
                <c:pt idx="15">
                  <c:v>0.32094945969291516</c:v>
                </c:pt>
                <c:pt idx="16">
                  <c:v>0.32104861663645384</c:v>
                </c:pt>
                <c:pt idx="17">
                  <c:v>0.31886595890438729</c:v>
                </c:pt>
                <c:pt idx="18">
                  <c:v>0.3182662592076963</c:v>
                </c:pt>
                <c:pt idx="19">
                  <c:v>0.32748375523415385</c:v>
                </c:pt>
                <c:pt idx="20">
                  <c:v>0.34181959766385456</c:v>
                </c:pt>
                <c:pt idx="21">
                  <c:v>0.35187348067842078</c:v>
                </c:pt>
                <c:pt idx="22">
                  <c:v>0.36067459665308482</c:v>
                </c:pt>
                <c:pt idx="23">
                  <c:v>0.34313417778275979</c:v>
                </c:pt>
                <c:pt idx="24">
                  <c:v>0.29469194747489152</c:v>
                </c:pt>
                <c:pt idx="25">
                  <c:v>0.30166098005149361</c:v>
                </c:pt>
                <c:pt idx="26">
                  <c:v>0.29782914654273362</c:v>
                </c:pt>
                <c:pt idx="27">
                  <c:v>0.31037587966514363</c:v>
                </c:pt>
                <c:pt idx="28">
                  <c:v>0.31406432942320012</c:v>
                </c:pt>
                <c:pt idx="29">
                  <c:v>0.31435814429554165</c:v>
                </c:pt>
                <c:pt idx="30">
                  <c:v>0.303793906064035</c:v>
                </c:pt>
                <c:pt idx="31">
                  <c:v>0.30970543216818175</c:v>
                </c:pt>
                <c:pt idx="32">
                  <c:v>0.32201323691785333</c:v>
                </c:pt>
                <c:pt idx="33">
                  <c:v>0.31699292862432582</c:v>
                </c:pt>
                <c:pt idx="34">
                  <c:v>0.31464648976648185</c:v>
                </c:pt>
                <c:pt idx="35">
                  <c:v>0.30174480595119973</c:v>
                </c:pt>
                <c:pt idx="36">
                  <c:v>0.29355695282947969</c:v>
                </c:pt>
                <c:pt idx="37">
                  <c:v>0.28471867990043948</c:v>
                </c:pt>
                <c:pt idx="38">
                  <c:v>0.27669228861889411</c:v>
                </c:pt>
                <c:pt idx="39">
                  <c:v>0.27874810963776436</c:v>
                </c:pt>
                <c:pt idx="40">
                  <c:v>0.28376426309023695</c:v>
                </c:pt>
                <c:pt idx="41">
                  <c:v>0.28474363175528822</c:v>
                </c:pt>
                <c:pt idx="42">
                  <c:v>0.27137885828420044</c:v>
                </c:pt>
                <c:pt idx="43">
                  <c:v>0.27400121315724174</c:v>
                </c:pt>
                <c:pt idx="44">
                  <c:v>0.25792849935130457</c:v>
                </c:pt>
                <c:pt idx="45">
                  <c:v>0.24646304645086167</c:v>
                </c:pt>
                <c:pt idx="46">
                  <c:v>0.23856455408371016</c:v>
                </c:pt>
                <c:pt idx="47">
                  <c:v>0.25295529399749783</c:v>
                </c:pt>
                <c:pt idx="48">
                  <c:v>0.24523450455603901</c:v>
                </c:pt>
                <c:pt idx="49">
                  <c:v>0.25785221831928085</c:v>
                </c:pt>
                <c:pt idx="50">
                  <c:v>0.26072793152705359</c:v>
                </c:pt>
                <c:pt idx="51">
                  <c:v>0.26536713113944066</c:v>
                </c:pt>
                <c:pt idx="52">
                  <c:v>0.25778920945799361</c:v>
                </c:pt>
                <c:pt idx="53">
                  <c:v>0.24351102881460537</c:v>
                </c:pt>
                <c:pt idx="54">
                  <c:v>0.24229770331517028</c:v>
                </c:pt>
                <c:pt idx="55">
                  <c:v>0.24575303136739868</c:v>
                </c:pt>
                <c:pt idx="56">
                  <c:v>0.24209782475113678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A22-481C-8CC0-7C90B9CE2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628351"/>
        <c:axId val="1223301791"/>
      </c:scatterChart>
      <c:valAx>
        <c:axId val="12636283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301791"/>
        <c:crosses val="autoZero"/>
        <c:crossBetween val="midCat"/>
        <c:majorUnit val="10"/>
      </c:valAx>
      <c:valAx>
        <c:axId val="1223301791"/>
        <c:scaling>
          <c:orientation val="minMax"/>
          <c:max val="0.60000000000000009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62835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'exp1-endosome15'!$K$2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'exp1-endosome15'!$J$3:$J$85</c:f>
              <c:numCache>
                <c:formatCode>General</c:formatCode>
                <c:ptCount val="8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</c:numCache>
            </c:numRef>
          </c:xVal>
          <c:yVal>
            <c:numRef>
              <c:f>'exp1-endosome15'!$K$3:$K$85</c:f>
              <c:numCache>
                <c:formatCode>General</c:formatCode>
                <c:ptCount val="83"/>
                <c:pt idx="0">
                  <c:v>0.11537557087515625</c:v>
                </c:pt>
                <c:pt idx="1">
                  <c:v>8.0869339208138782E-2</c:v>
                </c:pt>
                <c:pt idx="2">
                  <c:v>7.0881344604378546E-2</c:v>
                </c:pt>
                <c:pt idx="3">
                  <c:v>0.1139646273995321</c:v>
                </c:pt>
                <c:pt idx="4">
                  <c:v>8.8914192358627464E-2</c:v>
                </c:pt>
                <c:pt idx="5">
                  <c:v>2.7364877408815186E-2</c:v>
                </c:pt>
                <c:pt idx="6">
                  <c:v>7.7911308588190328E-2</c:v>
                </c:pt>
                <c:pt idx="7">
                  <c:v>7.6735522358503949E-3</c:v>
                </c:pt>
                <c:pt idx="8">
                  <c:v>1.6324863546914075E-2</c:v>
                </c:pt>
                <c:pt idx="9">
                  <c:v>6.9767441860465101E-2</c:v>
                </c:pt>
                <c:pt idx="10">
                  <c:v>6.994071562062959E-2</c:v>
                </c:pt>
                <c:pt idx="11">
                  <c:v>9.4359939106649915E-2</c:v>
                </c:pt>
                <c:pt idx="12">
                  <c:v>5.6140698293253459E-2</c:v>
                </c:pt>
                <c:pt idx="13">
                  <c:v>0.10412515316162739</c:v>
                </c:pt>
                <c:pt idx="14">
                  <c:v>8.1265393517085685E-2</c:v>
                </c:pt>
                <c:pt idx="15">
                  <c:v>9.080782702328076E-2</c:v>
                </c:pt>
                <c:pt idx="16">
                  <c:v>0.14782727081451061</c:v>
                </c:pt>
                <c:pt idx="17">
                  <c:v>0.11084569971657382</c:v>
                </c:pt>
                <c:pt idx="18">
                  <c:v>0.14569847890391954</c:v>
                </c:pt>
                <c:pt idx="19">
                  <c:v>0.16048863200366362</c:v>
                </c:pt>
                <c:pt idx="20">
                  <c:v>0.12045001670854147</c:v>
                </c:pt>
                <c:pt idx="21">
                  <c:v>0.10052353428963962</c:v>
                </c:pt>
                <c:pt idx="22">
                  <c:v>0.12825971261309238</c:v>
                </c:pt>
                <c:pt idx="23">
                  <c:v>0.10421179004170963</c:v>
                </c:pt>
                <c:pt idx="24">
                  <c:v>0.1416884290258302</c:v>
                </c:pt>
                <c:pt idx="25">
                  <c:v>0.10371672215552549</c:v>
                </c:pt>
                <c:pt idx="26">
                  <c:v>7.2477938537321845E-2</c:v>
                </c:pt>
                <c:pt idx="27">
                  <c:v>7.0064482592175445E-2</c:v>
                </c:pt>
                <c:pt idx="28">
                  <c:v>3.1783358293005715E-2</c:v>
                </c:pt>
                <c:pt idx="29">
                  <c:v>2.7699048231988797E-2</c:v>
                </c:pt>
                <c:pt idx="30">
                  <c:v>5.2192531900936708E-2</c:v>
                </c:pt>
                <c:pt idx="31">
                  <c:v>4.1907496565466822E-2</c:v>
                </c:pt>
                <c:pt idx="32">
                  <c:v>6.3603846677475748E-2</c:v>
                </c:pt>
                <c:pt idx="33">
                  <c:v>0.11908858002153559</c:v>
                </c:pt>
                <c:pt idx="34">
                  <c:v>2.3354827530725854E-2</c:v>
                </c:pt>
                <c:pt idx="35">
                  <c:v>4.1944626656930439E-2</c:v>
                </c:pt>
                <c:pt idx="36">
                  <c:v>7.0621433964132521E-2</c:v>
                </c:pt>
                <c:pt idx="37">
                  <c:v>9.8803173385151155E-2</c:v>
                </c:pt>
                <c:pt idx="38">
                  <c:v>8.3703602856541395E-2</c:v>
                </c:pt>
                <c:pt idx="39">
                  <c:v>0.10104335557013272</c:v>
                </c:pt>
                <c:pt idx="40">
                  <c:v>0.15472109112962151</c:v>
                </c:pt>
                <c:pt idx="41">
                  <c:v>6.4037031077886261E-2</c:v>
                </c:pt>
                <c:pt idx="42">
                  <c:v>8.3418938821986047E-2</c:v>
                </c:pt>
                <c:pt idx="43">
                  <c:v>0.13704716759285657</c:v>
                </c:pt>
                <c:pt idx="44">
                  <c:v>0.11639046004183315</c:v>
                </c:pt>
                <c:pt idx="45">
                  <c:v>7.4247806230429619E-2</c:v>
                </c:pt>
                <c:pt idx="46">
                  <c:v>0.21378268995135982</c:v>
                </c:pt>
                <c:pt idx="47">
                  <c:v>0.20874537420943892</c:v>
                </c:pt>
                <c:pt idx="48">
                  <c:v>0.18442516430065481</c:v>
                </c:pt>
                <c:pt idx="49">
                  <c:v>0.22613463371164783</c:v>
                </c:pt>
                <c:pt idx="50">
                  <c:v>0.26546777726895809</c:v>
                </c:pt>
                <c:pt idx="51">
                  <c:v>0.26520786662871132</c:v>
                </c:pt>
                <c:pt idx="52">
                  <c:v>0.27061648328527049</c:v>
                </c:pt>
                <c:pt idx="53">
                  <c:v>0.22597373664863765</c:v>
                </c:pt>
                <c:pt idx="54">
                  <c:v>0.26607423542953307</c:v>
                </c:pt>
                <c:pt idx="55">
                  <c:v>1</c:v>
                </c:pt>
                <c:pt idx="56">
                  <c:v>0.63899649739470532</c:v>
                </c:pt>
                <c:pt idx="57">
                  <c:v>0.67526022005767483</c:v>
                </c:pt>
                <c:pt idx="58">
                  <c:v>0.4867259923016945</c:v>
                </c:pt>
                <c:pt idx="59">
                  <c:v>0.51134324294218891</c:v>
                </c:pt>
                <c:pt idx="60">
                  <c:v>0.47427503496416995</c:v>
                </c:pt>
                <c:pt idx="61">
                  <c:v>0.56531801923338709</c:v>
                </c:pt>
                <c:pt idx="62">
                  <c:v>0.6794806737873933</c:v>
                </c:pt>
                <c:pt idx="63">
                  <c:v>0.49702340433431935</c:v>
                </c:pt>
                <c:pt idx="64">
                  <c:v>0.61747342104286085</c:v>
                </c:pt>
                <c:pt idx="65">
                  <c:v>0.52362092651954906</c:v>
                </c:pt>
                <c:pt idx="66">
                  <c:v>0.57653130685545229</c:v>
                </c:pt>
                <c:pt idx="67">
                  <c:v>0.50974664900924571</c:v>
                </c:pt>
                <c:pt idx="68">
                  <c:v>0.55497110041214426</c:v>
                </c:pt>
                <c:pt idx="69">
                  <c:v>0.54937683329826625</c:v>
                </c:pt>
                <c:pt idx="70">
                  <c:v>0.60012129163211481</c:v>
                </c:pt>
                <c:pt idx="71">
                  <c:v>0.53036622646880438</c:v>
                </c:pt>
                <c:pt idx="72">
                  <c:v>0.49249353317573696</c:v>
                </c:pt>
                <c:pt idx="73">
                  <c:v>0.50708565912100723</c:v>
                </c:pt>
                <c:pt idx="74">
                  <c:v>0.61718875700830478</c:v>
                </c:pt>
                <c:pt idx="75">
                  <c:v>0.63688008218126857</c:v>
                </c:pt>
                <c:pt idx="76">
                  <c:v>0.41830761043108028</c:v>
                </c:pt>
                <c:pt idx="77">
                  <c:v>0.35362699110115464</c:v>
                </c:pt>
                <c:pt idx="78">
                  <c:v>0.31482604552149218</c:v>
                </c:pt>
                <c:pt idx="79">
                  <c:v>0.16447392848744363</c:v>
                </c:pt>
                <c:pt idx="80">
                  <c:v>2.8986224736067084E-2</c:v>
                </c:pt>
                <c:pt idx="81">
                  <c:v>0</c:v>
                </c:pt>
                <c:pt idx="82">
                  <c:v>2.1844870477864452E-2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293-429E-825D-912D1B373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599951"/>
        <c:axId val="1223299711"/>
      </c:scatterChart>
      <c:valAx>
        <c:axId val="12635999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299711"/>
        <c:crosses val="autoZero"/>
        <c:crossBetween val="midCat"/>
        <c:majorUnit val="10"/>
      </c:valAx>
      <c:valAx>
        <c:axId val="122329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599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'exp1-endosome2'!$K$2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'exp1-endosome2'!$J$3:$J$46</c:f>
              <c:numCache>
                <c:formatCode>General</c:formatCode>
                <c:ptCount val="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</c:numCache>
            </c:numRef>
          </c:xVal>
          <c:yVal>
            <c:numRef>
              <c:f>'exp1-endosome2'!$K$3:$K$46</c:f>
              <c:numCache>
                <c:formatCode>General</c:formatCode>
                <c:ptCount val="44"/>
                <c:pt idx="0">
                  <c:v>0.10471417927965618</c:v>
                </c:pt>
                <c:pt idx="1">
                  <c:v>0.105132627754361</c:v>
                </c:pt>
                <c:pt idx="2">
                  <c:v>0.11018462763188833</c:v>
                </c:pt>
                <c:pt idx="3">
                  <c:v>6.720690746165052E-2</c:v>
                </c:pt>
                <c:pt idx="4">
                  <c:v>0.11472632449148348</c:v>
                </c:pt>
                <c:pt idx="5">
                  <c:v>0.19996734060685253</c:v>
                </c:pt>
                <c:pt idx="6">
                  <c:v>0.14998826303058785</c:v>
                </c:pt>
                <c:pt idx="7">
                  <c:v>0.11581837294985776</c:v>
                </c:pt>
                <c:pt idx="8">
                  <c:v>0.23024872169094068</c:v>
                </c:pt>
                <c:pt idx="9">
                  <c:v>0.22307386125881579</c:v>
                </c:pt>
                <c:pt idx="10">
                  <c:v>0.12507526969514493</c:v>
                </c:pt>
                <c:pt idx="11">
                  <c:v>8.2954858595034167E-2</c:v>
                </c:pt>
                <c:pt idx="12">
                  <c:v>0.13107643318602605</c:v>
                </c:pt>
                <c:pt idx="13">
                  <c:v>0.28453475673855155</c:v>
                </c:pt>
                <c:pt idx="14">
                  <c:v>0.22565599452955237</c:v>
                </c:pt>
                <c:pt idx="15">
                  <c:v>0.28691276880211497</c:v>
                </c:pt>
                <c:pt idx="16">
                  <c:v>0.19211888019105758</c:v>
                </c:pt>
                <c:pt idx="17">
                  <c:v>0.13062736653024545</c:v>
                </c:pt>
                <c:pt idx="18">
                  <c:v>0.23313703677243566</c:v>
                </c:pt>
                <c:pt idx="19">
                  <c:v>0.18147395923699558</c:v>
                </c:pt>
                <c:pt idx="20">
                  <c:v>0.19889570426919506</c:v>
                </c:pt>
                <c:pt idx="21">
                  <c:v>0.26883783590696225</c:v>
                </c:pt>
                <c:pt idx="22">
                  <c:v>1</c:v>
                </c:pt>
                <c:pt idx="23">
                  <c:v>0.90282809932537922</c:v>
                </c:pt>
                <c:pt idx="24">
                  <c:v>0.82863004051805966</c:v>
                </c:pt>
                <c:pt idx="25">
                  <c:v>0.8089017258448068</c:v>
                </c:pt>
                <c:pt idx="26">
                  <c:v>0.74949224849715745</c:v>
                </c:pt>
                <c:pt idx="27">
                  <c:v>0.5840009797817951</c:v>
                </c:pt>
                <c:pt idx="28">
                  <c:v>0.65009542666435338</c:v>
                </c:pt>
                <c:pt idx="29">
                  <c:v>0.7026872556924304</c:v>
                </c:pt>
                <c:pt idx="30">
                  <c:v>0.6920117165572921</c:v>
                </c:pt>
                <c:pt idx="31">
                  <c:v>0.48173625498821282</c:v>
                </c:pt>
                <c:pt idx="32">
                  <c:v>0.48615547912350371</c:v>
                </c:pt>
                <c:pt idx="33">
                  <c:v>0.40394566293465128</c:v>
                </c:pt>
                <c:pt idx="34">
                  <c:v>0.54973923515783707</c:v>
                </c:pt>
                <c:pt idx="35">
                  <c:v>0.34984333697349507</c:v>
                </c:pt>
                <c:pt idx="36">
                  <c:v>0.43019565017707584</c:v>
                </c:pt>
                <c:pt idx="37">
                  <c:v>0.27376736306018584</c:v>
                </c:pt>
                <c:pt idx="38">
                  <c:v>0.24348598197609769</c:v>
                </c:pt>
                <c:pt idx="39">
                  <c:v>7.2616119451731118E-2</c:v>
                </c:pt>
                <c:pt idx="40">
                  <c:v>4.3059368653106736E-2</c:v>
                </c:pt>
                <c:pt idx="41">
                  <c:v>8.4638858554209564E-2</c:v>
                </c:pt>
                <c:pt idx="42">
                  <c:v>0</c:v>
                </c:pt>
                <c:pt idx="43">
                  <c:v>0.21435788571253656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B2A-40E6-9299-C48C8FD66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599951"/>
        <c:axId val="1223299711"/>
      </c:scatterChart>
      <c:valAx>
        <c:axId val="12635999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299711"/>
        <c:crosses val="autoZero"/>
        <c:crossBetween val="midCat"/>
        <c:majorUnit val="10"/>
      </c:valAx>
      <c:valAx>
        <c:axId val="122329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599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'exp1-endosome15'!$N$2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'exp1-endosome15'!$M$3:$M$85</c:f>
              <c:numCache>
                <c:formatCode>General</c:formatCode>
                <c:ptCount val="8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</c:numCache>
            </c:numRef>
          </c:xVal>
          <c:yVal>
            <c:numRef>
              <c:f>'exp1-endosome15'!$N$3:$N$85</c:f>
              <c:numCache>
                <c:formatCode>General</c:formatCode>
                <c:ptCount val="83"/>
                <c:pt idx="0">
                  <c:v>0.45780851637152542</c:v>
                </c:pt>
                <c:pt idx="1">
                  <c:v>0.42274532862036196</c:v>
                </c:pt>
                <c:pt idx="2">
                  <c:v>0.42932061313583558</c:v>
                </c:pt>
                <c:pt idx="3">
                  <c:v>0.42980150964495401</c:v>
                </c:pt>
                <c:pt idx="4">
                  <c:v>0.40779097387173385</c:v>
                </c:pt>
                <c:pt idx="5">
                  <c:v>0.40887912026957696</c:v>
                </c:pt>
                <c:pt idx="6">
                  <c:v>0.4071697783630171</c:v>
                </c:pt>
                <c:pt idx="7">
                  <c:v>0.39094357032845506</c:v>
                </c:pt>
                <c:pt idx="8">
                  <c:v>0.35079431303957109</c:v>
                </c:pt>
                <c:pt idx="9">
                  <c:v>0.35079662933134415</c:v>
                </c:pt>
                <c:pt idx="10">
                  <c:v>0.3349812688079592</c:v>
                </c:pt>
                <c:pt idx="11">
                  <c:v>0.34392862562598009</c:v>
                </c:pt>
                <c:pt idx="12">
                  <c:v>0.35329613772321111</c:v>
                </c:pt>
                <c:pt idx="13">
                  <c:v>0.36814637583528842</c:v>
                </c:pt>
                <c:pt idx="14">
                  <c:v>0.35918060380331618</c:v>
                </c:pt>
                <c:pt idx="15">
                  <c:v>0.36751955684234477</c:v>
                </c:pt>
                <c:pt idx="16">
                  <c:v>0.37440257045317621</c:v>
                </c:pt>
                <c:pt idx="17">
                  <c:v>0.3559477664312089</c:v>
                </c:pt>
                <c:pt idx="18">
                  <c:v>0.34286635987175196</c:v>
                </c:pt>
                <c:pt idx="19">
                  <c:v>0.36911196339458918</c:v>
                </c:pt>
                <c:pt idx="20">
                  <c:v>0.35304314052677771</c:v>
                </c:pt>
                <c:pt idx="21">
                  <c:v>0.39638745834595568</c:v>
                </c:pt>
                <c:pt idx="22">
                  <c:v>0.38141467031886078</c:v>
                </c:pt>
                <c:pt idx="23">
                  <c:v>0.38640340927504302</c:v>
                </c:pt>
                <c:pt idx="24">
                  <c:v>0.33686915822758362</c:v>
                </c:pt>
                <c:pt idx="25">
                  <c:v>0.38752910945153768</c:v>
                </c:pt>
                <c:pt idx="26">
                  <c:v>0.40060675541829455</c:v>
                </c:pt>
                <c:pt idx="27">
                  <c:v>0.41654690670917049</c:v>
                </c:pt>
                <c:pt idx="28">
                  <c:v>0.39139467864084182</c:v>
                </c:pt>
                <c:pt idx="29">
                  <c:v>0.3893291438517047</c:v>
                </c:pt>
                <c:pt idx="30">
                  <c:v>0.39181148840641128</c:v>
                </c:pt>
                <c:pt idx="31">
                  <c:v>0.40534646613395142</c:v>
                </c:pt>
                <c:pt idx="32">
                  <c:v>0.38841277827725862</c:v>
                </c:pt>
                <c:pt idx="33">
                  <c:v>0.40318634565464401</c:v>
                </c:pt>
                <c:pt idx="34">
                  <c:v>0.41677960737211994</c:v>
                </c:pt>
                <c:pt idx="35">
                  <c:v>0.39264731258782049</c:v>
                </c:pt>
                <c:pt idx="36">
                  <c:v>0.4134640274733809</c:v>
                </c:pt>
                <c:pt idx="37">
                  <c:v>0.39602486504171447</c:v>
                </c:pt>
                <c:pt idx="38">
                  <c:v>0.40181810995612816</c:v>
                </c:pt>
                <c:pt idx="39">
                  <c:v>0.400366395355646</c:v>
                </c:pt>
                <c:pt idx="40">
                  <c:v>0.40588932668503092</c:v>
                </c:pt>
                <c:pt idx="41">
                  <c:v>0.3982776985430847</c:v>
                </c:pt>
                <c:pt idx="42">
                  <c:v>0.3910525605863045</c:v>
                </c:pt>
                <c:pt idx="43">
                  <c:v>0.37714241926282882</c:v>
                </c:pt>
                <c:pt idx="44">
                  <c:v>0.41604254457795842</c:v>
                </c:pt>
                <c:pt idx="45">
                  <c:v>0.39512919408544989</c:v>
                </c:pt>
                <c:pt idx="46">
                  <c:v>0.39909755049419859</c:v>
                </c:pt>
                <c:pt idx="47">
                  <c:v>0.3936902613461668</c:v>
                </c:pt>
                <c:pt idx="48">
                  <c:v>0.36239154221955089</c:v>
                </c:pt>
                <c:pt idx="49">
                  <c:v>0.36547060832841655</c:v>
                </c:pt>
                <c:pt idx="50">
                  <c:v>0.34705833060356972</c:v>
                </c:pt>
                <c:pt idx="51">
                  <c:v>0.33632049373865197</c:v>
                </c:pt>
                <c:pt idx="52">
                  <c:v>0.34440490623671505</c:v>
                </c:pt>
                <c:pt idx="53">
                  <c:v>0.32621747294280712</c:v>
                </c:pt>
                <c:pt idx="54">
                  <c:v>0.36450698152631761</c:v>
                </c:pt>
                <c:pt idx="55">
                  <c:v>0.32702245350995301</c:v>
                </c:pt>
                <c:pt idx="56">
                  <c:v>0.34639875617702698</c:v>
                </c:pt>
                <c:pt idx="57">
                  <c:v>0.33036987684652158</c:v>
                </c:pt>
                <c:pt idx="58">
                  <c:v>0.32509748554524681</c:v>
                </c:pt>
                <c:pt idx="59">
                  <c:v>0.37467485510140197</c:v>
                </c:pt>
                <c:pt idx="60">
                  <c:v>0.32660411054869809</c:v>
                </c:pt>
                <c:pt idx="61">
                  <c:v>0.36012172349401772</c:v>
                </c:pt>
                <c:pt idx="62">
                  <c:v>0.3400292948315547</c:v>
                </c:pt>
                <c:pt idx="63">
                  <c:v>0.34694146805763665</c:v>
                </c:pt>
                <c:pt idx="64">
                  <c:v>0.32118386856405506</c:v>
                </c:pt>
                <c:pt idx="65">
                  <c:v>0.32852906229774231</c:v>
                </c:pt>
                <c:pt idx="66">
                  <c:v>0.34856964527202761</c:v>
                </c:pt>
                <c:pt idx="67">
                  <c:v>0.33206982644469379</c:v>
                </c:pt>
                <c:pt idx="68">
                  <c:v>0.38001942273815426</c:v>
                </c:pt>
                <c:pt idx="69">
                  <c:v>0.35957877945202521</c:v>
                </c:pt>
                <c:pt idx="70">
                  <c:v>0.35852574377863428</c:v>
                </c:pt>
                <c:pt idx="71">
                  <c:v>0.35431928371730903</c:v>
                </c:pt>
                <c:pt idx="72">
                  <c:v>0.32414511908457905</c:v>
                </c:pt>
                <c:pt idx="73">
                  <c:v>0.30980445728113654</c:v>
                </c:pt>
                <c:pt idx="74">
                  <c:v>0.30444154802486473</c:v>
                </c:pt>
                <c:pt idx="75">
                  <c:v>0.29386756580936596</c:v>
                </c:pt>
                <c:pt idx="76">
                  <c:v>0.29286335944299385</c:v>
                </c:pt>
                <c:pt idx="77">
                  <c:v>0.29504158888096105</c:v>
                </c:pt>
                <c:pt idx="78">
                  <c:v>0.2883702811813868</c:v>
                </c:pt>
                <c:pt idx="79">
                  <c:v>0.276009526902674</c:v>
                </c:pt>
                <c:pt idx="80">
                  <c:v>0.34471322863032933</c:v>
                </c:pt>
                <c:pt idx="81">
                  <c:v>0.28261161527982975</c:v>
                </c:pt>
                <c:pt idx="82">
                  <c:v>0.28574901245821932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EBD-4BBE-B15F-05A3F0A26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628351"/>
        <c:axId val="1223301791"/>
      </c:scatterChart>
      <c:valAx>
        <c:axId val="12636283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301791"/>
        <c:crosses val="autoZero"/>
        <c:crossBetween val="midCat"/>
        <c:majorUnit val="10"/>
      </c:valAx>
      <c:valAx>
        <c:axId val="1223301791"/>
        <c:scaling>
          <c:orientation val="minMax"/>
          <c:max val="0.60000000000000009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62835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'exp1-endosome16'!$K$2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'exp1-endosome16'!$J$3:$J$70</c:f>
              <c:numCache>
                <c:formatCode>General</c:formatCode>
                <c:ptCount val="6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</c:numCache>
            </c:numRef>
          </c:xVal>
          <c:yVal>
            <c:numRef>
              <c:f>'exp1-endosome16'!$K$3:$K$70</c:f>
              <c:numCache>
                <c:formatCode>General</c:formatCode>
                <c:ptCount val="68"/>
                <c:pt idx="0">
                  <c:v>2.4670740501764765E-2</c:v>
                </c:pt>
                <c:pt idx="1">
                  <c:v>7.0988474336103918E-2</c:v>
                </c:pt>
                <c:pt idx="2">
                  <c:v>5.9627282043495981E-2</c:v>
                </c:pt>
                <c:pt idx="3">
                  <c:v>0.11988714717678166</c:v>
                </c:pt>
                <c:pt idx="4">
                  <c:v>0.14923900254298392</c:v>
                </c:pt>
                <c:pt idx="5">
                  <c:v>9.2686074315860956E-2</c:v>
                </c:pt>
                <c:pt idx="6">
                  <c:v>0.21297807467010796</c:v>
                </c:pt>
                <c:pt idx="7">
                  <c:v>0.12868005212484723</c:v>
                </c:pt>
                <c:pt idx="8">
                  <c:v>8.3741349426246781E-2</c:v>
                </c:pt>
                <c:pt idx="9">
                  <c:v>6.2132311079060254E-2</c:v>
                </c:pt>
                <c:pt idx="10">
                  <c:v>0</c:v>
                </c:pt>
                <c:pt idx="11">
                  <c:v>0.10777950683822328</c:v>
                </c:pt>
                <c:pt idx="12">
                  <c:v>0.1476701964803073</c:v>
                </c:pt>
                <c:pt idx="13">
                  <c:v>0.15370503915689326</c:v>
                </c:pt>
                <c:pt idx="14">
                  <c:v>0.22030338684986286</c:v>
                </c:pt>
                <c:pt idx="15">
                  <c:v>0.13266532559051619</c:v>
                </c:pt>
                <c:pt idx="16">
                  <c:v>0.16068875646816239</c:v>
                </c:pt>
                <c:pt idx="17">
                  <c:v>0.16233347250161259</c:v>
                </c:pt>
                <c:pt idx="18">
                  <c:v>0.13153932769069207</c:v>
                </c:pt>
                <c:pt idx="19">
                  <c:v>0.11786288128945777</c:v>
                </c:pt>
                <c:pt idx="20">
                  <c:v>0.12523880011639529</c:v>
                </c:pt>
                <c:pt idx="21">
                  <c:v>7.4037524828886689E-2</c:v>
                </c:pt>
                <c:pt idx="22">
                  <c:v>8.987740539719874E-2</c:v>
                </c:pt>
                <c:pt idx="23">
                  <c:v>6.9811869789097175E-2</c:v>
                </c:pt>
                <c:pt idx="24">
                  <c:v>0.15691856125302012</c:v>
                </c:pt>
                <c:pt idx="25">
                  <c:v>0.18077959539985561</c:v>
                </c:pt>
                <c:pt idx="26">
                  <c:v>0.1391809314153411</c:v>
                </c:pt>
                <c:pt idx="27">
                  <c:v>0.12913551194949449</c:v>
                </c:pt>
                <c:pt idx="28">
                  <c:v>0.10171936083804634</c:v>
                </c:pt>
                <c:pt idx="29">
                  <c:v>0.14258422843840515</c:v>
                </c:pt>
                <c:pt idx="30">
                  <c:v>0.30270366012575739</c:v>
                </c:pt>
                <c:pt idx="31">
                  <c:v>0.78460545792689895</c:v>
                </c:pt>
                <c:pt idx="32">
                  <c:v>0.77315570400172051</c:v>
                </c:pt>
                <c:pt idx="33">
                  <c:v>1</c:v>
                </c:pt>
                <c:pt idx="34">
                  <c:v>0.8188155514226797</c:v>
                </c:pt>
                <c:pt idx="35">
                  <c:v>0.7581002264647464</c:v>
                </c:pt>
                <c:pt idx="36">
                  <c:v>0.64179349957616949</c:v>
                </c:pt>
                <c:pt idx="37">
                  <c:v>0.84163914930226091</c:v>
                </c:pt>
                <c:pt idx="38">
                  <c:v>0.7718019761895728</c:v>
                </c:pt>
                <c:pt idx="39">
                  <c:v>0.71222530079325941</c:v>
                </c:pt>
                <c:pt idx="40">
                  <c:v>0.6151617514960589</c:v>
                </c:pt>
                <c:pt idx="41">
                  <c:v>0.77330752394326985</c:v>
                </c:pt>
                <c:pt idx="42">
                  <c:v>0.60081476701964776</c:v>
                </c:pt>
                <c:pt idx="43">
                  <c:v>0.54063081185713713</c:v>
                </c:pt>
                <c:pt idx="44">
                  <c:v>0.64343821560962045</c:v>
                </c:pt>
                <c:pt idx="45">
                  <c:v>0.53224276008653759</c:v>
                </c:pt>
                <c:pt idx="46">
                  <c:v>0.55614174921876025</c:v>
                </c:pt>
                <c:pt idx="47">
                  <c:v>0.51516301666223818</c:v>
                </c:pt>
                <c:pt idx="48">
                  <c:v>0.46293695676927177</c:v>
                </c:pt>
                <c:pt idx="49">
                  <c:v>0.36062296782682357</c:v>
                </c:pt>
                <c:pt idx="50">
                  <c:v>0.38259890436608901</c:v>
                </c:pt>
                <c:pt idx="51">
                  <c:v>0.50712921142192036</c:v>
                </c:pt>
                <c:pt idx="52">
                  <c:v>0.41860553383687005</c:v>
                </c:pt>
                <c:pt idx="53">
                  <c:v>0.38796320896749814</c:v>
                </c:pt>
                <c:pt idx="54">
                  <c:v>0.68211434571931051</c:v>
                </c:pt>
                <c:pt idx="55">
                  <c:v>0.49177009400184685</c:v>
                </c:pt>
                <c:pt idx="56">
                  <c:v>0.4808770131956831</c:v>
                </c:pt>
                <c:pt idx="57">
                  <c:v>0.41892182538176387</c:v>
                </c:pt>
                <c:pt idx="58">
                  <c:v>0.46378461810958893</c:v>
                </c:pt>
                <c:pt idx="59">
                  <c:v>0.34464391897875807</c:v>
                </c:pt>
                <c:pt idx="60">
                  <c:v>0.29979377791272921</c:v>
                </c:pt>
                <c:pt idx="61">
                  <c:v>0.28944471856378318</c:v>
                </c:pt>
                <c:pt idx="62">
                  <c:v>0.36655659720904321</c:v>
                </c:pt>
                <c:pt idx="63">
                  <c:v>0.27678040510621083</c:v>
                </c:pt>
                <c:pt idx="64">
                  <c:v>0.25541174833314378</c:v>
                </c:pt>
                <c:pt idx="65">
                  <c:v>0.16707784567502929</c:v>
                </c:pt>
                <c:pt idx="66">
                  <c:v>0.11725560152326009</c:v>
                </c:pt>
                <c:pt idx="67">
                  <c:v>5.3756910970255527E-2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92-44E8-9286-29C3B6F42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599951"/>
        <c:axId val="1223299711"/>
      </c:scatterChart>
      <c:valAx>
        <c:axId val="12635999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299711"/>
        <c:crosses val="autoZero"/>
        <c:crossBetween val="midCat"/>
        <c:majorUnit val="10"/>
      </c:valAx>
      <c:valAx>
        <c:axId val="122329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599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'exp1-endosome16'!$N$2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'exp1-endosome16'!$M$3:$M$70</c:f>
              <c:numCache>
                <c:formatCode>General</c:formatCode>
                <c:ptCount val="6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</c:numCache>
            </c:numRef>
          </c:xVal>
          <c:yVal>
            <c:numRef>
              <c:f>'exp1-endosome16'!$N$3:$N$70</c:f>
              <c:numCache>
                <c:formatCode>General</c:formatCode>
                <c:ptCount val="68"/>
                <c:pt idx="0">
                  <c:v>0.28680117891781121</c:v>
                </c:pt>
                <c:pt idx="1">
                  <c:v>0.33724049861755473</c:v>
                </c:pt>
                <c:pt idx="2">
                  <c:v>0.31935184925159371</c:v>
                </c:pt>
                <c:pt idx="3">
                  <c:v>0.34328340229718907</c:v>
                </c:pt>
                <c:pt idx="4">
                  <c:v>0.32358134902449603</c:v>
                </c:pt>
                <c:pt idx="5">
                  <c:v>0.38014941439612215</c:v>
                </c:pt>
                <c:pt idx="6">
                  <c:v>0.30246002384055243</c:v>
                </c:pt>
                <c:pt idx="7">
                  <c:v>0.3039739676323216</c:v>
                </c:pt>
                <c:pt idx="8">
                  <c:v>0.26007814938804508</c:v>
                </c:pt>
                <c:pt idx="9">
                  <c:v>0.24439557209517165</c:v>
                </c:pt>
                <c:pt idx="10">
                  <c:v>0.277382480556217</c:v>
                </c:pt>
                <c:pt idx="11">
                  <c:v>0.29887160529290169</c:v>
                </c:pt>
                <c:pt idx="12">
                  <c:v>0.239179033218374</c:v>
                </c:pt>
                <c:pt idx="13">
                  <c:v>0.2146966200161439</c:v>
                </c:pt>
                <c:pt idx="14">
                  <c:v>0.28831606619994599</c:v>
                </c:pt>
                <c:pt idx="15">
                  <c:v>0.28140625187352358</c:v>
                </c:pt>
                <c:pt idx="16">
                  <c:v>0.23363493774074115</c:v>
                </c:pt>
                <c:pt idx="17">
                  <c:v>0.23856086512999672</c:v>
                </c:pt>
                <c:pt idx="18">
                  <c:v>0.28493437512938657</c:v>
                </c:pt>
                <c:pt idx="19">
                  <c:v>0.27515207395344377</c:v>
                </c:pt>
                <c:pt idx="20">
                  <c:v>0.26589410565304727</c:v>
                </c:pt>
                <c:pt idx="21">
                  <c:v>0.292540979230071</c:v>
                </c:pt>
                <c:pt idx="22">
                  <c:v>0.33718971290360911</c:v>
                </c:pt>
                <c:pt idx="23">
                  <c:v>0.3164026758300969</c:v>
                </c:pt>
                <c:pt idx="24">
                  <c:v>0.24140933493056477</c:v>
                </c:pt>
                <c:pt idx="25">
                  <c:v>0.2169611111111111</c:v>
                </c:pt>
                <c:pt idx="26">
                  <c:v>0.18846959712527006</c:v>
                </c:pt>
                <c:pt idx="27">
                  <c:v>0.20291205312884461</c:v>
                </c:pt>
                <c:pt idx="28">
                  <c:v>0.21980343896157301</c:v>
                </c:pt>
                <c:pt idx="29">
                  <c:v>0.2084685197482844</c:v>
                </c:pt>
                <c:pt idx="30">
                  <c:v>0.202765061793547</c:v>
                </c:pt>
                <c:pt idx="31">
                  <c:v>0.21309775773749265</c:v>
                </c:pt>
                <c:pt idx="32">
                  <c:v>0.27640323641026637</c:v>
                </c:pt>
                <c:pt idx="33">
                  <c:v>0.30831116717098772</c:v>
                </c:pt>
                <c:pt idx="34">
                  <c:v>0.22930409331178192</c:v>
                </c:pt>
                <c:pt idx="35">
                  <c:v>0.2408598417715738</c:v>
                </c:pt>
                <c:pt idx="36">
                  <c:v>0.2530521422114495</c:v>
                </c:pt>
                <c:pt idx="37">
                  <c:v>0.24754437817461011</c:v>
                </c:pt>
                <c:pt idx="38">
                  <c:v>0.25506437558133832</c:v>
                </c:pt>
                <c:pt idx="39">
                  <c:v>0.24529229668868266</c:v>
                </c:pt>
                <c:pt idx="40">
                  <c:v>0.25069163408555689</c:v>
                </c:pt>
                <c:pt idx="41">
                  <c:v>0.24134360158546903</c:v>
                </c:pt>
                <c:pt idx="42">
                  <c:v>0.24470480017428756</c:v>
                </c:pt>
                <c:pt idx="43">
                  <c:v>0.26480994170454414</c:v>
                </c:pt>
                <c:pt idx="44">
                  <c:v>0.23752145308924488</c:v>
                </c:pt>
                <c:pt idx="45">
                  <c:v>0.24774435640961284</c:v>
                </c:pt>
                <c:pt idx="46">
                  <c:v>0.225653432501532</c:v>
                </c:pt>
                <c:pt idx="47">
                  <c:v>0.25050397386287293</c:v>
                </c:pt>
                <c:pt idx="48">
                  <c:v>0.23407501193466038</c:v>
                </c:pt>
                <c:pt idx="49">
                  <c:v>0.20909361733819923</c:v>
                </c:pt>
                <c:pt idx="50">
                  <c:v>0.23246080986820372</c:v>
                </c:pt>
                <c:pt idx="51">
                  <c:v>0.25071890153966936</c:v>
                </c:pt>
                <c:pt idx="52">
                  <c:v>0.23187574198654518</c:v>
                </c:pt>
                <c:pt idx="53">
                  <c:v>0.20618306689430385</c:v>
                </c:pt>
                <c:pt idx="54">
                  <c:v>0.19761037904969592</c:v>
                </c:pt>
                <c:pt idx="55">
                  <c:v>0.15885433503588281</c:v>
                </c:pt>
                <c:pt idx="56">
                  <c:v>0.16887733338749977</c:v>
                </c:pt>
                <c:pt idx="57">
                  <c:v>0.15830453041959341</c:v>
                </c:pt>
                <c:pt idx="58">
                  <c:v>0.1902806225891307</c:v>
                </c:pt>
                <c:pt idx="59">
                  <c:v>0.17472088992785462</c:v>
                </c:pt>
                <c:pt idx="60">
                  <c:v>0.18579850301384385</c:v>
                </c:pt>
                <c:pt idx="61">
                  <c:v>0.19709816204928801</c:v>
                </c:pt>
                <c:pt idx="62">
                  <c:v>0.2043900253845006</c:v>
                </c:pt>
                <c:pt idx="63">
                  <c:v>0.19975032409852586</c:v>
                </c:pt>
                <c:pt idx="64">
                  <c:v>0.19716063788409188</c:v>
                </c:pt>
                <c:pt idx="65">
                  <c:v>0.17817409291664338</c:v>
                </c:pt>
                <c:pt idx="66">
                  <c:v>0.20974457522619894</c:v>
                </c:pt>
                <c:pt idx="67">
                  <c:v>0.2099166029000106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6D-4411-AD26-236A0880B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628351"/>
        <c:axId val="1223301791"/>
      </c:scatterChart>
      <c:valAx>
        <c:axId val="12636283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301791"/>
        <c:crosses val="autoZero"/>
        <c:crossBetween val="midCat"/>
        <c:majorUnit val="10"/>
      </c:valAx>
      <c:valAx>
        <c:axId val="1223301791"/>
        <c:scaling>
          <c:orientation val="minMax"/>
          <c:max val="0.60000000000000009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62835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'exp1-endosome17'!$K$2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'exp1-endosome17'!$J$3:$J$102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'exp1-endosome17'!$K$3:$K$102</c:f>
              <c:numCache>
                <c:formatCode>General</c:formatCode>
                <c:ptCount val="100"/>
                <c:pt idx="0">
                  <c:v>0.16093742632149766</c:v>
                </c:pt>
                <c:pt idx="1">
                  <c:v>0.11566935445843365</c:v>
                </c:pt>
                <c:pt idx="2">
                  <c:v>0.13797331069929725</c:v>
                </c:pt>
                <c:pt idx="3">
                  <c:v>8.3227236289904069E-2</c:v>
                </c:pt>
                <c:pt idx="4">
                  <c:v>0.10549975636975238</c:v>
                </c:pt>
                <c:pt idx="5">
                  <c:v>0.18426305779538177</c:v>
                </c:pt>
                <c:pt idx="6">
                  <c:v>0.13478254035617107</c:v>
                </c:pt>
                <c:pt idx="7">
                  <c:v>0.17882460193961081</c:v>
                </c:pt>
                <c:pt idx="8">
                  <c:v>0.17665550682950601</c:v>
                </c:pt>
                <c:pt idx="9">
                  <c:v>0.2216406532434263</c:v>
                </c:pt>
                <c:pt idx="10">
                  <c:v>0.1244400433819022</c:v>
                </c:pt>
                <c:pt idx="11">
                  <c:v>0.14705836123292657</c:v>
                </c:pt>
                <c:pt idx="12">
                  <c:v>0.10757454299680867</c:v>
                </c:pt>
                <c:pt idx="13">
                  <c:v>0.19930526084154565</c:v>
                </c:pt>
                <c:pt idx="14">
                  <c:v>0.19877084610427351</c:v>
                </c:pt>
                <c:pt idx="15">
                  <c:v>0.19694754876534476</c:v>
                </c:pt>
                <c:pt idx="16">
                  <c:v>0.13088445639018514</c:v>
                </c:pt>
                <c:pt idx="17">
                  <c:v>0.17695415035915738</c:v>
                </c:pt>
                <c:pt idx="18">
                  <c:v>0.12302541613618095</c:v>
                </c:pt>
                <c:pt idx="19">
                  <c:v>0.21200546989201718</c:v>
                </c:pt>
                <c:pt idx="20">
                  <c:v>0.1417456500212185</c:v>
                </c:pt>
                <c:pt idx="21">
                  <c:v>0.12140645384385686</c:v>
                </c:pt>
                <c:pt idx="22">
                  <c:v>0.14231150091950773</c:v>
                </c:pt>
                <c:pt idx="23">
                  <c:v>0.1393407837034947</c:v>
                </c:pt>
                <c:pt idx="24">
                  <c:v>0.33245312082488543</c:v>
                </c:pt>
                <c:pt idx="25">
                  <c:v>0.3366026940789989</c:v>
                </c:pt>
                <c:pt idx="26">
                  <c:v>0.4449945772622248</c:v>
                </c:pt>
                <c:pt idx="27">
                  <c:v>0.38864525864101424</c:v>
                </c:pt>
                <c:pt idx="28">
                  <c:v>0.5852312915546749</c:v>
                </c:pt>
                <c:pt idx="29">
                  <c:v>0.89250404740572997</c:v>
                </c:pt>
                <c:pt idx="30">
                  <c:v>1</c:v>
                </c:pt>
                <c:pt idx="31">
                  <c:v>0.83279105955580657</c:v>
                </c:pt>
                <c:pt idx="32">
                  <c:v>0.51798934314141565</c:v>
                </c:pt>
                <c:pt idx="33">
                  <c:v>0.3073985004951193</c:v>
                </c:pt>
                <c:pt idx="34">
                  <c:v>0.13830339038996478</c:v>
                </c:pt>
                <c:pt idx="35">
                  <c:v>0.15633202873265112</c:v>
                </c:pt>
                <c:pt idx="36">
                  <c:v>7.5666839565552133E-2</c:v>
                </c:pt>
                <c:pt idx="37">
                  <c:v>0.24911585797142477</c:v>
                </c:pt>
                <c:pt idx="38">
                  <c:v>0.19116329513839778</c:v>
                </c:pt>
                <c:pt idx="39">
                  <c:v>0.104902469310447</c:v>
                </c:pt>
                <c:pt idx="40">
                  <c:v>0.12319831502177032</c:v>
                </c:pt>
                <c:pt idx="41">
                  <c:v>0.11777557724650611</c:v>
                </c:pt>
                <c:pt idx="42">
                  <c:v>9.6446141997139231E-2</c:v>
                </c:pt>
                <c:pt idx="43">
                  <c:v>0.11331164238223188</c:v>
                </c:pt>
                <c:pt idx="44">
                  <c:v>0.13064868518256523</c:v>
                </c:pt>
                <c:pt idx="45">
                  <c:v>0.15548325238521907</c:v>
                </c:pt>
                <c:pt idx="46">
                  <c:v>9.0158909793935343E-2</c:v>
                </c:pt>
                <c:pt idx="47">
                  <c:v>6.8153597082724005E-2</c:v>
                </c:pt>
                <c:pt idx="48">
                  <c:v>8.7738325395702116E-2</c:v>
                </c:pt>
                <c:pt idx="49">
                  <c:v>3.0854592037220314E-2</c:v>
                </c:pt>
                <c:pt idx="50">
                  <c:v>4.155860486317374E-2</c:v>
                </c:pt>
                <c:pt idx="51">
                  <c:v>7.4708036654563062E-2</c:v>
                </c:pt>
                <c:pt idx="52">
                  <c:v>2.3372785715408347E-2</c:v>
                </c:pt>
                <c:pt idx="53">
                  <c:v>9.9149651844517059E-2</c:v>
                </c:pt>
                <c:pt idx="54">
                  <c:v>7.7835934675656929E-2</c:v>
                </c:pt>
                <c:pt idx="55">
                  <c:v>6.8609421417456184E-2</c:v>
                </c:pt>
                <c:pt idx="56">
                  <c:v>0.15887835777494813</c:v>
                </c:pt>
                <c:pt idx="57">
                  <c:v>0.1067572028103928</c:v>
                </c:pt>
                <c:pt idx="58">
                  <c:v>0.16382955313497161</c:v>
                </c:pt>
                <c:pt idx="59">
                  <c:v>0.20435076468461677</c:v>
                </c:pt>
                <c:pt idx="60">
                  <c:v>0.21623363354867065</c:v>
                </c:pt>
                <c:pt idx="61">
                  <c:v>0.17423492243127278</c:v>
                </c:pt>
                <c:pt idx="62">
                  <c:v>0.23141729931940683</c:v>
                </c:pt>
                <c:pt idx="63">
                  <c:v>0.19348957105358339</c:v>
                </c:pt>
                <c:pt idx="64">
                  <c:v>0.19839361217208173</c:v>
                </c:pt>
                <c:pt idx="65">
                  <c:v>0.19957246821018218</c:v>
                </c:pt>
                <c:pt idx="66">
                  <c:v>0.25620471228053598</c:v>
                </c:pt>
                <c:pt idx="67">
                  <c:v>0.20578111001084565</c:v>
                </c:pt>
                <c:pt idx="68">
                  <c:v>0.14867732352525156</c:v>
                </c:pt>
                <c:pt idx="69">
                  <c:v>0.13671586425865684</c:v>
                </c:pt>
                <c:pt idx="70">
                  <c:v>0.17195580075761141</c:v>
                </c:pt>
                <c:pt idx="71">
                  <c:v>0.1921535342104021</c:v>
                </c:pt>
                <c:pt idx="72">
                  <c:v>0.17774005438455842</c:v>
                </c:pt>
                <c:pt idx="73">
                  <c:v>9.6713349365774859E-2</c:v>
                </c:pt>
                <c:pt idx="74">
                  <c:v>0.15476022068184991</c:v>
                </c:pt>
                <c:pt idx="75">
                  <c:v>0.10069002373430165</c:v>
                </c:pt>
                <c:pt idx="76">
                  <c:v>0.21977020166297287</c:v>
                </c:pt>
                <c:pt idx="77">
                  <c:v>0.17410917778720858</c:v>
                </c:pt>
                <c:pt idx="78">
                  <c:v>0.25609468571698074</c:v>
                </c:pt>
                <c:pt idx="79">
                  <c:v>0</c:v>
                </c:pt>
                <c:pt idx="80">
                  <c:v>0.10842331934424206</c:v>
                </c:pt>
                <c:pt idx="81">
                  <c:v>0.10630137847566062</c:v>
                </c:pt>
                <c:pt idx="82">
                  <c:v>7.6232690463840458E-2</c:v>
                </c:pt>
                <c:pt idx="83">
                  <c:v>7.6877131764668302E-2</c:v>
                </c:pt>
                <c:pt idx="84">
                  <c:v>0.10479244274689131</c:v>
                </c:pt>
                <c:pt idx="85">
                  <c:v>0.16232061740620229</c:v>
                </c:pt>
                <c:pt idx="86">
                  <c:v>9.7074865217458992E-2</c:v>
                </c:pt>
                <c:pt idx="87">
                  <c:v>9.176215400575316E-2</c:v>
                </c:pt>
                <c:pt idx="88">
                  <c:v>7.1595856713978182E-2</c:v>
                </c:pt>
                <c:pt idx="89">
                  <c:v>0.150610647427736</c:v>
                </c:pt>
                <c:pt idx="90">
                  <c:v>0.26021282281007807</c:v>
                </c:pt>
                <c:pt idx="91">
                  <c:v>0.4440672105122519</c:v>
                </c:pt>
                <c:pt idx="92">
                  <c:v>0.11095393030603097</c:v>
                </c:pt>
                <c:pt idx="93">
                  <c:v>0.18784678015120782</c:v>
                </c:pt>
                <c:pt idx="94">
                  <c:v>0.2297983370270823</c:v>
                </c:pt>
                <c:pt idx="95">
                  <c:v>0.16400245202055919</c:v>
                </c:pt>
                <c:pt idx="96">
                  <c:v>0.20625265242608548</c:v>
                </c:pt>
                <c:pt idx="97">
                  <c:v>0.12574464406406688</c:v>
                </c:pt>
                <c:pt idx="98">
                  <c:v>0.13412238097483514</c:v>
                </c:pt>
                <c:pt idx="99">
                  <c:v>0.17274170478301201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269-47B3-A020-AFC68745A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599951"/>
        <c:axId val="1223299711"/>
      </c:scatterChart>
      <c:valAx>
        <c:axId val="12635999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299711"/>
        <c:crosses val="autoZero"/>
        <c:crossBetween val="midCat"/>
        <c:majorUnit val="10"/>
      </c:valAx>
      <c:valAx>
        <c:axId val="122329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599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'exp1-endosome17'!$N$2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'exp1-endosome17'!$M$3:$M$102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'exp1-endosome17'!$N$3:$N$102</c:f>
              <c:numCache>
                <c:formatCode>General</c:formatCode>
                <c:ptCount val="100"/>
                <c:pt idx="0">
                  <c:v>0.43188900094047789</c:v>
                </c:pt>
                <c:pt idx="1">
                  <c:v>0.42247847814715533</c:v>
                </c:pt>
                <c:pt idx="2">
                  <c:v>0.38651710761273367</c:v>
                </c:pt>
                <c:pt idx="3">
                  <c:v>0.41478919580687118</c:v>
                </c:pt>
                <c:pt idx="4">
                  <c:v>0.44186806229119518</c:v>
                </c:pt>
                <c:pt idx="5">
                  <c:v>0.4220664144598571</c:v>
                </c:pt>
                <c:pt idx="6">
                  <c:v>0.41289611930181319</c:v>
                </c:pt>
                <c:pt idx="7">
                  <c:v>0.38061081121053025</c:v>
                </c:pt>
                <c:pt idx="8">
                  <c:v>0.32422944495146433</c:v>
                </c:pt>
                <c:pt idx="9">
                  <c:v>0.31823752720565929</c:v>
                </c:pt>
                <c:pt idx="10">
                  <c:v>0.33241480737123624</c:v>
                </c:pt>
                <c:pt idx="11">
                  <c:v>0.39644242789648831</c:v>
                </c:pt>
                <c:pt idx="12">
                  <c:v>0.37081857603803436</c:v>
                </c:pt>
                <c:pt idx="13">
                  <c:v>0.30719406809693861</c:v>
                </c:pt>
                <c:pt idx="14">
                  <c:v>0.29599847928151257</c:v>
                </c:pt>
                <c:pt idx="15">
                  <c:v>0.2827945998461725</c:v>
                </c:pt>
                <c:pt idx="16">
                  <c:v>0.38656957217316013</c:v>
                </c:pt>
                <c:pt idx="17">
                  <c:v>0.37351302464979336</c:v>
                </c:pt>
                <c:pt idx="18">
                  <c:v>0.42047873362277632</c:v>
                </c:pt>
                <c:pt idx="19">
                  <c:v>0.44384866822556063</c:v>
                </c:pt>
                <c:pt idx="20">
                  <c:v>0.42504112756213591</c:v>
                </c:pt>
                <c:pt idx="21">
                  <c:v>0.41370630845124251</c:v>
                </c:pt>
                <c:pt idx="22">
                  <c:v>0.41464579986040917</c:v>
                </c:pt>
                <c:pt idx="23">
                  <c:v>0.41018251235977965</c:v>
                </c:pt>
                <c:pt idx="24">
                  <c:v>0.44734255786887361</c:v>
                </c:pt>
                <c:pt idx="25">
                  <c:v>0.4291635149469839</c:v>
                </c:pt>
                <c:pt idx="26">
                  <c:v>0.43551890009692357</c:v>
                </c:pt>
                <c:pt idx="27">
                  <c:v>0.41789134902477804</c:v>
                </c:pt>
                <c:pt idx="28">
                  <c:v>0.4312688525874564</c:v>
                </c:pt>
                <c:pt idx="29">
                  <c:v>0.40700587046296388</c:v>
                </c:pt>
                <c:pt idx="30">
                  <c:v>0.35230300023884326</c:v>
                </c:pt>
                <c:pt idx="31">
                  <c:v>0.33534550346381736</c:v>
                </c:pt>
                <c:pt idx="32">
                  <c:v>0.3632181143638461</c:v>
                </c:pt>
                <c:pt idx="33">
                  <c:v>0.37736273627362732</c:v>
                </c:pt>
                <c:pt idx="34">
                  <c:v>0.31390285015564179</c:v>
                </c:pt>
                <c:pt idx="35">
                  <c:v>0.36819452325410329</c:v>
                </c:pt>
                <c:pt idx="36">
                  <c:v>0.34826863669115399</c:v>
                </c:pt>
                <c:pt idx="37">
                  <c:v>0.34029349070458592</c:v>
                </c:pt>
                <c:pt idx="38">
                  <c:v>0.31223067852931713</c:v>
                </c:pt>
                <c:pt idx="39">
                  <c:v>0.31126716846434388</c:v>
                </c:pt>
                <c:pt idx="40">
                  <c:v>0.33015193146920957</c:v>
                </c:pt>
                <c:pt idx="41">
                  <c:v>0.30792189320461805</c:v>
                </c:pt>
                <c:pt idx="42">
                  <c:v>0.33109529134883409</c:v>
                </c:pt>
                <c:pt idx="43">
                  <c:v>0.30800948272006057</c:v>
                </c:pt>
                <c:pt idx="44">
                  <c:v>0.28386743518259211</c:v>
                </c:pt>
                <c:pt idx="45">
                  <c:v>0.27869670809446651</c:v>
                </c:pt>
                <c:pt idx="46">
                  <c:v>0.28428775142599821</c:v>
                </c:pt>
                <c:pt idx="47">
                  <c:v>0.27064274083897072</c:v>
                </c:pt>
                <c:pt idx="48">
                  <c:v>0.26074887825013554</c:v>
                </c:pt>
                <c:pt idx="49">
                  <c:v>0.25734423141916835</c:v>
                </c:pt>
                <c:pt idx="50">
                  <c:v>0.24026424287856071</c:v>
                </c:pt>
                <c:pt idx="51">
                  <c:v>0.24880698613463509</c:v>
                </c:pt>
                <c:pt idx="52">
                  <c:v>0.23558824108015242</c:v>
                </c:pt>
                <c:pt idx="53">
                  <c:v>0.24359580892481947</c:v>
                </c:pt>
                <c:pt idx="54">
                  <c:v>0.24723931305788502</c:v>
                </c:pt>
                <c:pt idx="55">
                  <c:v>0.24648085382562926</c:v>
                </c:pt>
                <c:pt idx="56">
                  <c:v>0.24645544682362824</c:v>
                </c:pt>
                <c:pt idx="57">
                  <c:v>0.24305578181054668</c:v>
                </c:pt>
                <c:pt idx="58">
                  <c:v>0.23456150537709181</c:v>
                </c:pt>
                <c:pt idx="59">
                  <c:v>0.23206932558115331</c:v>
                </c:pt>
                <c:pt idx="60">
                  <c:v>0.23425339016926491</c:v>
                </c:pt>
                <c:pt idx="61">
                  <c:v>0.22789942679359496</c:v>
                </c:pt>
                <c:pt idx="62">
                  <c:v>0.21916235766155234</c:v>
                </c:pt>
                <c:pt idx="63">
                  <c:v>0.22265525772765388</c:v>
                </c:pt>
                <c:pt idx="64">
                  <c:v>0.22336109627800854</c:v>
                </c:pt>
                <c:pt idx="65">
                  <c:v>0.22468030205289721</c:v>
                </c:pt>
                <c:pt idx="66">
                  <c:v>0.23553575429697771</c:v>
                </c:pt>
                <c:pt idx="67">
                  <c:v>0.22210115125338808</c:v>
                </c:pt>
                <c:pt idx="68">
                  <c:v>0.2148086505297401</c:v>
                </c:pt>
                <c:pt idx="69">
                  <c:v>0.21982084275516356</c:v>
                </c:pt>
                <c:pt idx="70">
                  <c:v>0.20282505594678379</c:v>
                </c:pt>
                <c:pt idx="71">
                  <c:v>0.21667729643984363</c:v>
                </c:pt>
                <c:pt idx="72">
                  <c:v>0.19947240382235579</c:v>
                </c:pt>
                <c:pt idx="73">
                  <c:v>0.19683425862391618</c:v>
                </c:pt>
                <c:pt idx="74">
                  <c:v>0.19025402761980037</c:v>
                </c:pt>
                <c:pt idx="75">
                  <c:v>0.19176366672313241</c:v>
                </c:pt>
                <c:pt idx="76">
                  <c:v>0.19557942479888754</c:v>
                </c:pt>
                <c:pt idx="77">
                  <c:v>0.17857958723850353</c:v>
                </c:pt>
                <c:pt idx="78">
                  <c:v>0.18478545195818899</c:v>
                </c:pt>
                <c:pt idx="79">
                  <c:v>0.17882685536199544</c:v>
                </c:pt>
                <c:pt idx="80">
                  <c:v>0.1816141295555915</c:v>
                </c:pt>
                <c:pt idx="81">
                  <c:v>0.19617289226658854</c:v>
                </c:pt>
                <c:pt idx="82">
                  <c:v>0.19258025362547884</c:v>
                </c:pt>
                <c:pt idx="83">
                  <c:v>0.1863455124970772</c:v>
                </c:pt>
                <c:pt idx="84">
                  <c:v>0.19060345471289544</c:v>
                </c:pt>
                <c:pt idx="85">
                  <c:v>0.19098781998661135</c:v>
                </c:pt>
                <c:pt idx="86">
                  <c:v>0.18475852117642544</c:v>
                </c:pt>
                <c:pt idx="87">
                  <c:v>0.18434616645250743</c:v>
                </c:pt>
                <c:pt idx="88">
                  <c:v>0.17828775878140404</c:v>
                </c:pt>
                <c:pt idx="89">
                  <c:v>0.18373613395756883</c:v>
                </c:pt>
                <c:pt idx="90">
                  <c:v>0.19478629357826474</c:v>
                </c:pt>
                <c:pt idx="91">
                  <c:v>0.18410776220428801</c:v>
                </c:pt>
                <c:pt idx="92">
                  <c:v>0.18801969516749192</c:v>
                </c:pt>
                <c:pt idx="93">
                  <c:v>0.18468460693099498</c:v>
                </c:pt>
                <c:pt idx="94">
                  <c:v>0.20416944926029618</c:v>
                </c:pt>
                <c:pt idx="95">
                  <c:v>0.20406721485462478</c:v>
                </c:pt>
                <c:pt idx="96">
                  <c:v>0.19014623035957925</c:v>
                </c:pt>
                <c:pt idx="97">
                  <c:v>0.19051759970247858</c:v>
                </c:pt>
                <c:pt idx="98">
                  <c:v>0.20141462299169582</c:v>
                </c:pt>
                <c:pt idx="99">
                  <c:v>0.19713800781675772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32-40E0-88CC-032564E36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628351"/>
        <c:axId val="1223301791"/>
      </c:scatterChart>
      <c:valAx>
        <c:axId val="12636283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301791"/>
        <c:crosses val="autoZero"/>
        <c:crossBetween val="midCat"/>
        <c:majorUnit val="10"/>
      </c:valAx>
      <c:valAx>
        <c:axId val="1223301791"/>
        <c:scaling>
          <c:orientation val="minMax"/>
          <c:max val="0.60000000000000009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62835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'exp1-endosome18'!$K$2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'exp1-endosome18'!$J$3:$J$68</c:f>
              <c:numCache>
                <c:formatCode>General</c:formatCode>
                <c:ptCount val="6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</c:numCache>
            </c:numRef>
          </c:xVal>
          <c:yVal>
            <c:numRef>
              <c:f>'exp1-endosome18'!$K$3:$K$68</c:f>
              <c:numCache>
                <c:formatCode>General</c:formatCode>
                <c:ptCount val="66"/>
                <c:pt idx="0">
                  <c:v>8.8933269365941911E-2</c:v>
                </c:pt>
                <c:pt idx="1">
                  <c:v>9.1410146269622405E-2</c:v>
                </c:pt>
                <c:pt idx="2">
                  <c:v>0.12374343125550896</c:v>
                </c:pt>
                <c:pt idx="3">
                  <c:v>0.10958506733311771</c:v>
                </c:pt>
                <c:pt idx="4">
                  <c:v>0.12272813486706317</c:v>
                </c:pt>
                <c:pt idx="5">
                  <c:v>0.14242042196164179</c:v>
                </c:pt>
                <c:pt idx="6">
                  <c:v>0.22134576978433326</c:v>
                </c:pt>
                <c:pt idx="7">
                  <c:v>0.23202311751776769</c:v>
                </c:pt>
                <c:pt idx="8">
                  <c:v>0.15406843767084286</c:v>
                </c:pt>
                <c:pt idx="9">
                  <c:v>0.122226065224425</c:v>
                </c:pt>
                <c:pt idx="10">
                  <c:v>0.14875765656204995</c:v>
                </c:pt>
                <c:pt idx="11">
                  <c:v>0.18159301119057467</c:v>
                </c:pt>
                <c:pt idx="12">
                  <c:v>0.28171685503575861</c:v>
                </c:pt>
                <c:pt idx="13">
                  <c:v>0.21279942875631819</c:v>
                </c:pt>
                <c:pt idx="14">
                  <c:v>0.26039563087839884</c:v>
                </c:pt>
                <c:pt idx="15">
                  <c:v>0.27941849178279343</c:v>
                </c:pt>
                <c:pt idx="16">
                  <c:v>0.26418904595610843</c:v>
                </c:pt>
                <c:pt idx="17">
                  <c:v>0.25548650548371632</c:v>
                </c:pt>
                <c:pt idx="18">
                  <c:v>0.26781510448627149</c:v>
                </c:pt>
                <c:pt idx="19">
                  <c:v>0.26204688214751898</c:v>
                </c:pt>
                <c:pt idx="20">
                  <c:v>0.28318959265416344</c:v>
                </c:pt>
                <c:pt idx="21">
                  <c:v>0.15782838143904276</c:v>
                </c:pt>
                <c:pt idx="22">
                  <c:v>0.19553939015274094</c:v>
                </c:pt>
                <c:pt idx="23">
                  <c:v>0.34934005734751022</c:v>
                </c:pt>
                <c:pt idx="24">
                  <c:v>0.78019391045309028</c:v>
                </c:pt>
                <c:pt idx="25">
                  <c:v>0.84962456347833892</c:v>
                </c:pt>
                <c:pt idx="26">
                  <c:v>0.94587689252362517</c:v>
                </c:pt>
                <c:pt idx="27">
                  <c:v>0.98290731794396924</c:v>
                </c:pt>
                <c:pt idx="28">
                  <c:v>0.54793649376875797</c:v>
                </c:pt>
                <c:pt idx="29">
                  <c:v>1</c:v>
                </c:pt>
                <c:pt idx="30">
                  <c:v>0.7042251949703785</c:v>
                </c:pt>
                <c:pt idx="31">
                  <c:v>0.50190228609043985</c:v>
                </c:pt>
                <c:pt idx="32">
                  <c:v>0.43823985540394306</c:v>
                </c:pt>
                <c:pt idx="33">
                  <c:v>0.21690524272277925</c:v>
                </c:pt>
                <c:pt idx="34">
                  <c:v>0.21509779200928275</c:v>
                </c:pt>
                <c:pt idx="35">
                  <c:v>0.30077318724966229</c:v>
                </c:pt>
                <c:pt idx="36">
                  <c:v>0.30010376105947889</c:v>
                </c:pt>
                <c:pt idx="37">
                  <c:v>0.31839025315467079</c:v>
                </c:pt>
                <c:pt idx="38">
                  <c:v>0.20989858193218708</c:v>
                </c:pt>
                <c:pt idx="39">
                  <c:v>0.19240424416204591</c:v>
                </c:pt>
                <c:pt idx="40">
                  <c:v>0.18239632261879549</c:v>
                </c:pt>
                <c:pt idx="41">
                  <c:v>0.15180354572738736</c:v>
                </c:pt>
                <c:pt idx="42">
                  <c:v>0.14020015843086542</c:v>
                </c:pt>
                <c:pt idx="43">
                  <c:v>0.29255040221356943</c:v>
                </c:pt>
                <c:pt idx="44">
                  <c:v>0.12681163462718528</c:v>
                </c:pt>
                <c:pt idx="45">
                  <c:v>0.12825090093608105</c:v>
                </c:pt>
                <c:pt idx="46">
                  <c:v>0.20561425431500943</c:v>
                </c:pt>
                <c:pt idx="47">
                  <c:v>0.17502147742360194</c:v>
                </c:pt>
                <c:pt idx="48">
                  <c:v>0.21363621149404741</c:v>
                </c:pt>
                <c:pt idx="49">
                  <c:v>0.15249528612391092</c:v>
                </c:pt>
                <c:pt idx="50">
                  <c:v>0.14118198350980155</c:v>
                </c:pt>
                <c:pt idx="51">
                  <c:v>0.16496892746767239</c:v>
                </c:pt>
                <c:pt idx="52">
                  <c:v>0.12715750482544708</c:v>
                </c:pt>
                <c:pt idx="53">
                  <c:v>0.11891240558301465</c:v>
                </c:pt>
                <c:pt idx="54">
                  <c:v>0.12346450367626589</c:v>
                </c:pt>
                <c:pt idx="55">
                  <c:v>4.0466813196621751E-2</c:v>
                </c:pt>
                <c:pt idx="56">
                  <c:v>6.6663691439154391E-2</c:v>
                </c:pt>
                <c:pt idx="57">
                  <c:v>0.11897934820203274</c:v>
                </c:pt>
                <c:pt idx="58">
                  <c:v>7.7117897109194353E-2</c:v>
                </c:pt>
                <c:pt idx="59">
                  <c:v>1.4537705430161455E-2</c:v>
                </c:pt>
                <c:pt idx="60">
                  <c:v>1.3433152216358636E-2</c:v>
                </c:pt>
                <c:pt idx="61">
                  <c:v>3.9719287284248929E-3</c:v>
                </c:pt>
                <c:pt idx="62">
                  <c:v>5.1545816644166582E-2</c:v>
                </c:pt>
                <c:pt idx="63">
                  <c:v>8.7917972977491037E-3</c:v>
                </c:pt>
                <c:pt idx="64">
                  <c:v>0</c:v>
                </c:pt>
                <c:pt idx="65">
                  <c:v>5.8429749299891739E-2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79E-4D78-99C9-23DC60A47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599951"/>
        <c:axId val="1223299711"/>
      </c:scatterChart>
      <c:valAx>
        <c:axId val="12635999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299711"/>
        <c:crosses val="autoZero"/>
        <c:crossBetween val="midCat"/>
        <c:majorUnit val="10"/>
      </c:valAx>
      <c:valAx>
        <c:axId val="122329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599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'exp1-endosome18'!$N$2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'exp1-endosome18'!$M$3:$M$68</c:f>
              <c:numCache>
                <c:formatCode>General</c:formatCode>
                <c:ptCount val="6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</c:numCache>
            </c:numRef>
          </c:xVal>
          <c:yVal>
            <c:numRef>
              <c:f>'exp1-endosome18'!$N$3:$N$68</c:f>
              <c:numCache>
                <c:formatCode>General</c:formatCode>
                <c:ptCount val="66"/>
                <c:pt idx="0">
                  <c:v>0.62258073590638019</c:v>
                </c:pt>
                <c:pt idx="1">
                  <c:v>0.56157776806208337</c:v>
                </c:pt>
                <c:pt idx="2">
                  <c:v>0.6233401538135892</c:v>
                </c:pt>
                <c:pt idx="3">
                  <c:v>0.57696761681525832</c:v>
                </c:pt>
                <c:pt idx="4">
                  <c:v>0.5624129463965194</c:v>
                </c:pt>
                <c:pt idx="5">
                  <c:v>0.56093910247526113</c:v>
                </c:pt>
                <c:pt idx="6">
                  <c:v>0.53857914034067056</c:v>
                </c:pt>
                <c:pt idx="7">
                  <c:v>0.52430195142204683</c:v>
                </c:pt>
                <c:pt idx="8">
                  <c:v>0.5612333546962901</c:v>
                </c:pt>
                <c:pt idx="9">
                  <c:v>0.58548138208654821</c:v>
                </c:pt>
                <c:pt idx="10">
                  <c:v>0.56848891977453497</c:v>
                </c:pt>
                <c:pt idx="11">
                  <c:v>0.57596009975062346</c:v>
                </c:pt>
                <c:pt idx="12">
                  <c:v>0.57004104918945253</c:v>
                </c:pt>
                <c:pt idx="13">
                  <c:v>0.60721132036817549</c:v>
                </c:pt>
                <c:pt idx="14">
                  <c:v>0.489241527703066</c:v>
                </c:pt>
                <c:pt idx="15">
                  <c:v>0.52786812536960381</c:v>
                </c:pt>
                <c:pt idx="16">
                  <c:v>0.54959578526660002</c:v>
                </c:pt>
                <c:pt idx="17">
                  <c:v>0.5872915935150318</c:v>
                </c:pt>
                <c:pt idx="18">
                  <c:v>0.48339629707136023</c:v>
                </c:pt>
                <c:pt idx="19">
                  <c:v>0.54581117806924273</c:v>
                </c:pt>
                <c:pt idx="20">
                  <c:v>0.53355363207061768</c:v>
                </c:pt>
                <c:pt idx="21">
                  <c:v>0.57433197247764745</c:v>
                </c:pt>
                <c:pt idx="22">
                  <c:v>0.50334419084491533</c:v>
                </c:pt>
                <c:pt idx="23">
                  <c:v>0.51812108414967628</c:v>
                </c:pt>
                <c:pt idx="24">
                  <c:v>0.4663656928149682</c:v>
                </c:pt>
                <c:pt idx="25">
                  <c:v>0.4441351625150301</c:v>
                </c:pt>
                <c:pt idx="26">
                  <c:v>0.41098164926289921</c:v>
                </c:pt>
                <c:pt idx="27">
                  <c:v>0.38242078998163931</c:v>
                </c:pt>
                <c:pt idx="28">
                  <c:v>0.44792329765250849</c:v>
                </c:pt>
                <c:pt idx="29">
                  <c:v>0.45297024385003759</c:v>
                </c:pt>
                <c:pt idx="30">
                  <c:v>0.45004308487720818</c:v>
                </c:pt>
                <c:pt idx="31">
                  <c:v>0.41494960864625985</c:v>
                </c:pt>
                <c:pt idx="32">
                  <c:v>0.40636748627976332</c:v>
                </c:pt>
                <c:pt idx="33">
                  <c:v>0.3725999749950884</c:v>
                </c:pt>
                <c:pt idx="34">
                  <c:v>0.35664316378779376</c:v>
                </c:pt>
                <c:pt idx="35">
                  <c:v>0.3710269610496994</c:v>
                </c:pt>
                <c:pt idx="36">
                  <c:v>0.3517424966724782</c:v>
                </c:pt>
                <c:pt idx="37">
                  <c:v>0.3129016439982451</c:v>
                </c:pt>
                <c:pt idx="38">
                  <c:v>0.33366359132845524</c:v>
                </c:pt>
                <c:pt idx="39">
                  <c:v>0.33615133343084186</c:v>
                </c:pt>
                <c:pt idx="40">
                  <c:v>0.30755191634193269</c:v>
                </c:pt>
                <c:pt idx="41">
                  <c:v>0.32871672587473844</c:v>
                </c:pt>
                <c:pt idx="42">
                  <c:v>0.34290330115228906</c:v>
                </c:pt>
                <c:pt idx="43">
                  <c:v>0.34891706832709307</c:v>
                </c:pt>
                <c:pt idx="44">
                  <c:v>0.31382893685051955</c:v>
                </c:pt>
                <c:pt idx="45">
                  <c:v>0.36174922997946601</c:v>
                </c:pt>
                <c:pt idx="46">
                  <c:v>0.32807583703106102</c:v>
                </c:pt>
                <c:pt idx="47">
                  <c:v>0.35814035019379475</c:v>
                </c:pt>
                <c:pt idx="48">
                  <c:v>0.33357525260141752</c:v>
                </c:pt>
                <c:pt idx="49">
                  <c:v>0.29979870658272301</c:v>
                </c:pt>
                <c:pt idx="50">
                  <c:v>0.2985631316270892</c:v>
                </c:pt>
                <c:pt idx="51">
                  <c:v>0.31572247543085041</c:v>
                </c:pt>
                <c:pt idx="52">
                  <c:v>0.29561470803375506</c:v>
                </c:pt>
                <c:pt idx="53">
                  <c:v>0.31612432629574105</c:v>
                </c:pt>
                <c:pt idx="54">
                  <c:v>0.30547249980328894</c:v>
                </c:pt>
                <c:pt idx="55">
                  <c:v>0.30032675683500859</c:v>
                </c:pt>
                <c:pt idx="56">
                  <c:v>0.27989576101502223</c:v>
                </c:pt>
                <c:pt idx="57">
                  <c:v>0.25910960461319066</c:v>
                </c:pt>
                <c:pt idx="58">
                  <c:v>0.2644771949110814</c:v>
                </c:pt>
                <c:pt idx="59">
                  <c:v>0.26380744275234685</c:v>
                </c:pt>
                <c:pt idx="60">
                  <c:v>0.27277110017859701</c:v>
                </c:pt>
                <c:pt idx="61">
                  <c:v>0.28060937635152672</c:v>
                </c:pt>
                <c:pt idx="62">
                  <c:v>0.26978972920147543</c:v>
                </c:pt>
                <c:pt idx="63">
                  <c:v>0.27531967372725491</c:v>
                </c:pt>
                <c:pt idx="64">
                  <c:v>0.25740788456583347</c:v>
                </c:pt>
                <c:pt idx="65">
                  <c:v>0.2858087765714809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3F-4463-AB1C-1873FEF13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628351"/>
        <c:axId val="1223301791"/>
      </c:scatterChart>
      <c:valAx>
        <c:axId val="12636283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301791"/>
        <c:crosses val="autoZero"/>
        <c:crossBetween val="midCat"/>
        <c:majorUnit val="10"/>
      </c:valAx>
      <c:valAx>
        <c:axId val="1223301791"/>
        <c:scaling>
          <c:orientation val="minMax"/>
          <c:max val="0.60000000000000009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62835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'exp1-endosome19'!$K$2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'exp1-endosome19'!$J$3:$J$129</c:f>
              <c:numCache>
                <c:formatCode>General</c:formatCode>
                <c:ptCount val="1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</c:numCache>
            </c:numRef>
          </c:xVal>
          <c:yVal>
            <c:numRef>
              <c:f>'exp1-endosome19'!$K$3:$K$129</c:f>
              <c:numCache>
                <c:formatCode>General</c:formatCode>
                <c:ptCount val="127"/>
                <c:pt idx="0">
                  <c:v>0.22500281914939763</c:v>
                </c:pt>
                <c:pt idx="1">
                  <c:v>0.24980265954216999</c:v>
                </c:pt>
                <c:pt idx="2">
                  <c:v>0.18399937544997941</c:v>
                </c:pt>
                <c:pt idx="3">
                  <c:v>0.24072933563491625</c:v>
                </c:pt>
                <c:pt idx="4">
                  <c:v>0.23746779663957357</c:v>
                </c:pt>
                <c:pt idx="5">
                  <c:v>0.24973326509546076</c:v>
                </c:pt>
                <c:pt idx="6">
                  <c:v>0.2541918582965399</c:v>
                </c:pt>
                <c:pt idx="7">
                  <c:v>0.25404439509728249</c:v>
                </c:pt>
                <c:pt idx="8">
                  <c:v>0.26814881639096821</c:v>
                </c:pt>
                <c:pt idx="9">
                  <c:v>0.24448531006306257</c:v>
                </c:pt>
                <c:pt idx="10">
                  <c:v>0.2392547036423413</c:v>
                </c:pt>
                <c:pt idx="11">
                  <c:v>0.20656991924221269</c:v>
                </c:pt>
                <c:pt idx="12">
                  <c:v>0.21219954373151295</c:v>
                </c:pt>
                <c:pt idx="13">
                  <c:v>0.2006887398835909</c:v>
                </c:pt>
                <c:pt idx="14">
                  <c:v>0.2081052713756584</c:v>
                </c:pt>
                <c:pt idx="15">
                  <c:v>0.18756451514967545</c:v>
                </c:pt>
                <c:pt idx="16">
                  <c:v>0.17906369542777353</c:v>
                </c:pt>
                <c:pt idx="17">
                  <c:v>0.23778007164976639</c:v>
                </c:pt>
                <c:pt idx="18">
                  <c:v>0.20151279893826529</c:v>
                </c:pt>
                <c:pt idx="19">
                  <c:v>0.20422785666577054</c:v>
                </c:pt>
                <c:pt idx="20">
                  <c:v>0.21912163979077581</c:v>
                </c:pt>
                <c:pt idx="21">
                  <c:v>0.18924733048237857</c:v>
                </c:pt>
                <c:pt idx="22">
                  <c:v>0.18129299202831312</c:v>
                </c:pt>
                <c:pt idx="23">
                  <c:v>0.18447646227110709</c:v>
                </c:pt>
                <c:pt idx="24">
                  <c:v>0.20020297875662524</c:v>
                </c:pt>
                <c:pt idx="25">
                  <c:v>0.21186992010964367</c:v>
                </c:pt>
                <c:pt idx="26">
                  <c:v>0.24129316551442961</c:v>
                </c:pt>
                <c:pt idx="27">
                  <c:v>0.21463702367218074</c:v>
                </c:pt>
                <c:pt idx="28">
                  <c:v>0.21546108272685463</c:v>
                </c:pt>
                <c:pt idx="29">
                  <c:v>0.20767155608372453</c:v>
                </c:pt>
                <c:pt idx="30">
                  <c:v>0.21752556751645935</c:v>
                </c:pt>
                <c:pt idx="31">
                  <c:v>0.22724079005577616</c:v>
                </c:pt>
                <c:pt idx="32">
                  <c:v>0.17861263152416273</c:v>
                </c:pt>
                <c:pt idx="33">
                  <c:v>0.20509528724963777</c:v>
                </c:pt>
                <c:pt idx="34">
                  <c:v>0.2954121596419243</c:v>
                </c:pt>
                <c:pt idx="35">
                  <c:v>0.24553490106954209</c:v>
                </c:pt>
                <c:pt idx="36">
                  <c:v>0.20604946089189216</c:v>
                </c:pt>
                <c:pt idx="37">
                  <c:v>0.18499692062142714</c:v>
                </c:pt>
                <c:pt idx="38">
                  <c:v>0.17526434947043387</c:v>
                </c:pt>
                <c:pt idx="39">
                  <c:v>0.19837270022466463</c:v>
                </c:pt>
                <c:pt idx="40">
                  <c:v>0.20469626918105877</c:v>
                </c:pt>
                <c:pt idx="41">
                  <c:v>0.17733750856587704</c:v>
                </c:pt>
                <c:pt idx="42">
                  <c:v>0.20100968919962217</c:v>
                </c:pt>
                <c:pt idx="43">
                  <c:v>0.16844634508123463</c:v>
                </c:pt>
                <c:pt idx="44">
                  <c:v>0.17499544598943489</c:v>
                </c:pt>
                <c:pt idx="45">
                  <c:v>0.18338349973543372</c:v>
                </c:pt>
                <c:pt idx="46">
                  <c:v>0.20583260324592548</c:v>
                </c:pt>
                <c:pt idx="47">
                  <c:v>0.15592064745018791</c:v>
                </c:pt>
                <c:pt idx="48">
                  <c:v>0.14840002428805629</c:v>
                </c:pt>
                <c:pt idx="49">
                  <c:v>0.16063079552058862</c:v>
                </c:pt>
                <c:pt idx="50">
                  <c:v>0.17088382502190291</c:v>
                </c:pt>
                <c:pt idx="51">
                  <c:v>0.18338349973543372</c:v>
                </c:pt>
                <c:pt idx="52">
                  <c:v>0.31201478101714913</c:v>
                </c:pt>
                <c:pt idx="53">
                  <c:v>0.67383742615997178</c:v>
                </c:pt>
                <c:pt idx="54">
                  <c:v>0.59169174986771689</c:v>
                </c:pt>
                <c:pt idx="55">
                  <c:v>0.49291742928272175</c:v>
                </c:pt>
                <c:pt idx="56">
                  <c:v>0.50930319301197891</c:v>
                </c:pt>
                <c:pt idx="57">
                  <c:v>0.54885802763633851</c:v>
                </c:pt>
                <c:pt idx="58">
                  <c:v>0.51680646756243309</c:v>
                </c:pt>
                <c:pt idx="59">
                  <c:v>0.77771223857810767</c:v>
                </c:pt>
                <c:pt idx="60">
                  <c:v>0.53520467024626361</c:v>
                </c:pt>
                <c:pt idx="61">
                  <c:v>0.51495884041879558</c:v>
                </c:pt>
                <c:pt idx="62">
                  <c:v>1</c:v>
                </c:pt>
                <c:pt idx="63">
                  <c:v>0.57813380984186702</c:v>
                </c:pt>
                <c:pt idx="64">
                  <c:v>0.53159615901737423</c:v>
                </c:pt>
                <c:pt idx="65">
                  <c:v>0.54257783020913775</c:v>
                </c:pt>
                <c:pt idx="66">
                  <c:v>0.77644578992566093</c:v>
                </c:pt>
                <c:pt idx="67">
                  <c:v>0.74638064588881237</c:v>
                </c:pt>
                <c:pt idx="68">
                  <c:v>0.45734410103831452</c:v>
                </c:pt>
                <c:pt idx="69">
                  <c:v>0.58543757535803198</c:v>
                </c:pt>
                <c:pt idx="70">
                  <c:v>0.54537963099502973</c:v>
                </c:pt>
                <c:pt idx="71">
                  <c:v>0.68258980075119469</c:v>
                </c:pt>
                <c:pt idx="72">
                  <c:v>0.69719733178352361</c:v>
                </c:pt>
                <c:pt idx="73">
                  <c:v>0.44084557133315383</c:v>
                </c:pt>
                <c:pt idx="74">
                  <c:v>0.77592533157534038</c:v>
                </c:pt>
                <c:pt idx="75">
                  <c:v>0.5834077877917816</c:v>
                </c:pt>
                <c:pt idx="76">
                  <c:v>0.37548467683873554</c:v>
                </c:pt>
                <c:pt idx="77">
                  <c:v>0.22345011840427498</c:v>
                </c:pt>
                <c:pt idx="78">
                  <c:v>0.14851279026395936</c:v>
                </c:pt>
                <c:pt idx="79">
                  <c:v>0.16769168047326996</c:v>
                </c:pt>
                <c:pt idx="80">
                  <c:v>0.14850411595812041</c:v>
                </c:pt>
                <c:pt idx="81">
                  <c:v>0.2060147636685373</c:v>
                </c:pt>
                <c:pt idx="82">
                  <c:v>0.24672328096944013</c:v>
                </c:pt>
                <c:pt idx="83">
                  <c:v>0.19408759314035931</c:v>
                </c:pt>
                <c:pt idx="84">
                  <c:v>0.14037629138728208</c:v>
                </c:pt>
                <c:pt idx="85">
                  <c:v>7.8589210898398321E-2</c:v>
                </c:pt>
                <c:pt idx="86">
                  <c:v>9.186957313741019E-2</c:v>
                </c:pt>
                <c:pt idx="87">
                  <c:v>0.14573701239558334</c:v>
                </c:pt>
                <c:pt idx="88">
                  <c:v>8.3672354119861639E-2</c:v>
                </c:pt>
                <c:pt idx="89">
                  <c:v>0.10760476392876679</c:v>
                </c:pt>
                <c:pt idx="90">
                  <c:v>0.16160231777452044</c:v>
                </c:pt>
                <c:pt idx="91">
                  <c:v>0.13631671625478189</c:v>
                </c:pt>
                <c:pt idx="92">
                  <c:v>0.13989920456615437</c:v>
                </c:pt>
                <c:pt idx="93">
                  <c:v>0.10550558191580771</c:v>
                </c:pt>
                <c:pt idx="94">
                  <c:v>0.12912571671452006</c:v>
                </c:pt>
                <c:pt idx="95">
                  <c:v>0.13289036544850533</c:v>
                </c:pt>
                <c:pt idx="96">
                  <c:v>0.10228741444965886</c:v>
                </c:pt>
                <c:pt idx="97">
                  <c:v>9.893045809009153E-2</c:v>
                </c:pt>
                <c:pt idx="98">
                  <c:v>0.12505746727618142</c:v>
                </c:pt>
                <c:pt idx="99">
                  <c:v>0.13503291899065825</c:v>
                </c:pt>
                <c:pt idx="100">
                  <c:v>0.12713930067746304</c:v>
                </c:pt>
                <c:pt idx="101">
                  <c:v>0.1474458506458024</c:v>
                </c:pt>
                <c:pt idx="102">
                  <c:v>0.17338202510344097</c:v>
                </c:pt>
                <c:pt idx="103">
                  <c:v>0.14512113668103765</c:v>
                </c:pt>
                <c:pt idx="104">
                  <c:v>0.16237433099416254</c:v>
                </c:pt>
                <c:pt idx="105">
                  <c:v>0.12090247477945609</c:v>
                </c:pt>
                <c:pt idx="106">
                  <c:v>0.1450343936226505</c:v>
                </c:pt>
                <c:pt idx="107">
                  <c:v>0.18837122559267189</c:v>
                </c:pt>
                <c:pt idx="108">
                  <c:v>0.13108610983406066</c:v>
                </c:pt>
                <c:pt idx="109">
                  <c:v>9.6328166338488855E-2</c:v>
                </c:pt>
                <c:pt idx="110">
                  <c:v>0.15579053286260738</c:v>
                </c:pt>
                <c:pt idx="111">
                  <c:v>0.14498234778761868</c:v>
                </c:pt>
                <c:pt idx="112">
                  <c:v>0.1122888890816516</c:v>
                </c:pt>
                <c:pt idx="113">
                  <c:v>0.11049330777304588</c:v>
                </c:pt>
                <c:pt idx="114">
                  <c:v>0.101324566501566</c:v>
                </c:pt>
                <c:pt idx="115">
                  <c:v>0.12752964444020407</c:v>
                </c:pt>
                <c:pt idx="116">
                  <c:v>1.3150247651431855E-2</c:v>
                </c:pt>
                <c:pt idx="117">
                  <c:v>0</c:v>
                </c:pt>
                <c:pt idx="118">
                  <c:v>8.0488883877068151E-2</c:v>
                </c:pt>
                <c:pt idx="119">
                  <c:v>7.6437983050406444E-2</c:v>
                </c:pt>
                <c:pt idx="120">
                  <c:v>6.9776116166304095E-2</c:v>
                </c:pt>
                <c:pt idx="121">
                  <c:v>4.2148452070123382E-2</c:v>
                </c:pt>
                <c:pt idx="122">
                  <c:v>6.9038800170016373E-2</c:v>
                </c:pt>
                <c:pt idx="123">
                  <c:v>9.2841095391341527E-2</c:v>
                </c:pt>
                <c:pt idx="124">
                  <c:v>0.33490627412541274</c:v>
                </c:pt>
                <c:pt idx="125">
                  <c:v>0.29622754439076027</c:v>
                </c:pt>
                <c:pt idx="126">
                  <c:v>0.1813016663341516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62-4E94-B537-BCECA8055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599951"/>
        <c:axId val="1223299711"/>
      </c:scatterChart>
      <c:valAx>
        <c:axId val="12635999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299711"/>
        <c:crosses val="autoZero"/>
        <c:crossBetween val="midCat"/>
        <c:majorUnit val="10"/>
      </c:valAx>
      <c:valAx>
        <c:axId val="122329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599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'exp1-endosome19'!$N$2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'exp1-endosome19'!$M$3:$M$129</c:f>
              <c:numCache>
                <c:formatCode>General</c:formatCode>
                <c:ptCount val="1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</c:numCache>
            </c:numRef>
          </c:xVal>
          <c:yVal>
            <c:numRef>
              <c:f>'exp1-endosome19'!$N$3:$N$129</c:f>
              <c:numCache>
                <c:formatCode>General</c:formatCode>
                <c:ptCount val="127"/>
                <c:pt idx="0">
                  <c:v>0.48904310840798876</c:v>
                </c:pt>
                <c:pt idx="1">
                  <c:v>0.54927077414292291</c:v>
                </c:pt>
                <c:pt idx="2">
                  <c:v>0.49283461292710889</c:v>
                </c:pt>
                <c:pt idx="3">
                  <c:v>0.51237706034600194</c:v>
                </c:pt>
                <c:pt idx="4">
                  <c:v>0.47485047928557772</c:v>
                </c:pt>
                <c:pt idx="5">
                  <c:v>0.45512017464571342</c:v>
                </c:pt>
                <c:pt idx="6">
                  <c:v>0.46435883017693652</c:v>
                </c:pt>
                <c:pt idx="7">
                  <c:v>0.50989808616899379</c:v>
                </c:pt>
                <c:pt idx="8">
                  <c:v>0.48208664368160692</c:v>
                </c:pt>
                <c:pt idx="9">
                  <c:v>0.43868044920878002</c:v>
                </c:pt>
                <c:pt idx="10">
                  <c:v>0.44718352898610952</c:v>
                </c:pt>
                <c:pt idx="11">
                  <c:v>0.45888323227082589</c:v>
                </c:pt>
                <c:pt idx="12">
                  <c:v>0.36001746449985028</c:v>
                </c:pt>
                <c:pt idx="13">
                  <c:v>0.41151754819574882</c:v>
                </c:pt>
                <c:pt idx="14">
                  <c:v>0.41773374328563895</c:v>
                </c:pt>
                <c:pt idx="15">
                  <c:v>0.5124108416547789</c:v>
                </c:pt>
                <c:pt idx="16">
                  <c:v>0.42072504325068738</c:v>
                </c:pt>
                <c:pt idx="17">
                  <c:v>0.51090702813728284</c:v>
                </c:pt>
                <c:pt idx="18">
                  <c:v>0.50556787037473738</c:v>
                </c:pt>
                <c:pt idx="19">
                  <c:v>0.43472976043885186</c:v>
                </c:pt>
                <c:pt idx="20">
                  <c:v>0.41272959808430154</c:v>
                </c:pt>
                <c:pt idx="21">
                  <c:v>0.42029842171263787</c:v>
                </c:pt>
                <c:pt idx="22">
                  <c:v>0.42268749965626662</c:v>
                </c:pt>
                <c:pt idx="23">
                  <c:v>0.39258779290858498</c:v>
                </c:pt>
                <c:pt idx="24">
                  <c:v>0.4060191188444256</c:v>
                </c:pt>
                <c:pt idx="25">
                  <c:v>0.52655527214560538</c:v>
                </c:pt>
                <c:pt idx="26">
                  <c:v>0.41918902058640051</c:v>
                </c:pt>
                <c:pt idx="27">
                  <c:v>0.38475849658916467</c:v>
                </c:pt>
                <c:pt idx="28">
                  <c:v>0.45167338018512176</c:v>
                </c:pt>
                <c:pt idx="29">
                  <c:v>0.510755463775598</c:v>
                </c:pt>
                <c:pt idx="30">
                  <c:v>0.55288225414284242</c:v>
                </c:pt>
                <c:pt idx="31">
                  <c:v>0.52859475218658891</c:v>
                </c:pt>
                <c:pt idx="32">
                  <c:v>0.50347666803487079</c:v>
                </c:pt>
                <c:pt idx="33">
                  <c:v>0.37192874070773158</c:v>
                </c:pt>
                <c:pt idx="34">
                  <c:v>0.39334754885297241</c:v>
                </c:pt>
                <c:pt idx="35">
                  <c:v>0.3640386654702667</c:v>
                </c:pt>
                <c:pt idx="36">
                  <c:v>0.34748876043673727</c:v>
                </c:pt>
                <c:pt idx="37">
                  <c:v>0.35688309121454692</c:v>
                </c:pt>
                <c:pt idx="38">
                  <c:v>0.37076499400443064</c:v>
                </c:pt>
                <c:pt idx="39">
                  <c:v>0.34273637878195767</c:v>
                </c:pt>
                <c:pt idx="40">
                  <c:v>0.35516770773187767</c:v>
                </c:pt>
                <c:pt idx="41">
                  <c:v>0.36034631680628032</c:v>
                </c:pt>
                <c:pt idx="42">
                  <c:v>0.35837990927090907</c:v>
                </c:pt>
                <c:pt idx="43">
                  <c:v>0.33992120914055096</c:v>
                </c:pt>
                <c:pt idx="44">
                  <c:v>0.36907179326762485</c:v>
                </c:pt>
                <c:pt idx="45">
                  <c:v>0.37997374449792781</c:v>
                </c:pt>
                <c:pt idx="46">
                  <c:v>0.37889719144550377</c:v>
                </c:pt>
                <c:pt idx="47">
                  <c:v>0.40463130805571473</c:v>
                </c:pt>
                <c:pt idx="48">
                  <c:v>0.39629837199447759</c:v>
                </c:pt>
                <c:pt idx="49">
                  <c:v>0.41057013574660628</c:v>
                </c:pt>
                <c:pt idx="50">
                  <c:v>0.37393554850559357</c:v>
                </c:pt>
                <c:pt idx="51">
                  <c:v>0.37073257711879515</c:v>
                </c:pt>
                <c:pt idx="52">
                  <c:v>0.32836491014058139</c:v>
                </c:pt>
                <c:pt idx="53">
                  <c:v>0.31525151298525422</c:v>
                </c:pt>
                <c:pt idx="54">
                  <c:v>0.33730292443293669</c:v>
                </c:pt>
                <c:pt idx="55">
                  <c:v>0.34357205980157246</c:v>
                </c:pt>
                <c:pt idx="56">
                  <c:v>0.34773991230253359</c:v>
                </c:pt>
                <c:pt idx="57">
                  <c:v>0.33759439411152575</c:v>
                </c:pt>
                <c:pt idx="58">
                  <c:v>0.32705948734483309</c:v>
                </c:pt>
                <c:pt idx="59">
                  <c:v>0.3959977590061301</c:v>
                </c:pt>
                <c:pt idx="60">
                  <c:v>0.42898811771883433</c:v>
                </c:pt>
                <c:pt idx="61">
                  <c:v>0.42512311015118798</c:v>
                </c:pt>
                <c:pt idx="62">
                  <c:v>0.41054545025319006</c:v>
                </c:pt>
                <c:pt idx="63">
                  <c:v>0.43509665413856013</c:v>
                </c:pt>
                <c:pt idx="64">
                  <c:v>0.43471106079446692</c:v>
                </c:pt>
                <c:pt idx="65">
                  <c:v>0.42997885864597646</c:v>
                </c:pt>
                <c:pt idx="66">
                  <c:v>0.41345699831365929</c:v>
                </c:pt>
                <c:pt idx="67">
                  <c:v>0.39201818181818177</c:v>
                </c:pt>
                <c:pt idx="68">
                  <c:v>0.41548546620281185</c:v>
                </c:pt>
                <c:pt idx="69">
                  <c:v>0.40535132649955657</c:v>
                </c:pt>
                <c:pt idx="70">
                  <c:v>0.40495599600023829</c:v>
                </c:pt>
                <c:pt idx="71">
                  <c:v>0.39465753332299536</c:v>
                </c:pt>
                <c:pt idx="72">
                  <c:v>0.38384635965570574</c:v>
                </c:pt>
                <c:pt idx="73">
                  <c:v>0.38048605720427547</c:v>
                </c:pt>
                <c:pt idx="74">
                  <c:v>0.38179771214893155</c:v>
                </c:pt>
                <c:pt idx="75">
                  <c:v>0.3807268337412345</c:v>
                </c:pt>
                <c:pt idx="76">
                  <c:v>0.38920456689229466</c:v>
                </c:pt>
                <c:pt idx="77">
                  <c:v>0.36686585165286995</c:v>
                </c:pt>
                <c:pt idx="78">
                  <c:v>0.38348723519826172</c:v>
                </c:pt>
                <c:pt idx="79">
                  <c:v>0.38475158769568507</c:v>
                </c:pt>
                <c:pt idx="80">
                  <c:v>0.38559662584062032</c:v>
                </c:pt>
                <c:pt idx="81">
                  <c:v>0.37309659747203072</c:v>
                </c:pt>
                <c:pt idx="82">
                  <c:v>0.36299692920574328</c:v>
                </c:pt>
                <c:pt idx="83">
                  <c:v>0.36972027154363052</c:v>
                </c:pt>
                <c:pt idx="84">
                  <c:v>0.37098774686856839</c:v>
                </c:pt>
                <c:pt idx="85">
                  <c:v>0.37016973636691952</c:v>
                </c:pt>
                <c:pt idx="86">
                  <c:v>0.37124485632045723</c:v>
                </c:pt>
                <c:pt idx="87">
                  <c:v>0.373950042686789</c:v>
                </c:pt>
                <c:pt idx="88">
                  <c:v>0.36278742131861597</c:v>
                </c:pt>
                <c:pt idx="89">
                  <c:v>0.36792595131984912</c:v>
                </c:pt>
                <c:pt idx="90">
                  <c:v>0.35281606686209699</c:v>
                </c:pt>
                <c:pt idx="91">
                  <c:v>0.38792455642431728</c:v>
                </c:pt>
                <c:pt idx="92">
                  <c:v>0.37554082665930222</c:v>
                </c:pt>
                <c:pt idx="93">
                  <c:v>0.34473797597888717</c:v>
                </c:pt>
                <c:pt idx="94">
                  <c:v>0.34943483067481895</c:v>
                </c:pt>
                <c:pt idx="95">
                  <c:v>0.35587454979323829</c:v>
                </c:pt>
                <c:pt idx="96">
                  <c:v>0.3331947842992658</c:v>
                </c:pt>
                <c:pt idx="97">
                  <c:v>0.34533998566773477</c:v>
                </c:pt>
                <c:pt idx="98">
                  <c:v>0.34799315858078228</c:v>
                </c:pt>
                <c:pt idx="99">
                  <c:v>0.34963318079465372</c:v>
                </c:pt>
                <c:pt idx="100">
                  <c:v>0.32121380459690307</c:v>
                </c:pt>
                <c:pt idx="101">
                  <c:v>0.34004545825734273</c:v>
                </c:pt>
                <c:pt idx="102">
                  <c:v>0.33490885589029995</c:v>
                </c:pt>
                <c:pt idx="103">
                  <c:v>0.32790398922832781</c:v>
                </c:pt>
                <c:pt idx="104">
                  <c:v>0.32851102305667113</c:v>
                </c:pt>
                <c:pt idx="105">
                  <c:v>0.32584930057599615</c:v>
                </c:pt>
                <c:pt idx="106">
                  <c:v>0.33640501754751739</c:v>
                </c:pt>
                <c:pt idx="107">
                  <c:v>0.33987928013128993</c:v>
                </c:pt>
                <c:pt idx="108">
                  <c:v>0.32597594263847351</c:v>
                </c:pt>
                <c:pt idx="109">
                  <c:v>0.33862166072946481</c:v>
                </c:pt>
                <c:pt idx="110">
                  <c:v>0.32211059475372322</c:v>
                </c:pt>
                <c:pt idx="111">
                  <c:v>0.31982019728021449</c:v>
                </c:pt>
                <c:pt idx="112">
                  <c:v>0.31865806451612899</c:v>
                </c:pt>
                <c:pt idx="113">
                  <c:v>0.32312709484554752</c:v>
                </c:pt>
                <c:pt idx="114">
                  <c:v>0.33152905746485983</c:v>
                </c:pt>
                <c:pt idx="115">
                  <c:v>0.31623863876558872</c:v>
                </c:pt>
                <c:pt idx="116">
                  <c:v>0.32128879197062143</c:v>
                </c:pt>
                <c:pt idx="117">
                  <c:v>0.33184152656095206</c:v>
                </c:pt>
                <c:pt idx="118">
                  <c:v>0.32904383845357266</c:v>
                </c:pt>
                <c:pt idx="119">
                  <c:v>0.33168320404113294</c:v>
                </c:pt>
                <c:pt idx="120">
                  <c:v>0.31348573453836609</c:v>
                </c:pt>
                <c:pt idx="121">
                  <c:v>0.32348243359040268</c:v>
                </c:pt>
                <c:pt idx="122">
                  <c:v>0.31293435184653373</c:v>
                </c:pt>
                <c:pt idx="123">
                  <c:v>0.31130952776688176</c:v>
                </c:pt>
                <c:pt idx="124">
                  <c:v>0.3040606108527355</c:v>
                </c:pt>
                <c:pt idx="125">
                  <c:v>0.30610803459391234</c:v>
                </c:pt>
                <c:pt idx="126">
                  <c:v>0.30759572159355147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860-46D7-9D8C-DB01A25FD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628351"/>
        <c:axId val="1223301791"/>
      </c:scatterChart>
      <c:valAx>
        <c:axId val="12636283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301791"/>
        <c:crosses val="autoZero"/>
        <c:crossBetween val="midCat"/>
        <c:majorUnit val="10"/>
      </c:valAx>
      <c:valAx>
        <c:axId val="1223301791"/>
        <c:scaling>
          <c:orientation val="minMax"/>
          <c:max val="0.60000000000000009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62835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'exp1-aligned'!$AQ$20:$AQ$132</c:f>
              <c:numCache>
                <c:formatCode>General</c:formatCode>
                <c:ptCount val="113"/>
                <c:pt idx="0">
                  <c:v>-50.959999999999987</c:v>
                </c:pt>
                <c:pt idx="1">
                  <c:v>-49.919999999999987</c:v>
                </c:pt>
                <c:pt idx="2">
                  <c:v>-48.879999999999988</c:v>
                </c:pt>
                <c:pt idx="3">
                  <c:v>-47.839999999999989</c:v>
                </c:pt>
                <c:pt idx="4">
                  <c:v>-46.79999999999999</c:v>
                </c:pt>
                <c:pt idx="5">
                  <c:v>-45.759999999999991</c:v>
                </c:pt>
                <c:pt idx="6">
                  <c:v>-44.719999999999992</c:v>
                </c:pt>
                <c:pt idx="7">
                  <c:v>-43.679999999999993</c:v>
                </c:pt>
                <c:pt idx="8">
                  <c:v>-42.639999999999993</c:v>
                </c:pt>
                <c:pt idx="9">
                  <c:v>-41.599999999999994</c:v>
                </c:pt>
                <c:pt idx="10">
                  <c:v>-40.559999999999995</c:v>
                </c:pt>
                <c:pt idx="11">
                  <c:v>-39.519999999999996</c:v>
                </c:pt>
                <c:pt idx="12">
                  <c:v>-38.479999999999997</c:v>
                </c:pt>
                <c:pt idx="13">
                  <c:v>-37.44</c:v>
                </c:pt>
                <c:pt idx="14">
                  <c:v>-36.4</c:v>
                </c:pt>
                <c:pt idx="15">
                  <c:v>-35.36</c:v>
                </c:pt>
                <c:pt idx="16">
                  <c:v>-34.32</c:v>
                </c:pt>
                <c:pt idx="17">
                  <c:v>-33.28</c:v>
                </c:pt>
                <c:pt idx="18">
                  <c:v>-32.24</c:v>
                </c:pt>
                <c:pt idx="19">
                  <c:v>-31.200000000000003</c:v>
                </c:pt>
                <c:pt idx="20">
                  <c:v>-30.160000000000004</c:v>
                </c:pt>
                <c:pt idx="21">
                  <c:v>-29.120000000000005</c:v>
                </c:pt>
                <c:pt idx="22">
                  <c:v>-28.080000000000005</c:v>
                </c:pt>
                <c:pt idx="23">
                  <c:v>-27.040000000000006</c:v>
                </c:pt>
                <c:pt idx="24">
                  <c:v>-26.000000000000007</c:v>
                </c:pt>
                <c:pt idx="25">
                  <c:v>-24.960000000000008</c:v>
                </c:pt>
                <c:pt idx="26">
                  <c:v>-23.920000000000009</c:v>
                </c:pt>
                <c:pt idx="27">
                  <c:v>-22.88000000000001</c:v>
                </c:pt>
                <c:pt idx="28">
                  <c:v>-21.840000000000011</c:v>
                </c:pt>
                <c:pt idx="29">
                  <c:v>-20.800000000000011</c:v>
                </c:pt>
                <c:pt idx="30">
                  <c:v>-19.760000000000012</c:v>
                </c:pt>
                <c:pt idx="31">
                  <c:v>-18.720000000000013</c:v>
                </c:pt>
                <c:pt idx="32">
                  <c:v>-17.680000000000014</c:v>
                </c:pt>
                <c:pt idx="33">
                  <c:v>-16.640000000000015</c:v>
                </c:pt>
                <c:pt idx="34">
                  <c:v>-15.600000000000016</c:v>
                </c:pt>
                <c:pt idx="35">
                  <c:v>-14.560000000000016</c:v>
                </c:pt>
                <c:pt idx="36">
                  <c:v>-13.520000000000017</c:v>
                </c:pt>
                <c:pt idx="37">
                  <c:v>-12.480000000000018</c:v>
                </c:pt>
                <c:pt idx="38">
                  <c:v>-11.440000000000019</c:v>
                </c:pt>
                <c:pt idx="39">
                  <c:v>-10.40000000000002</c:v>
                </c:pt>
                <c:pt idx="40">
                  <c:v>-9.3600000000000207</c:v>
                </c:pt>
                <c:pt idx="41">
                  <c:v>-8.3200000000000216</c:v>
                </c:pt>
                <c:pt idx="42">
                  <c:v>-7.2800000000000216</c:v>
                </c:pt>
                <c:pt idx="43">
                  <c:v>-6.2400000000000215</c:v>
                </c:pt>
                <c:pt idx="44">
                  <c:v>-5.2000000000000215</c:v>
                </c:pt>
                <c:pt idx="45">
                  <c:v>-4.1600000000000215</c:v>
                </c:pt>
                <c:pt idx="46">
                  <c:v>-3.1200000000000214</c:v>
                </c:pt>
                <c:pt idx="47">
                  <c:v>-2.0800000000000214</c:v>
                </c:pt>
                <c:pt idx="48">
                  <c:v>-1.0400000000000214</c:v>
                </c:pt>
                <c:pt idx="49">
                  <c:v>-2.1316282072803006E-14</c:v>
                </c:pt>
                <c:pt idx="50">
                  <c:v>1.0399999999999787</c:v>
                </c:pt>
                <c:pt idx="51">
                  <c:v>2.0799999999999788</c:v>
                </c:pt>
                <c:pt idx="52">
                  <c:v>3.1199999999999788</c:v>
                </c:pt>
                <c:pt idx="53">
                  <c:v>4.1599999999999788</c:v>
                </c:pt>
                <c:pt idx="54">
                  <c:v>5.1999999999999789</c:v>
                </c:pt>
                <c:pt idx="55">
                  <c:v>6.2399999999999789</c:v>
                </c:pt>
                <c:pt idx="56">
                  <c:v>7.2799999999999789</c:v>
                </c:pt>
                <c:pt idx="57">
                  <c:v>8.319999999999979</c:v>
                </c:pt>
                <c:pt idx="58">
                  <c:v>9.3599999999999781</c:v>
                </c:pt>
                <c:pt idx="59">
                  <c:v>10.399999999999977</c:v>
                </c:pt>
                <c:pt idx="60">
                  <c:v>11.439999999999976</c:v>
                </c:pt>
                <c:pt idx="61">
                  <c:v>12.479999999999976</c:v>
                </c:pt>
                <c:pt idx="62">
                  <c:v>13.519999999999975</c:v>
                </c:pt>
                <c:pt idx="63">
                  <c:v>14.559999999999974</c:v>
                </c:pt>
                <c:pt idx="64">
                  <c:v>15.599999999999973</c:v>
                </c:pt>
                <c:pt idx="65">
                  <c:v>16.639999999999972</c:v>
                </c:pt>
                <c:pt idx="66">
                  <c:v>17.679999999999971</c:v>
                </c:pt>
                <c:pt idx="67">
                  <c:v>18.71999999999997</c:v>
                </c:pt>
                <c:pt idx="68">
                  <c:v>19.75999999999997</c:v>
                </c:pt>
                <c:pt idx="69">
                  <c:v>20.799999999999969</c:v>
                </c:pt>
                <c:pt idx="70">
                  <c:v>21.839999999999968</c:v>
                </c:pt>
                <c:pt idx="71">
                  <c:v>22.879999999999967</c:v>
                </c:pt>
                <c:pt idx="72">
                  <c:v>23.919999999999966</c:v>
                </c:pt>
                <c:pt idx="73">
                  <c:v>24.959999999999965</c:v>
                </c:pt>
                <c:pt idx="74">
                  <c:v>25.999999999999964</c:v>
                </c:pt>
                <c:pt idx="75">
                  <c:v>27.039999999999964</c:v>
                </c:pt>
                <c:pt idx="76">
                  <c:v>28.079999999999963</c:v>
                </c:pt>
                <c:pt idx="77">
                  <c:v>29.119999999999962</c:v>
                </c:pt>
                <c:pt idx="78">
                  <c:v>30.159999999999961</c:v>
                </c:pt>
                <c:pt idx="79">
                  <c:v>31.19999999999996</c:v>
                </c:pt>
                <c:pt idx="80">
                  <c:v>32.239999999999959</c:v>
                </c:pt>
                <c:pt idx="81">
                  <c:v>33.279999999999959</c:v>
                </c:pt>
                <c:pt idx="82">
                  <c:v>34.319999999999958</c:v>
                </c:pt>
                <c:pt idx="83">
                  <c:v>35.359999999999957</c:v>
                </c:pt>
                <c:pt idx="84">
                  <c:v>36.399999999999956</c:v>
                </c:pt>
                <c:pt idx="85">
                  <c:v>37.439999999999955</c:v>
                </c:pt>
                <c:pt idx="86">
                  <c:v>38.479999999999954</c:v>
                </c:pt>
                <c:pt idx="87">
                  <c:v>39.519999999999953</c:v>
                </c:pt>
                <c:pt idx="88">
                  <c:v>40.559999999999953</c:v>
                </c:pt>
                <c:pt idx="89">
                  <c:v>41.599999999999952</c:v>
                </c:pt>
                <c:pt idx="90">
                  <c:v>42.639999999999951</c:v>
                </c:pt>
                <c:pt idx="91">
                  <c:v>43.67999999999995</c:v>
                </c:pt>
                <c:pt idx="92">
                  <c:v>44.719999999999949</c:v>
                </c:pt>
                <c:pt idx="93">
                  <c:v>45.759999999999948</c:v>
                </c:pt>
                <c:pt idx="94">
                  <c:v>46.799999999999947</c:v>
                </c:pt>
                <c:pt idx="95">
                  <c:v>47.839999999999947</c:v>
                </c:pt>
                <c:pt idx="96">
                  <c:v>48.879999999999946</c:v>
                </c:pt>
                <c:pt idx="97">
                  <c:v>49.919999999999945</c:v>
                </c:pt>
                <c:pt idx="98">
                  <c:v>50.959999999999944</c:v>
                </c:pt>
                <c:pt idx="99">
                  <c:v>51.999999999999943</c:v>
                </c:pt>
                <c:pt idx="100">
                  <c:v>53.039999999999942</c:v>
                </c:pt>
                <c:pt idx="101">
                  <c:v>54.079999999999941</c:v>
                </c:pt>
                <c:pt idx="102">
                  <c:v>55.119999999999941</c:v>
                </c:pt>
                <c:pt idx="103">
                  <c:v>56.15999999999994</c:v>
                </c:pt>
                <c:pt idx="104">
                  <c:v>57.199999999999939</c:v>
                </c:pt>
                <c:pt idx="105">
                  <c:v>58.239999999999938</c:v>
                </c:pt>
                <c:pt idx="106">
                  <c:v>59.279999999999937</c:v>
                </c:pt>
                <c:pt idx="107">
                  <c:v>60.319999999999936</c:v>
                </c:pt>
                <c:pt idx="108">
                  <c:v>61.359999999999935</c:v>
                </c:pt>
                <c:pt idx="109">
                  <c:v>62.399999999999935</c:v>
                </c:pt>
                <c:pt idx="110">
                  <c:v>63.439999999999934</c:v>
                </c:pt>
                <c:pt idx="111">
                  <c:v>64.479999999999933</c:v>
                </c:pt>
                <c:pt idx="112">
                  <c:v>65.519999999999939</c:v>
                </c:pt>
              </c:numCache>
            </c:numRef>
          </c:xVal>
          <c:yVal>
            <c:numRef>
              <c:f>'exp1-aligned'!$AR$20:$AR$132</c:f>
              <c:numCache>
                <c:formatCode>General</c:formatCode>
                <c:ptCount val="113"/>
                <c:pt idx="0">
                  <c:v>0.20260240870691529</c:v>
                </c:pt>
                <c:pt idx="1">
                  <c:v>0.14047151683139711</c:v>
                </c:pt>
                <c:pt idx="2">
                  <c:v>0.22078967027029672</c:v>
                </c:pt>
                <c:pt idx="3">
                  <c:v>0.20808951553169339</c:v>
                </c:pt>
                <c:pt idx="4">
                  <c:v>0.16682480471180969</c:v>
                </c:pt>
                <c:pt idx="5">
                  <c:v>0.20317739744412044</c:v>
                </c:pt>
                <c:pt idx="6">
                  <c:v>0.15342170018868484</c:v>
                </c:pt>
                <c:pt idx="7">
                  <c:v>0.18037700502758927</c:v>
                </c:pt>
                <c:pt idx="8">
                  <c:v>0.16545156515631523</c:v>
                </c:pt>
                <c:pt idx="9">
                  <c:v>0.17610556016027526</c:v>
                </c:pt>
                <c:pt idx="10">
                  <c:v>0.19017908207038026</c:v>
                </c:pt>
                <c:pt idx="11">
                  <c:v>0.18429945928579361</c:v>
                </c:pt>
                <c:pt idx="12">
                  <c:v>0.20556057951172088</c:v>
                </c:pt>
                <c:pt idx="13">
                  <c:v>0.17078516733581245</c:v>
                </c:pt>
                <c:pt idx="14">
                  <c:v>0.18389714554035752</c:v>
                </c:pt>
                <c:pt idx="15">
                  <c:v>0.19398053042969859</c:v>
                </c:pt>
                <c:pt idx="16">
                  <c:v>0.190625431804331</c:v>
                </c:pt>
                <c:pt idx="17">
                  <c:v>0.19020563119813205</c:v>
                </c:pt>
                <c:pt idx="18">
                  <c:v>0.16861132919666197</c:v>
                </c:pt>
                <c:pt idx="19">
                  <c:v>0.15132592686697566</c:v>
                </c:pt>
                <c:pt idx="20">
                  <c:v>0.18049606927184694</c:v>
                </c:pt>
                <c:pt idx="21">
                  <c:v>0.15650315179175153</c:v>
                </c:pt>
                <c:pt idx="22">
                  <c:v>0.16079995353493812</c:v>
                </c:pt>
                <c:pt idx="23">
                  <c:v>0.16468640887483857</c:v>
                </c:pt>
                <c:pt idx="24">
                  <c:v>0.15800897510943421</c:v>
                </c:pt>
                <c:pt idx="25">
                  <c:v>0.19106973585142331</c:v>
                </c:pt>
                <c:pt idx="26">
                  <c:v>0.17670130466860667</c:v>
                </c:pt>
                <c:pt idx="27">
                  <c:v>0.17212902763727306</c:v>
                </c:pt>
                <c:pt idx="28">
                  <c:v>0.16923817637290758</c:v>
                </c:pt>
                <c:pt idx="29">
                  <c:v>0.16549011837797176</c:v>
                </c:pt>
                <c:pt idx="30">
                  <c:v>0.19605363140580973</c:v>
                </c:pt>
                <c:pt idx="31">
                  <c:v>0.20400019511367179</c:v>
                </c:pt>
                <c:pt idx="32">
                  <c:v>0.1742591765234914</c:v>
                </c:pt>
                <c:pt idx="33">
                  <c:v>0.18469427971675947</c:v>
                </c:pt>
                <c:pt idx="34">
                  <c:v>0.19613571260589513</c:v>
                </c:pt>
                <c:pt idx="35">
                  <c:v>0.19409402458305017</c:v>
                </c:pt>
                <c:pt idx="36">
                  <c:v>0.19571433377089922</c:v>
                </c:pt>
                <c:pt idx="37">
                  <c:v>0.26465354612085606</c:v>
                </c:pt>
                <c:pt idx="38">
                  <c:v>0.24818983906391867</c:v>
                </c:pt>
                <c:pt idx="39">
                  <c:v>0.32249158186633664</c:v>
                </c:pt>
                <c:pt idx="40">
                  <c:v>0.32849130307158741</c:v>
                </c:pt>
                <c:pt idx="41">
                  <c:v>0.29056500405195601</c:v>
                </c:pt>
                <c:pt idx="42">
                  <c:v>0.37724918500563814</c:v>
                </c:pt>
                <c:pt idx="43">
                  <c:v>0.3203609151527646</c:v>
                </c:pt>
                <c:pt idx="44">
                  <c:v>0.37121148389956327</c:v>
                </c:pt>
                <c:pt idx="45">
                  <c:v>0.45212314896929939</c:v>
                </c:pt>
                <c:pt idx="46">
                  <c:v>0.50191032884654063</c:v>
                </c:pt>
                <c:pt idx="47">
                  <c:v>0.50971113719577033</c:v>
                </c:pt>
                <c:pt idx="48">
                  <c:v>0.56648723336967399</c:v>
                </c:pt>
                <c:pt idx="49">
                  <c:v>1</c:v>
                </c:pt>
                <c:pt idx="50">
                  <c:v>0.7340336629483919</c:v>
                </c:pt>
                <c:pt idx="51">
                  <c:v>0.69879554619079265</c:v>
                </c:pt>
                <c:pt idx="52">
                  <c:v>0.6486530640149043</c:v>
                </c:pt>
                <c:pt idx="53">
                  <c:v>0.66577262370867596</c:v>
                </c:pt>
                <c:pt idx="54">
                  <c:v>0.64125917835314139</c:v>
                </c:pt>
                <c:pt idx="55">
                  <c:v>0.58781851830909304</c:v>
                </c:pt>
                <c:pt idx="56">
                  <c:v>0.52182369174270604</c:v>
                </c:pt>
                <c:pt idx="57">
                  <c:v>0.50379082279542997</c:v>
                </c:pt>
                <c:pt idx="58">
                  <c:v>0.42971770598823494</c:v>
                </c:pt>
                <c:pt idx="59">
                  <c:v>0.44918911922703203</c:v>
                </c:pt>
                <c:pt idx="60">
                  <c:v>0.34893798644622681</c:v>
                </c:pt>
                <c:pt idx="61">
                  <c:v>0.3619081344943173</c:v>
                </c:pt>
                <c:pt idx="62">
                  <c:v>0.3637828519035482</c:v>
                </c:pt>
                <c:pt idx="63">
                  <c:v>0.34088275254761929</c:v>
                </c:pt>
                <c:pt idx="64">
                  <c:v>0.3264487819886116</c:v>
                </c:pt>
                <c:pt idx="65">
                  <c:v>0.27027850289389627</c:v>
                </c:pt>
                <c:pt idx="66">
                  <c:v>0.2646943991124916</c:v>
                </c:pt>
                <c:pt idx="67">
                  <c:v>0.28323583561415439</c:v>
                </c:pt>
                <c:pt idx="68">
                  <c:v>0.28457138254777958</c:v>
                </c:pt>
                <c:pt idx="69">
                  <c:v>0.25628383379364772</c:v>
                </c:pt>
                <c:pt idx="70">
                  <c:v>0.25302111867525001</c:v>
                </c:pt>
                <c:pt idx="71">
                  <c:v>0.19553550080940754</c:v>
                </c:pt>
                <c:pt idx="72">
                  <c:v>0.19582577405289456</c:v>
                </c:pt>
                <c:pt idx="73">
                  <c:v>0.21625805899139536</c:v>
                </c:pt>
                <c:pt idx="74">
                  <c:v>0.17101908799161825</c:v>
                </c:pt>
                <c:pt idx="75">
                  <c:v>0.19173838282260261</c:v>
                </c:pt>
                <c:pt idx="76">
                  <c:v>0.17813986671693996</c:v>
                </c:pt>
                <c:pt idx="77">
                  <c:v>0.15937819575090711</c:v>
                </c:pt>
                <c:pt idx="78">
                  <c:v>0.19646906904116995</c:v>
                </c:pt>
                <c:pt idx="79">
                  <c:v>0.17785911617572039</c:v>
                </c:pt>
                <c:pt idx="80">
                  <c:v>0.1531602613344947</c:v>
                </c:pt>
                <c:pt idx="81">
                  <c:v>0.15457467057250326</c:v>
                </c:pt>
                <c:pt idx="82">
                  <c:v>0.13895588994788663</c:v>
                </c:pt>
                <c:pt idx="83">
                  <c:v>0.1496973034871229</c:v>
                </c:pt>
                <c:pt idx="84">
                  <c:v>0.13097162710883661</c:v>
                </c:pt>
                <c:pt idx="85">
                  <c:v>0.14157173541018656</c:v>
                </c:pt>
                <c:pt idx="86">
                  <c:v>0.13190059236473753</c:v>
                </c:pt>
                <c:pt idx="87">
                  <c:v>0.13944841291655549</c:v>
                </c:pt>
                <c:pt idx="88">
                  <c:v>0.15467851936048133</c:v>
                </c:pt>
                <c:pt idx="89">
                  <c:v>0.16234011495775283</c:v>
                </c:pt>
                <c:pt idx="90">
                  <c:v>0.16647383379764258</c:v>
                </c:pt>
                <c:pt idx="91">
                  <c:v>0.18812351820275483</c:v>
                </c:pt>
                <c:pt idx="92">
                  <c:v>0.20261666047921584</c:v>
                </c:pt>
                <c:pt idx="93">
                  <c:v>0.15215447387906411</c:v>
                </c:pt>
                <c:pt idx="94">
                  <c:v>0.15681188018529538</c:v>
                </c:pt>
                <c:pt idx="95">
                  <c:v>0.16208963169420507</c:v>
                </c:pt>
                <c:pt idx="96">
                  <c:v>0.16801649548700029</c:v>
                </c:pt>
                <c:pt idx="97">
                  <c:v>0.13306781795487707</c:v>
                </c:pt>
                <c:pt idx="98">
                  <c:v>0.17930716628918475</c:v>
                </c:pt>
                <c:pt idx="99">
                  <c:v>0.10341488255346964</c:v>
                </c:pt>
                <c:pt idx="100">
                  <c:v>0.11749258557848243</c:v>
                </c:pt>
                <c:pt idx="101">
                  <c:v>0.17564230805694275</c:v>
                </c:pt>
                <c:pt idx="102">
                  <c:v>0.14582896765983572</c:v>
                </c:pt>
                <c:pt idx="103">
                  <c:v>0.15165393153878964</c:v>
                </c:pt>
                <c:pt idx="104">
                  <c:v>0.12521428418560301</c:v>
                </c:pt>
                <c:pt idx="105">
                  <c:v>0.13281133926570554</c:v>
                </c:pt>
                <c:pt idx="106">
                  <c:v>0.10911314386175379</c:v>
                </c:pt>
                <c:pt idx="107">
                  <c:v>0.11511792540239729</c:v>
                </c:pt>
                <c:pt idx="108">
                  <c:v>0.13190071975011536</c:v>
                </c:pt>
                <c:pt idx="109">
                  <c:v>0.15523870383393001</c:v>
                </c:pt>
                <c:pt idx="110">
                  <c:v>0.10445937863150247</c:v>
                </c:pt>
                <c:pt idx="111">
                  <c:v>0.16074544435951807</c:v>
                </c:pt>
                <c:pt idx="112">
                  <c:v>0.17111461579053139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170-4889-89EE-B57FF8B3BFE1}"/>
            </c:ext>
          </c:extLst>
        </c:ser>
        <c:ser>
          <c:idx val="1"/>
          <c:order val="1"/>
          <c:spPr>
            <a:ln w="1905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'exp1-aligned'!$AQ$20:$AQ$132</c:f>
              <c:numCache>
                <c:formatCode>General</c:formatCode>
                <c:ptCount val="113"/>
                <c:pt idx="0">
                  <c:v>-50.959999999999987</c:v>
                </c:pt>
                <c:pt idx="1">
                  <c:v>-49.919999999999987</c:v>
                </c:pt>
                <c:pt idx="2">
                  <c:v>-48.879999999999988</c:v>
                </c:pt>
                <c:pt idx="3">
                  <c:v>-47.839999999999989</c:v>
                </c:pt>
                <c:pt idx="4">
                  <c:v>-46.79999999999999</c:v>
                </c:pt>
                <c:pt idx="5">
                  <c:v>-45.759999999999991</c:v>
                </c:pt>
                <c:pt idx="6">
                  <c:v>-44.719999999999992</c:v>
                </c:pt>
                <c:pt idx="7">
                  <c:v>-43.679999999999993</c:v>
                </c:pt>
                <c:pt idx="8">
                  <c:v>-42.639999999999993</c:v>
                </c:pt>
                <c:pt idx="9">
                  <c:v>-41.599999999999994</c:v>
                </c:pt>
                <c:pt idx="10">
                  <c:v>-40.559999999999995</c:v>
                </c:pt>
                <c:pt idx="11">
                  <c:v>-39.519999999999996</c:v>
                </c:pt>
                <c:pt idx="12">
                  <c:v>-38.479999999999997</c:v>
                </c:pt>
                <c:pt idx="13">
                  <c:v>-37.44</c:v>
                </c:pt>
                <c:pt idx="14">
                  <c:v>-36.4</c:v>
                </c:pt>
                <c:pt idx="15">
                  <c:v>-35.36</c:v>
                </c:pt>
                <c:pt idx="16">
                  <c:v>-34.32</c:v>
                </c:pt>
                <c:pt idx="17">
                  <c:v>-33.28</c:v>
                </c:pt>
                <c:pt idx="18">
                  <c:v>-32.24</c:v>
                </c:pt>
                <c:pt idx="19">
                  <c:v>-31.200000000000003</c:v>
                </c:pt>
                <c:pt idx="20">
                  <c:v>-30.160000000000004</c:v>
                </c:pt>
                <c:pt idx="21">
                  <c:v>-29.120000000000005</c:v>
                </c:pt>
                <c:pt idx="22">
                  <c:v>-28.080000000000005</c:v>
                </c:pt>
                <c:pt idx="23">
                  <c:v>-27.040000000000006</c:v>
                </c:pt>
                <c:pt idx="24">
                  <c:v>-26.000000000000007</c:v>
                </c:pt>
                <c:pt idx="25">
                  <c:v>-24.960000000000008</c:v>
                </c:pt>
                <c:pt idx="26">
                  <c:v>-23.920000000000009</c:v>
                </c:pt>
                <c:pt idx="27">
                  <c:v>-22.88000000000001</c:v>
                </c:pt>
                <c:pt idx="28">
                  <c:v>-21.840000000000011</c:v>
                </c:pt>
                <c:pt idx="29">
                  <c:v>-20.800000000000011</c:v>
                </c:pt>
                <c:pt idx="30">
                  <c:v>-19.760000000000012</c:v>
                </c:pt>
                <c:pt idx="31">
                  <c:v>-18.720000000000013</c:v>
                </c:pt>
                <c:pt idx="32">
                  <c:v>-17.680000000000014</c:v>
                </c:pt>
                <c:pt idx="33">
                  <c:v>-16.640000000000015</c:v>
                </c:pt>
                <c:pt idx="34">
                  <c:v>-15.600000000000016</c:v>
                </c:pt>
                <c:pt idx="35">
                  <c:v>-14.560000000000016</c:v>
                </c:pt>
                <c:pt idx="36">
                  <c:v>-13.520000000000017</c:v>
                </c:pt>
                <c:pt idx="37">
                  <c:v>-12.480000000000018</c:v>
                </c:pt>
                <c:pt idx="38">
                  <c:v>-11.440000000000019</c:v>
                </c:pt>
                <c:pt idx="39">
                  <c:v>-10.40000000000002</c:v>
                </c:pt>
                <c:pt idx="40">
                  <c:v>-9.3600000000000207</c:v>
                </c:pt>
                <c:pt idx="41">
                  <c:v>-8.3200000000000216</c:v>
                </c:pt>
                <c:pt idx="42">
                  <c:v>-7.2800000000000216</c:v>
                </c:pt>
                <c:pt idx="43">
                  <c:v>-6.2400000000000215</c:v>
                </c:pt>
                <c:pt idx="44">
                  <c:v>-5.2000000000000215</c:v>
                </c:pt>
                <c:pt idx="45">
                  <c:v>-4.1600000000000215</c:v>
                </c:pt>
                <c:pt idx="46">
                  <c:v>-3.1200000000000214</c:v>
                </c:pt>
                <c:pt idx="47">
                  <c:v>-2.0800000000000214</c:v>
                </c:pt>
                <c:pt idx="48">
                  <c:v>-1.0400000000000214</c:v>
                </c:pt>
                <c:pt idx="49">
                  <c:v>-2.1316282072803006E-14</c:v>
                </c:pt>
                <c:pt idx="50">
                  <c:v>1.0399999999999787</c:v>
                </c:pt>
                <c:pt idx="51">
                  <c:v>2.0799999999999788</c:v>
                </c:pt>
                <c:pt idx="52">
                  <c:v>3.1199999999999788</c:v>
                </c:pt>
                <c:pt idx="53">
                  <c:v>4.1599999999999788</c:v>
                </c:pt>
                <c:pt idx="54">
                  <c:v>5.1999999999999789</c:v>
                </c:pt>
                <c:pt idx="55">
                  <c:v>6.2399999999999789</c:v>
                </c:pt>
                <c:pt idx="56">
                  <c:v>7.2799999999999789</c:v>
                </c:pt>
                <c:pt idx="57">
                  <c:v>8.319999999999979</c:v>
                </c:pt>
                <c:pt idx="58">
                  <c:v>9.3599999999999781</c:v>
                </c:pt>
                <c:pt idx="59">
                  <c:v>10.399999999999977</c:v>
                </c:pt>
                <c:pt idx="60">
                  <c:v>11.439999999999976</c:v>
                </c:pt>
                <c:pt idx="61">
                  <c:v>12.479999999999976</c:v>
                </c:pt>
                <c:pt idx="62">
                  <c:v>13.519999999999975</c:v>
                </c:pt>
                <c:pt idx="63">
                  <c:v>14.559999999999974</c:v>
                </c:pt>
                <c:pt idx="64">
                  <c:v>15.599999999999973</c:v>
                </c:pt>
                <c:pt idx="65">
                  <c:v>16.639999999999972</c:v>
                </c:pt>
                <c:pt idx="66">
                  <c:v>17.679999999999971</c:v>
                </c:pt>
                <c:pt idx="67">
                  <c:v>18.71999999999997</c:v>
                </c:pt>
                <c:pt idx="68">
                  <c:v>19.75999999999997</c:v>
                </c:pt>
                <c:pt idx="69">
                  <c:v>20.799999999999969</c:v>
                </c:pt>
                <c:pt idx="70">
                  <c:v>21.839999999999968</c:v>
                </c:pt>
                <c:pt idx="71">
                  <c:v>22.879999999999967</c:v>
                </c:pt>
                <c:pt idx="72">
                  <c:v>23.919999999999966</c:v>
                </c:pt>
                <c:pt idx="73">
                  <c:v>24.959999999999965</c:v>
                </c:pt>
                <c:pt idx="74">
                  <c:v>25.999999999999964</c:v>
                </c:pt>
                <c:pt idx="75">
                  <c:v>27.039999999999964</c:v>
                </c:pt>
                <c:pt idx="76">
                  <c:v>28.079999999999963</c:v>
                </c:pt>
                <c:pt idx="77">
                  <c:v>29.119999999999962</c:v>
                </c:pt>
                <c:pt idx="78">
                  <c:v>30.159999999999961</c:v>
                </c:pt>
                <c:pt idx="79">
                  <c:v>31.19999999999996</c:v>
                </c:pt>
                <c:pt idx="80">
                  <c:v>32.239999999999959</c:v>
                </c:pt>
                <c:pt idx="81">
                  <c:v>33.279999999999959</c:v>
                </c:pt>
                <c:pt idx="82">
                  <c:v>34.319999999999958</c:v>
                </c:pt>
                <c:pt idx="83">
                  <c:v>35.359999999999957</c:v>
                </c:pt>
                <c:pt idx="84">
                  <c:v>36.399999999999956</c:v>
                </c:pt>
                <c:pt idx="85">
                  <c:v>37.439999999999955</c:v>
                </c:pt>
                <c:pt idx="86">
                  <c:v>38.479999999999954</c:v>
                </c:pt>
                <c:pt idx="87">
                  <c:v>39.519999999999953</c:v>
                </c:pt>
                <c:pt idx="88">
                  <c:v>40.559999999999953</c:v>
                </c:pt>
                <c:pt idx="89">
                  <c:v>41.599999999999952</c:v>
                </c:pt>
                <c:pt idx="90">
                  <c:v>42.639999999999951</c:v>
                </c:pt>
                <c:pt idx="91">
                  <c:v>43.67999999999995</c:v>
                </c:pt>
                <c:pt idx="92">
                  <c:v>44.719999999999949</c:v>
                </c:pt>
                <c:pt idx="93">
                  <c:v>45.759999999999948</c:v>
                </c:pt>
                <c:pt idx="94">
                  <c:v>46.799999999999947</c:v>
                </c:pt>
                <c:pt idx="95">
                  <c:v>47.839999999999947</c:v>
                </c:pt>
                <c:pt idx="96">
                  <c:v>48.879999999999946</c:v>
                </c:pt>
                <c:pt idx="97">
                  <c:v>49.919999999999945</c:v>
                </c:pt>
                <c:pt idx="98">
                  <c:v>50.959999999999944</c:v>
                </c:pt>
                <c:pt idx="99">
                  <c:v>51.999999999999943</c:v>
                </c:pt>
                <c:pt idx="100">
                  <c:v>53.039999999999942</c:v>
                </c:pt>
                <c:pt idx="101">
                  <c:v>54.079999999999941</c:v>
                </c:pt>
                <c:pt idx="102">
                  <c:v>55.119999999999941</c:v>
                </c:pt>
                <c:pt idx="103">
                  <c:v>56.15999999999994</c:v>
                </c:pt>
                <c:pt idx="104">
                  <c:v>57.199999999999939</c:v>
                </c:pt>
                <c:pt idx="105">
                  <c:v>58.239999999999938</c:v>
                </c:pt>
                <c:pt idx="106">
                  <c:v>59.279999999999937</c:v>
                </c:pt>
                <c:pt idx="107">
                  <c:v>60.319999999999936</c:v>
                </c:pt>
                <c:pt idx="108">
                  <c:v>61.359999999999935</c:v>
                </c:pt>
                <c:pt idx="109">
                  <c:v>62.399999999999935</c:v>
                </c:pt>
                <c:pt idx="110">
                  <c:v>63.439999999999934</c:v>
                </c:pt>
                <c:pt idx="111">
                  <c:v>64.479999999999933</c:v>
                </c:pt>
                <c:pt idx="112">
                  <c:v>65.519999999999939</c:v>
                </c:pt>
              </c:numCache>
            </c:numRef>
          </c:xVal>
          <c:yVal>
            <c:numRef>
              <c:f>'exp1-aligned'!$AS$20:$AS$132</c:f>
              <c:numCache>
                <c:formatCode>General</c:formatCode>
                <c:ptCount val="113"/>
                <c:pt idx="0">
                  <c:v>0.4238471681225281</c:v>
                </c:pt>
                <c:pt idx="1">
                  <c:v>0.41176014874284306</c:v>
                </c:pt>
                <c:pt idx="2">
                  <c:v>0.41594532052895666</c:v>
                </c:pt>
                <c:pt idx="3">
                  <c:v>0.40502675069320476</c:v>
                </c:pt>
                <c:pt idx="4">
                  <c:v>0.37029493452482948</c:v>
                </c:pt>
                <c:pt idx="5">
                  <c:v>0.39032830236909327</c:v>
                </c:pt>
                <c:pt idx="6">
                  <c:v>0.37471013164054295</c:v>
                </c:pt>
                <c:pt idx="7">
                  <c:v>0.3832759335606466</c:v>
                </c:pt>
                <c:pt idx="8">
                  <c:v>0.37026678705329297</c:v>
                </c:pt>
                <c:pt idx="9">
                  <c:v>0.37814022808217418</c:v>
                </c:pt>
                <c:pt idx="10">
                  <c:v>0.36993937366732665</c:v>
                </c:pt>
                <c:pt idx="11">
                  <c:v>0.38398434503782491</c:v>
                </c:pt>
                <c:pt idx="12">
                  <c:v>0.36237400435865857</c:v>
                </c:pt>
                <c:pt idx="13">
                  <c:v>0.34926983583736776</c:v>
                </c:pt>
                <c:pt idx="14">
                  <c:v>0.37670136611167621</c:v>
                </c:pt>
                <c:pt idx="15">
                  <c:v>0.37107070870067421</c:v>
                </c:pt>
                <c:pt idx="16">
                  <c:v>0.37989554653045338</c:v>
                </c:pt>
                <c:pt idx="17">
                  <c:v>0.39923412860878321</c:v>
                </c:pt>
                <c:pt idx="18">
                  <c:v>0.36676927099403622</c:v>
                </c:pt>
                <c:pt idx="19">
                  <c:v>0.38120435251151491</c:v>
                </c:pt>
                <c:pt idx="20">
                  <c:v>0.38209396520570804</c:v>
                </c:pt>
                <c:pt idx="21">
                  <c:v>0.38458743725096722</c:v>
                </c:pt>
                <c:pt idx="22">
                  <c:v>0.36844848249692186</c:v>
                </c:pt>
                <c:pt idx="23">
                  <c:v>0.36550027271505897</c:v>
                </c:pt>
                <c:pt idx="24">
                  <c:v>0.35886902190020054</c:v>
                </c:pt>
                <c:pt idx="25">
                  <c:v>0.33695259223929064</c:v>
                </c:pt>
                <c:pt idx="26">
                  <c:v>0.35235750639136559</c:v>
                </c:pt>
                <c:pt idx="27">
                  <c:v>0.35733224098223065</c:v>
                </c:pt>
                <c:pt idx="28">
                  <c:v>0.34476748181741274</c:v>
                </c:pt>
                <c:pt idx="29">
                  <c:v>0.35476222679719077</c:v>
                </c:pt>
                <c:pt idx="30">
                  <c:v>0.36341021468060331</c:v>
                </c:pt>
                <c:pt idx="31">
                  <c:v>0.32942891456719714</c:v>
                </c:pt>
                <c:pt idx="32">
                  <c:v>0.33786496610901423</c:v>
                </c:pt>
                <c:pt idx="33">
                  <c:v>0.33381910300620482</c:v>
                </c:pt>
                <c:pt idx="34">
                  <c:v>0.34160515199048147</c:v>
                </c:pt>
                <c:pt idx="35">
                  <c:v>0.33768067273062929</c:v>
                </c:pt>
                <c:pt idx="36">
                  <c:v>0.34001211646062729</c:v>
                </c:pt>
                <c:pt idx="37">
                  <c:v>0.32976665502780611</c:v>
                </c:pt>
                <c:pt idx="38">
                  <c:v>0.31986304216470912</c:v>
                </c:pt>
                <c:pt idx="39">
                  <c:v>0.34022730134919371</c:v>
                </c:pt>
                <c:pt idx="40">
                  <c:v>0.31346638066937932</c:v>
                </c:pt>
                <c:pt idx="41">
                  <c:v>0.30258025550859735</c:v>
                </c:pt>
                <c:pt idx="42">
                  <c:v>0.29782368074616922</c:v>
                </c:pt>
                <c:pt idx="43">
                  <c:v>0.28874426500048739</c:v>
                </c:pt>
                <c:pt idx="44">
                  <c:v>0.30008858655092346</c:v>
                </c:pt>
                <c:pt idx="45">
                  <c:v>0.29817791448952374</c:v>
                </c:pt>
                <c:pt idx="46">
                  <c:v>0.29566812146194049</c:v>
                </c:pt>
                <c:pt idx="47">
                  <c:v>0.30361395417680698</c:v>
                </c:pt>
                <c:pt idx="48">
                  <c:v>0.29595167273363837</c:v>
                </c:pt>
                <c:pt idx="49">
                  <c:v>0.2961486429189934</c:v>
                </c:pt>
                <c:pt idx="50">
                  <c:v>0.29674275933444705</c:v>
                </c:pt>
                <c:pt idx="51">
                  <c:v>0.30019510157182644</c:v>
                </c:pt>
                <c:pt idx="52">
                  <c:v>0.31084357625459785</c:v>
                </c:pt>
                <c:pt idx="53">
                  <c:v>0.2883228066949573</c:v>
                </c:pt>
                <c:pt idx="54">
                  <c:v>0.28784636052279244</c:v>
                </c:pt>
                <c:pt idx="55">
                  <c:v>0.28759368886436809</c:v>
                </c:pt>
                <c:pt idx="56">
                  <c:v>0.27503564580903489</c:v>
                </c:pt>
                <c:pt idx="57">
                  <c:v>0.27321139642420578</c:v>
                </c:pt>
                <c:pt idx="58">
                  <c:v>0.27541366874399498</c:v>
                </c:pt>
                <c:pt idx="59">
                  <c:v>0.275047420771451</c:v>
                </c:pt>
                <c:pt idx="60">
                  <c:v>0.2709610625049701</c:v>
                </c:pt>
                <c:pt idx="61">
                  <c:v>0.28210426999785754</c:v>
                </c:pt>
                <c:pt idx="62">
                  <c:v>0.27598855797689575</c:v>
                </c:pt>
                <c:pt idx="63">
                  <c:v>0.27553569059949162</c:v>
                </c:pt>
                <c:pt idx="64">
                  <c:v>0.27954259863451425</c:v>
                </c:pt>
                <c:pt idx="65">
                  <c:v>0.27042617441505901</c:v>
                </c:pt>
                <c:pt idx="66">
                  <c:v>0.25551403649671811</c:v>
                </c:pt>
                <c:pt idx="67">
                  <c:v>0.25840550897803832</c:v>
                </c:pt>
                <c:pt idx="68">
                  <c:v>0.25067413490730051</c:v>
                </c:pt>
                <c:pt idx="69">
                  <c:v>0.24151417048995391</c:v>
                </c:pt>
                <c:pt idx="70">
                  <c:v>0.22663663247429211</c:v>
                </c:pt>
                <c:pt idx="71">
                  <c:v>0.22664883475607572</c:v>
                </c:pt>
                <c:pt idx="72">
                  <c:v>0.236894086044969</c:v>
                </c:pt>
                <c:pt idx="73">
                  <c:v>0.24451824089396121</c:v>
                </c:pt>
                <c:pt idx="74">
                  <c:v>0.24256435081387787</c:v>
                </c:pt>
                <c:pt idx="75">
                  <c:v>0.24349094387699716</c:v>
                </c:pt>
                <c:pt idx="76">
                  <c:v>0.24552417761850143</c:v>
                </c:pt>
                <c:pt idx="77">
                  <c:v>0.23620144457864947</c:v>
                </c:pt>
                <c:pt idx="78">
                  <c:v>0.23125571516236715</c:v>
                </c:pt>
                <c:pt idx="79">
                  <c:v>0.24274620426046215</c:v>
                </c:pt>
                <c:pt idx="80">
                  <c:v>0.24012273533740822</c:v>
                </c:pt>
                <c:pt idx="81">
                  <c:v>0.23855974199728178</c:v>
                </c:pt>
                <c:pt idx="82">
                  <c:v>0.23681104309902012</c:v>
                </c:pt>
                <c:pt idx="83">
                  <c:v>0.2382019972315586</c:v>
                </c:pt>
                <c:pt idx="84">
                  <c:v>0.23387777376209182</c:v>
                </c:pt>
                <c:pt idx="85">
                  <c:v>0.22952272209241073</c:v>
                </c:pt>
                <c:pt idx="86">
                  <c:v>0.2398511180900412</c:v>
                </c:pt>
                <c:pt idx="87">
                  <c:v>0.22547703657055115</c:v>
                </c:pt>
                <c:pt idx="88">
                  <c:v>0.21869950550870726</c:v>
                </c:pt>
                <c:pt idx="89">
                  <c:v>0.22036118940641622</c:v>
                </c:pt>
                <c:pt idx="90">
                  <c:v>0.2070237472932753</c:v>
                </c:pt>
                <c:pt idx="91">
                  <c:v>0.2147385130393932</c:v>
                </c:pt>
                <c:pt idx="92">
                  <c:v>0.21232941293154672</c:v>
                </c:pt>
                <c:pt idx="93">
                  <c:v>0.20844674873464991</c:v>
                </c:pt>
                <c:pt idx="94">
                  <c:v>0.20999152779925837</c:v>
                </c:pt>
                <c:pt idx="95">
                  <c:v>0.21048199113903518</c:v>
                </c:pt>
                <c:pt idx="96">
                  <c:v>0.20717990388347138</c:v>
                </c:pt>
                <c:pt idx="97">
                  <c:v>0.207274318599771</c:v>
                </c:pt>
                <c:pt idx="98">
                  <c:v>0.20214068080918776</c:v>
                </c:pt>
                <c:pt idx="99">
                  <c:v>0.20517762521875449</c:v>
                </c:pt>
                <c:pt idx="100">
                  <c:v>0.20226847508650367</c:v>
                </c:pt>
                <c:pt idx="101">
                  <c:v>0.1984539296468168</c:v>
                </c:pt>
                <c:pt idx="102">
                  <c:v>0.23637043304317004</c:v>
                </c:pt>
                <c:pt idx="103">
                  <c:v>0.22567724146977705</c:v>
                </c:pt>
                <c:pt idx="104">
                  <c:v>0.21682818192668396</c:v>
                </c:pt>
                <c:pt idx="105">
                  <c:v>0.22097857115213579</c:v>
                </c:pt>
                <c:pt idx="106">
                  <c:v>0.21972448915046947</c:v>
                </c:pt>
                <c:pt idx="107">
                  <c:v>0.22090333841768328</c:v>
                </c:pt>
                <c:pt idx="108">
                  <c:v>0.21127272831234906</c:v>
                </c:pt>
                <c:pt idx="109">
                  <c:v>0.2155981648300884</c:v>
                </c:pt>
                <c:pt idx="110">
                  <c:v>0.21874222112576117</c:v>
                </c:pt>
                <c:pt idx="111">
                  <c:v>0.21640492580746584</c:v>
                </c:pt>
                <c:pt idx="112">
                  <c:v>0.21016234931851913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170-4889-89EE-B57FF8B3B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268575"/>
        <c:axId val="135468799"/>
      </c:scatterChart>
      <c:valAx>
        <c:axId val="181268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5468799"/>
        <c:crosses val="autoZero"/>
        <c:crossBetween val="midCat"/>
      </c:valAx>
      <c:valAx>
        <c:axId val="135468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812685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'exp1-endosome2'!$N$2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'exp1-endosome2'!$M$3:$M$46</c:f>
              <c:numCache>
                <c:formatCode>General</c:formatCode>
                <c:ptCount val="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</c:numCache>
            </c:numRef>
          </c:xVal>
          <c:yVal>
            <c:numRef>
              <c:f>'exp1-endosome2'!$N$3:$N$46</c:f>
              <c:numCache>
                <c:formatCode>General</c:formatCode>
                <c:ptCount val="44"/>
                <c:pt idx="0">
                  <c:v>0.19636550705100642</c:v>
                </c:pt>
                <c:pt idx="1">
                  <c:v>0.20311257978362232</c:v>
                </c:pt>
                <c:pt idx="2">
                  <c:v>0.20549112779071066</c:v>
                </c:pt>
                <c:pt idx="3">
                  <c:v>0.20562306685356163</c:v>
                </c:pt>
                <c:pt idx="4">
                  <c:v>0.21051050319521245</c:v>
                </c:pt>
                <c:pt idx="5">
                  <c:v>0.2171771539546471</c:v>
                </c:pt>
                <c:pt idx="6">
                  <c:v>0.20774762371375588</c:v>
                </c:pt>
                <c:pt idx="7">
                  <c:v>0.20998947540366683</c:v>
                </c:pt>
                <c:pt idx="8">
                  <c:v>0.22518313665999903</c:v>
                </c:pt>
                <c:pt idx="9">
                  <c:v>0.18999869082878129</c:v>
                </c:pt>
                <c:pt idx="10">
                  <c:v>0.20592272994704841</c:v>
                </c:pt>
                <c:pt idx="11">
                  <c:v>0.15260697449682867</c:v>
                </c:pt>
                <c:pt idx="12">
                  <c:v>0.17359123546117353</c:v>
                </c:pt>
                <c:pt idx="13">
                  <c:v>0.1793561035356247</c:v>
                </c:pt>
                <c:pt idx="14">
                  <c:v>0.2079143389199255</c:v>
                </c:pt>
                <c:pt idx="15">
                  <c:v>0.18844313121644679</c:v>
                </c:pt>
                <c:pt idx="16">
                  <c:v>0.16702787147462728</c:v>
                </c:pt>
                <c:pt idx="17">
                  <c:v>0.20111577355201882</c:v>
                </c:pt>
                <c:pt idx="18">
                  <c:v>0.20591393444390302</c:v>
                </c:pt>
                <c:pt idx="19">
                  <c:v>0.20516567428267005</c:v>
                </c:pt>
                <c:pt idx="20">
                  <c:v>0.21550511861852492</c:v>
                </c:pt>
                <c:pt idx="21">
                  <c:v>0.19821856607246413</c:v>
                </c:pt>
                <c:pt idx="22">
                  <c:v>0.19165195712488339</c:v>
                </c:pt>
                <c:pt idx="23">
                  <c:v>0.2122191206564282</c:v>
                </c:pt>
                <c:pt idx="24">
                  <c:v>0.22796747069463044</c:v>
                </c:pt>
                <c:pt idx="25">
                  <c:v>0.23245180850175173</c:v>
                </c:pt>
                <c:pt idx="26">
                  <c:v>0.22273402740307646</c:v>
                </c:pt>
                <c:pt idx="27">
                  <c:v>0.20816314966876157</c:v>
                </c:pt>
                <c:pt idx="28">
                  <c:v>0.21424060625197353</c:v>
                </c:pt>
                <c:pt idx="29">
                  <c:v>0.21691752285750276</c:v>
                </c:pt>
                <c:pt idx="30">
                  <c:v>0.22130719712347041</c:v>
                </c:pt>
                <c:pt idx="31">
                  <c:v>0.21899896172353894</c:v>
                </c:pt>
                <c:pt idx="32">
                  <c:v>0.20899145712100009</c:v>
                </c:pt>
                <c:pt idx="33">
                  <c:v>0.21111264246453421</c:v>
                </c:pt>
                <c:pt idx="34">
                  <c:v>0.19794402294230476</c:v>
                </c:pt>
                <c:pt idx="35">
                  <c:v>0.1893346766017302</c:v>
                </c:pt>
                <c:pt idx="36">
                  <c:v>0.18105795610778677</c:v>
                </c:pt>
                <c:pt idx="37">
                  <c:v>0.18540567858741075</c:v>
                </c:pt>
                <c:pt idx="38">
                  <c:v>0.17511485482591591</c:v>
                </c:pt>
                <c:pt idx="39">
                  <c:v>0.17210092452439807</c:v>
                </c:pt>
                <c:pt idx="40">
                  <c:v>0.16663642238136128</c:v>
                </c:pt>
                <c:pt idx="41">
                  <c:v>0.15808919097436769</c:v>
                </c:pt>
                <c:pt idx="42">
                  <c:v>0.14763526095595311</c:v>
                </c:pt>
                <c:pt idx="43">
                  <c:v>0.15485676362299053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092-49D9-84D4-DFB144C4A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628351"/>
        <c:axId val="1223301791"/>
      </c:scatterChart>
      <c:valAx>
        <c:axId val="12636283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301791"/>
        <c:crosses val="autoZero"/>
        <c:crossBetween val="midCat"/>
        <c:majorUnit val="10"/>
      </c:valAx>
      <c:valAx>
        <c:axId val="1223301791"/>
        <c:scaling>
          <c:orientation val="minMax"/>
          <c:max val="0.60000000000000009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62835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'exp1-aligned'!$AU$20:$AU$132</c:f>
              <c:numCache>
                <c:formatCode>General</c:formatCode>
                <c:ptCount val="113"/>
                <c:pt idx="0">
                  <c:v>-50.959999999999987</c:v>
                </c:pt>
                <c:pt idx="1">
                  <c:v>-49.919999999999987</c:v>
                </c:pt>
                <c:pt idx="2">
                  <c:v>-48.879999999999988</c:v>
                </c:pt>
                <c:pt idx="3">
                  <c:v>-47.839999999999989</c:v>
                </c:pt>
                <c:pt idx="4">
                  <c:v>-46.79999999999999</c:v>
                </c:pt>
                <c:pt idx="5">
                  <c:v>-45.759999999999991</c:v>
                </c:pt>
                <c:pt idx="6">
                  <c:v>-44.719999999999992</c:v>
                </c:pt>
                <c:pt idx="7">
                  <c:v>-43.679999999999993</c:v>
                </c:pt>
                <c:pt idx="8">
                  <c:v>-42.639999999999993</c:v>
                </c:pt>
                <c:pt idx="9">
                  <c:v>-41.599999999999994</c:v>
                </c:pt>
                <c:pt idx="10">
                  <c:v>-40.559999999999995</c:v>
                </c:pt>
                <c:pt idx="11">
                  <c:v>-39.519999999999996</c:v>
                </c:pt>
                <c:pt idx="12">
                  <c:v>-38.479999999999997</c:v>
                </c:pt>
                <c:pt idx="13">
                  <c:v>-37.44</c:v>
                </c:pt>
                <c:pt idx="14">
                  <c:v>-36.4</c:v>
                </c:pt>
                <c:pt idx="15">
                  <c:v>-35.36</c:v>
                </c:pt>
                <c:pt idx="16">
                  <c:v>-34.32</c:v>
                </c:pt>
                <c:pt idx="17">
                  <c:v>-33.28</c:v>
                </c:pt>
                <c:pt idx="18">
                  <c:v>-32.24</c:v>
                </c:pt>
                <c:pt idx="19">
                  <c:v>-31.200000000000003</c:v>
                </c:pt>
                <c:pt idx="20">
                  <c:v>-30.160000000000004</c:v>
                </c:pt>
                <c:pt idx="21">
                  <c:v>-29.120000000000005</c:v>
                </c:pt>
                <c:pt idx="22">
                  <c:v>-28.080000000000005</c:v>
                </c:pt>
                <c:pt idx="23">
                  <c:v>-27.040000000000006</c:v>
                </c:pt>
                <c:pt idx="24">
                  <c:v>-26.000000000000007</c:v>
                </c:pt>
                <c:pt idx="25">
                  <c:v>-24.960000000000008</c:v>
                </c:pt>
                <c:pt idx="26">
                  <c:v>-23.920000000000009</c:v>
                </c:pt>
                <c:pt idx="27">
                  <c:v>-22.88000000000001</c:v>
                </c:pt>
                <c:pt idx="28">
                  <c:v>-21.840000000000011</c:v>
                </c:pt>
                <c:pt idx="29">
                  <c:v>-20.800000000000011</c:v>
                </c:pt>
                <c:pt idx="30">
                  <c:v>-19.760000000000012</c:v>
                </c:pt>
                <c:pt idx="31">
                  <c:v>-18.720000000000013</c:v>
                </c:pt>
                <c:pt idx="32">
                  <c:v>-17.680000000000014</c:v>
                </c:pt>
                <c:pt idx="33">
                  <c:v>-16.640000000000015</c:v>
                </c:pt>
                <c:pt idx="34">
                  <c:v>-15.600000000000016</c:v>
                </c:pt>
                <c:pt idx="35">
                  <c:v>-14.560000000000016</c:v>
                </c:pt>
                <c:pt idx="36">
                  <c:v>-13.520000000000017</c:v>
                </c:pt>
                <c:pt idx="37">
                  <c:v>-12.480000000000018</c:v>
                </c:pt>
                <c:pt idx="38">
                  <c:v>-11.440000000000019</c:v>
                </c:pt>
                <c:pt idx="39">
                  <c:v>-10.40000000000002</c:v>
                </c:pt>
                <c:pt idx="40">
                  <c:v>-9.3600000000000207</c:v>
                </c:pt>
                <c:pt idx="41">
                  <c:v>-8.3200000000000216</c:v>
                </c:pt>
                <c:pt idx="42">
                  <c:v>-7.2800000000000216</c:v>
                </c:pt>
                <c:pt idx="43">
                  <c:v>-6.2400000000000215</c:v>
                </c:pt>
                <c:pt idx="44">
                  <c:v>-5.2000000000000215</c:v>
                </c:pt>
                <c:pt idx="45">
                  <c:v>-4.1600000000000215</c:v>
                </c:pt>
                <c:pt idx="46">
                  <c:v>-3.1200000000000214</c:v>
                </c:pt>
                <c:pt idx="47">
                  <c:v>-2.0800000000000214</c:v>
                </c:pt>
                <c:pt idx="48">
                  <c:v>-1.0400000000000214</c:v>
                </c:pt>
                <c:pt idx="49">
                  <c:v>-2.1316282072803006E-14</c:v>
                </c:pt>
                <c:pt idx="50">
                  <c:v>1.0399999999999787</c:v>
                </c:pt>
                <c:pt idx="51">
                  <c:v>2.0799999999999788</c:v>
                </c:pt>
                <c:pt idx="52">
                  <c:v>3.1199999999999788</c:v>
                </c:pt>
                <c:pt idx="53">
                  <c:v>4.1599999999999788</c:v>
                </c:pt>
                <c:pt idx="54">
                  <c:v>5.1999999999999789</c:v>
                </c:pt>
                <c:pt idx="55">
                  <c:v>6.2399999999999789</c:v>
                </c:pt>
                <c:pt idx="56">
                  <c:v>7.2799999999999789</c:v>
                </c:pt>
                <c:pt idx="57">
                  <c:v>8.319999999999979</c:v>
                </c:pt>
                <c:pt idx="58">
                  <c:v>9.3599999999999781</c:v>
                </c:pt>
                <c:pt idx="59">
                  <c:v>10.399999999999977</c:v>
                </c:pt>
                <c:pt idx="60">
                  <c:v>11.439999999999976</c:v>
                </c:pt>
                <c:pt idx="61">
                  <c:v>12.479999999999976</c:v>
                </c:pt>
                <c:pt idx="62">
                  <c:v>13.519999999999975</c:v>
                </c:pt>
                <c:pt idx="63">
                  <c:v>14.559999999999974</c:v>
                </c:pt>
                <c:pt idx="64">
                  <c:v>15.599999999999973</c:v>
                </c:pt>
                <c:pt idx="65">
                  <c:v>16.639999999999972</c:v>
                </c:pt>
                <c:pt idx="66">
                  <c:v>17.679999999999971</c:v>
                </c:pt>
                <c:pt idx="67">
                  <c:v>18.71999999999997</c:v>
                </c:pt>
                <c:pt idx="68">
                  <c:v>19.75999999999997</c:v>
                </c:pt>
                <c:pt idx="69">
                  <c:v>20.799999999999969</c:v>
                </c:pt>
                <c:pt idx="70">
                  <c:v>21.839999999999968</c:v>
                </c:pt>
                <c:pt idx="71">
                  <c:v>22.879999999999967</c:v>
                </c:pt>
                <c:pt idx="72">
                  <c:v>23.919999999999966</c:v>
                </c:pt>
                <c:pt idx="73">
                  <c:v>24.959999999999965</c:v>
                </c:pt>
                <c:pt idx="74">
                  <c:v>25.999999999999964</c:v>
                </c:pt>
                <c:pt idx="75">
                  <c:v>27.039999999999964</c:v>
                </c:pt>
                <c:pt idx="76">
                  <c:v>28.079999999999963</c:v>
                </c:pt>
                <c:pt idx="77">
                  <c:v>29.119999999999962</c:v>
                </c:pt>
                <c:pt idx="78">
                  <c:v>30.159999999999961</c:v>
                </c:pt>
                <c:pt idx="79">
                  <c:v>31.19999999999996</c:v>
                </c:pt>
                <c:pt idx="80">
                  <c:v>32.239999999999959</c:v>
                </c:pt>
                <c:pt idx="81">
                  <c:v>33.279999999999959</c:v>
                </c:pt>
                <c:pt idx="82">
                  <c:v>34.319999999999958</c:v>
                </c:pt>
                <c:pt idx="83">
                  <c:v>35.359999999999957</c:v>
                </c:pt>
                <c:pt idx="84">
                  <c:v>36.399999999999956</c:v>
                </c:pt>
                <c:pt idx="85">
                  <c:v>37.439999999999955</c:v>
                </c:pt>
                <c:pt idx="86">
                  <c:v>38.479999999999954</c:v>
                </c:pt>
                <c:pt idx="87">
                  <c:v>39.519999999999953</c:v>
                </c:pt>
                <c:pt idx="88">
                  <c:v>40.559999999999953</c:v>
                </c:pt>
                <c:pt idx="89">
                  <c:v>41.599999999999952</c:v>
                </c:pt>
                <c:pt idx="90">
                  <c:v>42.639999999999951</c:v>
                </c:pt>
                <c:pt idx="91">
                  <c:v>43.67999999999995</c:v>
                </c:pt>
                <c:pt idx="92">
                  <c:v>44.719999999999949</c:v>
                </c:pt>
                <c:pt idx="93">
                  <c:v>45.759999999999948</c:v>
                </c:pt>
                <c:pt idx="94">
                  <c:v>46.799999999999947</c:v>
                </c:pt>
                <c:pt idx="95">
                  <c:v>47.839999999999947</c:v>
                </c:pt>
                <c:pt idx="96">
                  <c:v>48.879999999999946</c:v>
                </c:pt>
                <c:pt idx="97">
                  <c:v>49.919999999999945</c:v>
                </c:pt>
                <c:pt idx="98">
                  <c:v>50.959999999999944</c:v>
                </c:pt>
                <c:pt idx="99">
                  <c:v>51.999999999999943</c:v>
                </c:pt>
                <c:pt idx="100">
                  <c:v>53.039999999999942</c:v>
                </c:pt>
                <c:pt idx="101">
                  <c:v>54.079999999999941</c:v>
                </c:pt>
                <c:pt idx="102">
                  <c:v>55.119999999999941</c:v>
                </c:pt>
                <c:pt idx="103">
                  <c:v>56.15999999999994</c:v>
                </c:pt>
                <c:pt idx="104">
                  <c:v>57.199999999999939</c:v>
                </c:pt>
                <c:pt idx="105">
                  <c:v>58.239999999999938</c:v>
                </c:pt>
                <c:pt idx="106">
                  <c:v>59.279999999999937</c:v>
                </c:pt>
                <c:pt idx="107">
                  <c:v>60.319999999999936</c:v>
                </c:pt>
                <c:pt idx="108">
                  <c:v>61.359999999999935</c:v>
                </c:pt>
                <c:pt idx="109">
                  <c:v>62.399999999999935</c:v>
                </c:pt>
                <c:pt idx="110">
                  <c:v>63.439999999999934</c:v>
                </c:pt>
                <c:pt idx="111">
                  <c:v>64.479999999999933</c:v>
                </c:pt>
                <c:pt idx="112">
                  <c:v>65.519999999999939</c:v>
                </c:pt>
              </c:numCache>
            </c:numRef>
          </c:xVal>
          <c:yVal>
            <c:numRef>
              <c:f>'exp1-aligned'!$AV$20:$AV$132</c:f>
              <c:numCache>
                <c:formatCode>General</c:formatCode>
                <c:ptCount val="113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  <c:pt idx="5">
                  <c:v>6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7</c:v>
                </c:pt>
                <c:pt idx="10">
                  <c:v>9</c:v>
                </c:pt>
                <c:pt idx="11">
                  <c:v>8</c:v>
                </c:pt>
                <c:pt idx="12">
                  <c:v>7</c:v>
                </c:pt>
                <c:pt idx="13">
                  <c:v>10</c:v>
                </c:pt>
                <c:pt idx="14">
                  <c:v>8</c:v>
                </c:pt>
                <c:pt idx="15">
                  <c:v>10</c:v>
                </c:pt>
                <c:pt idx="16">
                  <c:v>10</c:v>
                </c:pt>
                <c:pt idx="17">
                  <c:v>9</c:v>
                </c:pt>
                <c:pt idx="18">
                  <c:v>10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  <c:pt idx="24">
                  <c:v>10</c:v>
                </c:pt>
                <c:pt idx="25">
                  <c:v>13</c:v>
                </c:pt>
                <c:pt idx="26">
                  <c:v>11</c:v>
                </c:pt>
                <c:pt idx="27">
                  <c:v>13</c:v>
                </c:pt>
                <c:pt idx="28">
                  <c:v>13</c:v>
                </c:pt>
                <c:pt idx="29">
                  <c:v>14</c:v>
                </c:pt>
                <c:pt idx="30">
                  <c:v>13</c:v>
                </c:pt>
                <c:pt idx="31">
                  <c:v>14</c:v>
                </c:pt>
                <c:pt idx="32">
                  <c:v>16</c:v>
                </c:pt>
                <c:pt idx="33">
                  <c:v>16</c:v>
                </c:pt>
                <c:pt idx="34">
                  <c:v>16</c:v>
                </c:pt>
                <c:pt idx="35">
                  <c:v>16</c:v>
                </c:pt>
                <c:pt idx="36">
                  <c:v>15</c:v>
                </c:pt>
                <c:pt idx="37">
                  <c:v>16</c:v>
                </c:pt>
                <c:pt idx="38">
                  <c:v>18</c:v>
                </c:pt>
                <c:pt idx="39">
                  <c:v>14</c:v>
                </c:pt>
                <c:pt idx="40">
                  <c:v>18</c:v>
                </c:pt>
                <c:pt idx="41">
                  <c:v>18</c:v>
                </c:pt>
                <c:pt idx="42">
                  <c:v>17</c:v>
                </c:pt>
                <c:pt idx="43">
                  <c:v>17</c:v>
                </c:pt>
                <c:pt idx="44">
                  <c:v>17</c:v>
                </c:pt>
                <c:pt idx="45">
                  <c:v>19</c:v>
                </c:pt>
                <c:pt idx="46">
                  <c:v>19</c:v>
                </c:pt>
                <c:pt idx="47">
                  <c:v>18</c:v>
                </c:pt>
                <c:pt idx="48">
                  <c:v>19</c:v>
                </c:pt>
                <c:pt idx="49">
                  <c:v>19</c:v>
                </c:pt>
                <c:pt idx="50">
                  <c:v>19</c:v>
                </c:pt>
                <c:pt idx="51">
                  <c:v>17</c:v>
                </c:pt>
                <c:pt idx="52">
                  <c:v>16</c:v>
                </c:pt>
                <c:pt idx="53">
                  <c:v>18</c:v>
                </c:pt>
                <c:pt idx="54">
                  <c:v>19</c:v>
                </c:pt>
                <c:pt idx="55">
                  <c:v>17</c:v>
                </c:pt>
                <c:pt idx="56">
                  <c:v>18</c:v>
                </c:pt>
                <c:pt idx="57">
                  <c:v>19</c:v>
                </c:pt>
                <c:pt idx="58">
                  <c:v>19</c:v>
                </c:pt>
                <c:pt idx="59">
                  <c:v>18</c:v>
                </c:pt>
                <c:pt idx="60">
                  <c:v>19</c:v>
                </c:pt>
                <c:pt idx="61">
                  <c:v>18</c:v>
                </c:pt>
                <c:pt idx="62">
                  <c:v>18</c:v>
                </c:pt>
                <c:pt idx="63">
                  <c:v>18</c:v>
                </c:pt>
                <c:pt idx="64">
                  <c:v>15</c:v>
                </c:pt>
                <c:pt idx="65">
                  <c:v>17</c:v>
                </c:pt>
                <c:pt idx="66">
                  <c:v>17</c:v>
                </c:pt>
                <c:pt idx="67">
                  <c:v>16</c:v>
                </c:pt>
                <c:pt idx="68">
                  <c:v>17</c:v>
                </c:pt>
                <c:pt idx="69">
                  <c:v>17</c:v>
                </c:pt>
                <c:pt idx="70">
                  <c:v>15</c:v>
                </c:pt>
                <c:pt idx="71">
                  <c:v>15</c:v>
                </c:pt>
                <c:pt idx="72">
                  <c:v>15</c:v>
                </c:pt>
                <c:pt idx="73">
                  <c:v>14</c:v>
                </c:pt>
                <c:pt idx="74">
                  <c:v>12</c:v>
                </c:pt>
                <c:pt idx="75">
                  <c:v>13</c:v>
                </c:pt>
                <c:pt idx="76">
                  <c:v>12</c:v>
                </c:pt>
                <c:pt idx="77">
                  <c:v>10</c:v>
                </c:pt>
                <c:pt idx="78">
                  <c:v>10</c:v>
                </c:pt>
                <c:pt idx="79">
                  <c:v>11</c:v>
                </c:pt>
                <c:pt idx="80">
                  <c:v>11</c:v>
                </c:pt>
                <c:pt idx="81">
                  <c:v>11</c:v>
                </c:pt>
                <c:pt idx="82">
                  <c:v>11</c:v>
                </c:pt>
                <c:pt idx="83">
                  <c:v>11</c:v>
                </c:pt>
                <c:pt idx="84">
                  <c:v>11</c:v>
                </c:pt>
                <c:pt idx="85">
                  <c:v>9</c:v>
                </c:pt>
                <c:pt idx="86">
                  <c:v>10</c:v>
                </c:pt>
                <c:pt idx="87">
                  <c:v>8</c:v>
                </c:pt>
                <c:pt idx="88">
                  <c:v>8</c:v>
                </c:pt>
                <c:pt idx="89">
                  <c:v>7</c:v>
                </c:pt>
                <c:pt idx="90">
                  <c:v>6</c:v>
                </c:pt>
                <c:pt idx="91">
                  <c:v>7</c:v>
                </c:pt>
                <c:pt idx="92">
                  <c:v>7</c:v>
                </c:pt>
                <c:pt idx="93">
                  <c:v>7</c:v>
                </c:pt>
                <c:pt idx="94">
                  <c:v>7</c:v>
                </c:pt>
                <c:pt idx="95">
                  <c:v>7</c:v>
                </c:pt>
                <c:pt idx="96">
                  <c:v>7</c:v>
                </c:pt>
                <c:pt idx="97">
                  <c:v>7</c:v>
                </c:pt>
                <c:pt idx="98">
                  <c:v>7</c:v>
                </c:pt>
                <c:pt idx="99">
                  <c:v>6</c:v>
                </c:pt>
                <c:pt idx="100">
                  <c:v>7</c:v>
                </c:pt>
                <c:pt idx="101">
                  <c:v>5</c:v>
                </c:pt>
                <c:pt idx="102">
                  <c:v>5</c:v>
                </c:pt>
                <c:pt idx="103">
                  <c:v>5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5</c:v>
                </c:pt>
                <c:pt idx="109">
                  <c:v>6</c:v>
                </c:pt>
                <c:pt idx="110">
                  <c:v>6</c:v>
                </c:pt>
                <c:pt idx="111">
                  <c:v>5</c:v>
                </c:pt>
                <c:pt idx="112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8FA-41FB-B3D4-14E47834C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499183"/>
        <c:axId val="19540111"/>
      </c:scatterChart>
      <c:valAx>
        <c:axId val="142499183"/>
        <c:scaling>
          <c:orientation val="minMax"/>
          <c:max val="7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9540111"/>
        <c:crosses val="autoZero"/>
        <c:crossBetween val="midCat"/>
        <c:majorUnit val="10"/>
      </c:valAx>
      <c:valAx>
        <c:axId val="19540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424991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'exp2-endosome1'!$J$3:$J$123</c:f>
              <c:numCache>
                <c:formatCode>General</c:formatCode>
                <c:ptCount val="1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</c:numCache>
            </c:numRef>
          </c:xVal>
          <c:yVal>
            <c:numRef>
              <c:f>'exp2-endosome1'!$K$3:$K$123</c:f>
              <c:numCache>
                <c:formatCode>General</c:formatCode>
                <c:ptCount val="121"/>
                <c:pt idx="0">
                  <c:v>0.26241391808626308</c:v>
                </c:pt>
                <c:pt idx="1">
                  <c:v>0.25945390842092569</c:v>
                </c:pt>
                <c:pt idx="2">
                  <c:v>0.28053642624139175</c:v>
                </c:pt>
                <c:pt idx="3">
                  <c:v>0.3043554427932828</c:v>
                </c:pt>
                <c:pt idx="4">
                  <c:v>0.3820164310740608</c:v>
                </c:pt>
                <c:pt idx="5">
                  <c:v>0.33321855744835083</c:v>
                </c:pt>
                <c:pt idx="6">
                  <c:v>0.37180137731062007</c:v>
                </c:pt>
                <c:pt idx="7">
                  <c:v>0.26397245378760437</c:v>
                </c:pt>
                <c:pt idx="8">
                  <c:v>0.21631025733961606</c:v>
                </c:pt>
                <c:pt idx="9">
                  <c:v>0.22395191494502822</c:v>
                </c:pt>
                <c:pt idx="10">
                  <c:v>0.21878095928476524</c:v>
                </c:pt>
                <c:pt idx="11">
                  <c:v>0.30014498006524121</c:v>
                </c:pt>
                <c:pt idx="12">
                  <c:v>0.28889090250090632</c:v>
                </c:pt>
                <c:pt idx="13">
                  <c:v>0.21057146309049171</c:v>
                </c:pt>
                <c:pt idx="14">
                  <c:v>0.22345052555273653</c:v>
                </c:pt>
                <c:pt idx="15">
                  <c:v>0.14880391446176172</c:v>
                </c:pt>
                <c:pt idx="16">
                  <c:v>0.29382626555515273</c:v>
                </c:pt>
                <c:pt idx="17">
                  <c:v>0.27104023196810434</c:v>
                </c:pt>
                <c:pt idx="18">
                  <c:v>0.30405944182674882</c:v>
                </c:pt>
                <c:pt idx="19">
                  <c:v>0.27395191494502852</c:v>
                </c:pt>
                <c:pt idx="20">
                  <c:v>0.3749546937296121</c:v>
                </c:pt>
                <c:pt idx="21">
                  <c:v>0.38840159478071756</c:v>
                </c:pt>
                <c:pt idx="22">
                  <c:v>0.38700012081672114</c:v>
                </c:pt>
                <c:pt idx="23">
                  <c:v>0.38907816841850917</c:v>
                </c:pt>
                <c:pt idx="24">
                  <c:v>0.36749426120575107</c:v>
                </c:pt>
                <c:pt idx="25">
                  <c:v>0.27445934517337212</c:v>
                </c:pt>
                <c:pt idx="26">
                  <c:v>0.30245862027304588</c:v>
                </c:pt>
                <c:pt idx="27">
                  <c:v>0.31762111876283711</c:v>
                </c:pt>
                <c:pt idx="28">
                  <c:v>0.33600942370424092</c:v>
                </c:pt>
                <c:pt idx="29">
                  <c:v>0.34270267004953481</c:v>
                </c:pt>
                <c:pt idx="30">
                  <c:v>0.3392533526640088</c:v>
                </c:pt>
                <c:pt idx="31">
                  <c:v>0.18581007611453432</c:v>
                </c:pt>
                <c:pt idx="32">
                  <c:v>0.38190165518907793</c:v>
                </c:pt>
                <c:pt idx="33">
                  <c:v>0.27406064999395913</c:v>
                </c:pt>
                <c:pt idx="34">
                  <c:v>0.35945390842092551</c:v>
                </c:pt>
                <c:pt idx="35">
                  <c:v>0.33869759574725161</c:v>
                </c:pt>
                <c:pt idx="36">
                  <c:v>0.33167210341911302</c:v>
                </c:pt>
                <c:pt idx="37">
                  <c:v>0.25614957110064007</c:v>
                </c:pt>
                <c:pt idx="38">
                  <c:v>0.2452156578470461</c:v>
                </c:pt>
                <c:pt idx="39">
                  <c:v>0.30888002899601302</c:v>
                </c:pt>
                <c:pt idx="40">
                  <c:v>0.32582457412105836</c:v>
                </c:pt>
                <c:pt idx="41">
                  <c:v>0.37215174580161886</c:v>
                </c:pt>
                <c:pt idx="42">
                  <c:v>0.58973057871209378</c:v>
                </c:pt>
                <c:pt idx="43">
                  <c:v>0.85983448109218297</c:v>
                </c:pt>
                <c:pt idx="44">
                  <c:v>0.80081551286698072</c:v>
                </c:pt>
                <c:pt idx="45">
                  <c:v>0.60030204180258551</c:v>
                </c:pt>
                <c:pt idx="46">
                  <c:v>0.61393620877129407</c:v>
                </c:pt>
                <c:pt idx="47">
                  <c:v>0.55285731545245875</c:v>
                </c:pt>
                <c:pt idx="48">
                  <c:v>1</c:v>
                </c:pt>
                <c:pt idx="49">
                  <c:v>0.65148604566872037</c:v>
                </c:pt>
                <c:pt idx="50">
                  <c:v>0.63469252144496791</c:v>
                </c:pt>
                <c:pt idx="51">
                  <c:v>0.48886673915669937</c:v>
                </c:pt>
                <c:pt idx="52">
                  <c:v>0.49287785429503445</c:v>
                </c:pt>
                <c:pt idx="53">
                  <c:v>0.24465386009423701</c:v>
                </c:pt>
                <c:pt idx="54">
                  <c:v>0.45517095566026361</c:v>
                </c:pt>
                <c:pt idx="55">
                  <c:v>0.58541742177117284</c:v>
                </c:pt>
                <c:pt idx="56">
                  <c:v>0.65588377431436529</c:v>
                </c:pt>
                <c:pt idx="57">
                  <c:v>0.51806209979461149</c:v>
                </c:pt>
                <c:pt idx="58">
                  <c:v>0.47044218919898551</c:v>
                </c:pt>
                <c:pt idx="59">
                  <c:v>0.29617615077926779</c:v>
                </c:pt>
                <c:pt idx="60">
                  <c:v>0.27405460915790752</c:v>
                </c:pt>
                <c:pt idx="61">
                  <c:v>0.25685030808263865</c:v>
                </c:pt>
                <c:pt idx="62">
                  <c:v>0.30972574604325231</c:v>
                </c:pt>
                <c:pt idx="63">
                  <c:v>0.31047480971366442</c:v>
                </c:pt>
                <c:pt idx="64">
                  <c:v>0.29586806814063066</c:v>
                </c:pt>
                <c:pt idx="65">
                  <c:v>0.27282227860335873</c:v>
                </c:pt>
                <c:pt idx="66">
                  <c:v>0.26307841005195121</c:v>
                </c:pt>
                <c:pt idx="67">
                  <c:v>0.32146309049172422</c:v>
                </c:pt>
                <c:pt idx="68">
                  <c:v>0.28364745680802211</c:v>
                </c:pt>
                <c:pt idx="69">
                  <c:v>0.28504893077201887</c:v>
                </c:pt>
                <c:pt idx="70">
                  <c:v>0.27097982360758727</c:v>
                </c:pt>
                <c:pt idx="71">
                  <c:v>0.29768031895614327</c:v>
                </c:pt>
                <c:pt idx="72">
                  <c:v>0.30067053280173989</c:v>
                </c:pt>
                <c:pt idx="73">
                  <c:v>0.28248761628609415</c:v>
                </c:pt>
                <c:pt idx="74">
                  <c:v>0.20338286818895737</c:v>
                </c:pt>
                <c:pt idx="75">
                  <c:v>0.24990334662317279</c:v>
                </c:pt>
                <c:pt idx="76">
                  <c:v>0.12497885707381913</c:v>
                </c:pt>
                <c:pt idx="77">
                  <c:v>0.2694635737586083</c:v>
                </c:pt>
                <c:pt idx="78">
                  <c:v>0.26909508275945415</c:v>
                </c:pt>
                <c:pt idx="79">
                  <c:v>0.34429745076718615</c:v>
                </c:pt>
                <c:pt idx="80">
                  <c:v>0.34902138455962328</c:v>
                </c:pt>
                <c:pt idx="81">
                  <c:v>0.21371269783738092</c:v>
                </c:pt>
                <c:pt idx="82">
                  <c:v>0.2625407756433491</c:v>
                </c:pt>
                <c:pt idx="83">
                  <c:v>0.33529056421408732</c:v>
                </c:pt>
                <c:pt idx="84">
                  <c:v>0.24254560831219044</c:v>
                </c:pt>
                <c:pt idx="85">
                  <c:v>0.30176996496315078</c:v>
                </c:pt>
                <c:pt idx="86">
                  <c:v>0.20842092545608315</c:v>
                </c:pt>
                <c:pt idx="87">
                  <c:v>0.27607224839917854</c:v>
                </c:pt>
                <c:pt idx="88">
                  <c:v>0.22351697474930549</c:v>
                </c:pt>
                <c:pt idx="89">
                  <c:v>0.27421167089525172</c:v>
                </c:pt>
                <c:pt idx="90">
                  <c:v>0.2887640449438203</c:v>
                </c:pt>
                <c:pt idx="91">
                  <c:v>0.13743506101244396</c:v>
                </c:pt>
                <c:pt idx="92">
                  <c:v>0.20482058716926424</c:v>
                </c:pt>
                <c:pt idx="93">
                  <c:v>0.26807418146671502</c:v>
                </c:pt>
                <c:pt idx="94">
                  <c:v>0.26038419717288863</c:v>
                </c:pt>
                <c:pt idx="95">
                  <c:v>0.21247432644678058</c:v>
                </c:pt>
                <c:pt idx="96">
                  <c:v>0.27419958922314858</c:v>
                </c:pt>
                <c:pt idx="97">
                  <c:v>0.19055817325117805</c:v>
                </c:pt>
                <c:pt idx="98">
                  <c:v>0.2451854536667876</c:v>
                </c:pt>
                <c:pt idx="99">
                  <c:v>0.20064636945753275</c:v>
                </c:pt>
                <c:pt idx="100">
                  <c:v>0.1616467319076961</c:v>
                </c:pt>
                <c:pt idx="101">
                  <c:v>0.19864685272441712</c:v>
                </c:pt>
                <c:pt idx="102">
                  <c:v>0.11655793161773598</c:v>
                </c:pt>
                <c:pt idx="103">
                  <c:v>0.11967500302041822</c:v>
                </c:pt>
                <c:pt idx="104">
                  <c:v>0.14661109097499114</c:v>
                </c:pt>
                <c:pt idx="105">
                  <c:v>0.1138214328863117</c:v>
                </c:pt>
                <c:pt idx="106">
                  <c:v>0.13670411985018757</c:v>
                </c:pt>
                <c:pt idx="107">
                  <c:v>0.11653980910958094</c:v>
                </c:pt>
                <c:pt idx="108">
                  <c:v>0.18418509121662441</c:v>
                </c:pt>
                <c:pt idx="109">
                  <c:v>4.180862631388179E-2</c:v>
                </c:pt>
                <c:pt idx="110">
                  <c:v>7.4918448713301833E-2</c:v>
                </c:pt>
                <c:pt idx="111">
                  <c:v>0.13397970279086643</c:v>
                </c:pt>
                <c:pt idx="112">
                  <c:v>0.11977165639724535</c:v>
                </c:pt>
                <c:pt idx="113">
                  <c:v>0</c:v>
                </c:pt>
                <c:pt idx="114">
                  <c:v>0.16641295155249519</c:v>
                </c:pt>
                <c:pt idx="115">
                  <c:v>0.1405219282348677</c:v>
                </c:pt>
                <c:pt idx="116">
                  <c:v>0.1898272320889213</c:v>
                </c:pt>
                <c:pt idx="117">
                  <c:v>0.20465748459586816</c:v>
                </c:pt>
                <c:pt idx="118">
                  <c:v>0.21332004349401948</c:v>
                </c:pt>
                <c:pt idx="119">
                  <c:v>7.9461157424187481E-2</c:v>
                </c:pt>
                <c:pt idx="120">
                  <c:v>6.5549111997100382E-2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2F-4CB0-859D-871CEF4E2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9541871"/>
        <c:axId val="1220272111"/>
      </c:scatterChart>
      <c:valAx>
        <c:axId val="121954187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0272111"/>
        <c:crosses val="autoZero"/>
        <c:crossBetween val="midCat"/>
        <c:majorUnit val="10"/>
      </c:valAx>
      <c:valAx>
        <c:axId val="1220272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95418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'exp2-endosome1'!$M$3:$M$123</c:f>
              <c:numCache>
                <c:formatCode>General</c:formatCode>
                <c:ptCount val="1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</c:numCache>
            </c:numRef>
          </c:xVal>
          <c:yVal>
            <c:numRef>
              <c:f>'exp2-endosome1'!$N$3:$N$123</c:f>
              <c:numCache>
                <c:formatCode>General</c:formatCode>
                <c:ptCount val="121"/>
                <c:pt idx="0">
                  <c:v>0.3881936547593039</c:v>
                </c:pt>
                <c:pt idx="1">
                  <c:v>0.39383847227218938</c:v>
                </c:pt>
                <c:pt idx="2">
                  <c:v>0.40668598211817836</c:v>
                </c:pt>
                <c:pt idx="3">
                  <c:v>0.40334321894271047</c:v>
                </c:pt>
                <c:pt idx="4">
                  <c:v>0.38614575279510677</c:v>
                </c:pt>
                <c:pt idx="5">
                  <c:v>0.35941015113335328</c:v>
                </c:pt>
                <c:pt idx="6">
                  <c:v>0.36833204416703619</c:v>
                </c:pt>
                <c:pt idx="7">
                  <c:v>0.3591131267422728</c:v>
                </c:pt>
                <c:pt idx="8">
                  <c:v>0.39046661961073287</c:v>
                </c:pt>
                <c:pt idx="9">
                  <c:v>0.41031866364452191</c:v>
                </c:pt>
                <c:pt idx="10">
                  <c:v>0.41014919424821134</c:v>
                </c:pt>
                <c:pt idx="11">
                  <c:v>0.42575575818313299</c:v>
                </c:pt>
                <c:pt idx="12">
                  <c:v>0.35450025620499681</c:v>
                </c:pt>
                <c:pt idx="13">
                  <c:v>0.35286294892254383</c:v>
                </c:pt>
                <c:pt idx="14">
                  <c:v>0.38575973346860304</c:v>
                </c:pt>
                <c:pt idx="15">
                  <c:v>0.38312937195165436</c:v>
                </c:pt>
                <c:pt idx="16">
                  <c:v>0.39033179469308082</c:v>
                </c:pt>
                <c:pt idx="17">
                  <c:v>0.36930007048056668</c:v>
                </c:pt>
                <c:pt idx="18">
                  <c:v>0.34481698034659092</c:v>
                </c:pt>
                <c:pt idx="19">
                  <c:v>0.35581847533471189</c:v>
                </c:pt>
                <c:pt idx="20">
                  <c:v>0.40012522741771611</c:v>
                </c:pt>
                <c:pt idx="21">
                  <c:v>0.40620452934373008</c:v>
                </c:pt>
                <c:pt idx="22">
                  <c:v>0.41710884907273482</c:v>
                </c:pt>
                <c:pt idx="23">
                  <c:v>0.42574391312287474</c:v>
                </c:pt>
                <c:pt idx="24">
                  <c:v>0.4122665669818964</c:v>
                </c:pt>
                <c:pt idx="25">
                  <c:v>0.40146686689319017</c:v>
                </c:pt>
                <c:pt idx="26">
                  <c:v>0.38751838378497044</c:v>
                </c:pt>
                <c:pt idx="27">
                  <c:v>0.38071717788662202</c:v>
                </c:pt>
                <c:pt idx="28">
                  <c:v>0.41030165418496223</c:v>
                </c:pt>
                <c:pt idx="29">
                  <c:v>0.41416367362173673</c:v>
                </c:pt>
                <c:pt idx="30">
                  <c:v>0.37087944985202786</c:v>
                </c:pt>
                <c:pt idx="31">
                  <c:v>0.35223957236460685</c:v>
                </c:pt>
                <c:pt idx="32">
                  <c:v>0.36140825888120076</c:v>
                </c:pt>
                <c:pt idx="33">
                  <c:v>0.36102544465666792</c:v>
                </c:pt>
                <c:pt idx="34">
                  <c:v>0.34402257567983574</c:v>
                </c:pt>
                <c:pt idx="35">
                  <c:v>0.31857682010982796</c:v>
                </c:pt>
                <c:pt idx="36">
                  <c:v>0.31967216888297562</c:v>
                </c:pt>
                <c:pt idx="37">
                  <c:v>0.32202174012972468</c:v>
                </c:pt>
                <c:pt idx="38">
                  <c:v>0.3514131333068809</c:v>
                </c:pt>
                <c:pt idx="39">
                  <c:v>0.31014907788533647</c:v>
                </c:pt>
                <c:pt idx="40">
                  <c:v>0.31343025946266218</c:v>
                </c:pt>
                <c:pt idx="41">
                  <c:v>0.28910065216508773</c:v>
                </c:pt>
                <c:pt idx="42">
                  <c:v>0.2721793595388412</c:v>
                </c:pt>
                <c:pt idx="43">
                  <c:v>0.2517385114274418</c:v>
                </c:pt>
                <c:pt idx="44">
                  <c:v>0.27595998658416065</c:v>
                </c:pt>
                <c:pt idx="45">
                  <c:v>0.29035076900163587</c:v>
                </c:pt>
                <c:pt idx="46">
                  <c:v>0.28385256209099424</c:v>
                </c:pt>
                <c:pt idx="47">
                  <c:v>0.26529882575835956</c:v>
                </c:pt>
                <c:pt idx="48">
                  <c:v>0.23657500810917126</c:v>
                </c:pt>
                <c:pt idx="49">
                  <c:v>0.24086636687827703</c:v>
                </c:pt>
                <c:pt idx="50">
                  <c:v>0.28011795959278429</c:v>
                </c:pt>
                <c:pt idx="51">
                  <c:v>0.28936159314604271</c:v>
                </c:pt>
                <c:pt idx="52">
                  <c:v>0.26059939819238664</c:v>
                </c:pt>
                <c:pt idx="53">
                  <c:v>0.22667530728803167</c:v>
                </c:pt>
                <c:pt idx="54">
                  <c:v>0.1975175819891114</c:v>
                </c:pt>
                <c:pt idx="55">
                  <c:v>0.19804449159448465</c:v>
                </c:pt>
                <c:pt idx="56">
                  <c:v>0.21457946753034218</c:v>
                </c:pt>
                <c:pt idx="57">
                  <c:v>0.23281183779539458</c:v>
                </c:pt>
                <c:pt idx="58">
                  <c:v>0.23944256079449025</c:v>
                </c:pt>
                <c:pt idx="59">
                  <c:v>0.22411128992362631</c:v>
                </c:pt>
                <c:pt idx="60">
                  <c:v>0.21730070835890619</c:v>
                </c:pt>
                <c:pt idx="61">
                  <c:v>0.20467334992088931</c:v>
                </c:pt>
                <c:pt idx="62">
                  <c:v>0.21314792970898591</c:v>
                </c:pt>
                <c:pt idx="63">
                  <c:v>0.20380548551497918</c:v>
                </c:pt>
                <c:pt idx="64">
                  <c:v>0.21107968094729052</c:v>
                </c:pt>
                <c:pt idx="65">
                  <c:v>0.21407348270535756</c:v>
                </c:pt>
                <c:pt idx="66">
                  <c:v>0.20749552493004983</c:v>
                </c:pt>
                <c:pt idx="67">
                  <c:v>0.21376445124119284</c:v>
                </c:pt>
                <c:pt idx="68">
                  <c:v>0.21441385963101256</c:v>
                </c:pt>
                <c:pt idx="69">
                  <c:v>0.19321237368955588</c:v>
                </c:pt>
                <c:pt idx="70">
                  <c:v>0.21086816902807795</c:v>
                </c:pt>
                <c:pt idx="71">
                  <c:v>0.21137929976163111</c:v>
                </c:pt>
                <c:pt idx="72">
                  <c:v>0.20054896931919197</c:v>
                </c:pt>
                <c:pt idx="73">
                  <c:v>0.22468757320513727</c:v>
                </c:pt>
                <c:pt idx="74">
                  <c:v>0.2249613774944072</c:v>
                </c:pt>
                <c:pt idx="75">
                  <c:v>0.21185455782361123</c:v>
                </c:pt>
                <c:pt idx="76">
                  <c:v>0.21454347984496389</c:v>
                </c:pt>
                <c:pt idx="77">
                  <c:v>0.22575742062133017</c:v>
                </c:pt>
                <c:pt idx="78">
                  <c:v>0.19781884752855017</c:v>
                </c:pt>
                <c:pt idx="79">
                  <c:v>0.20463304470004989</c:v>
                </c:pt>
                <c:pt idx="80">
                  <c:v>0.19210510038317172</c:v>
                </c:pt>
                <c:pt idx="81">
                  <c:v>0.18896354610640317</c:v>
                </c:pt>
                <c:pt idx="82">
                  <c:v>0.19484379205055524</c:v>
                </c:pt>
                <c:pt idx="83">
                  <c:v>0.1978698994715607</c:v>
                </c:pt>
                <c:pt idx="84">
                  <c:v>0.19671518402884641</c:v>
                </c:pt>
                <c:pt idx="85">
                  <c:v>0.19582738910521827</c:v>
                </c:pt>
                <c:pt idx="86">
                  <c:v>0.20363401419147148</c:v>
                </c:pt>
                <c:pt idx="87">
                  <c:v>0.20280656587960039</c:v>
                </c:pt>
                <c:pt idx="88">
                  <c:v>0.20875019126901689</c:v>
                </c:pt>
                <c:pt idx="89">
                  <c:v>0.18662094367572182</c:v>
                </c:pt>
                <c:pt idx="90">
                  <c:v>0.20534139465829848</c:v>
                </c:pt>
                <c:pt idx="91">
                  <c:v>0.18943810043424292</c:v>
                </c:pt>
                <c:pt idx="92">
                  <c:v>0.19220537461615567</c:v>
                </c:pt>
                <c:pt idx="93">
                  <c:v>0.18414789848943378</c:v>
                </c:pt>
                <c:pt idx="94">
                  <c:v>0.1926052539815481</c:v>
                </c:pt>
                <c:pt idx="95">
                  <c:v>0.19454302353813752</c:v>
                </c:pt>
                <c:pt idx="96">
                  <c:v>0.1980436385719862</c:v>
                </c:pt>
                <c:pt idx="97">
                  <c:v>0.20235539780015641</c:v>
                </c:pt>
                <c:pt idx="98">
                  <c:v>0.20500557807379827</c:v>
                </c:pt>
                <c:pt idx="99">
                  <c:v>0.20101072907862053</c:v>
                </c:pt>
                <c:pt idx="100">
                  <c:v>0.20640185956138593</c:v>
                </c:pt>
                <c:pt idx="101">
                  <c:v>0.18897425465280196</c:v>
                </c:pt>
                <c:pt idx="102">
                  <c:v>0.19847195883567686</c:v>
                </c:pt>
                <c:pt idx="103">
                  <c:v>0.21516817232543892</c:v>
                </c:pt>
                <c:pt idx="104">
                  <c:v>0.20711376711002585</c:v>
                </c:pt>
                <c:pt idx="105">
                  <c:v>0.20404776311509518</c:v>
                </c:pt>
                <c:pt idx="106">
                  <c:v>0.18497495882832335</c:v>
                </c:pt>
                <c:pt idx="107">
                  <c:v>0.21403388957818584</c:v>
                </c:pt>
                <c:pt idx="108">
                  <c:v>0.1808130020701128</c:v>
                </c:pt>
                <c:pt idx="109">
                  <c:v>0.20798911050015648</c:v>
                </c:pt>
                <c:pt idx="110">
                  <c:v>0.20213067176329</c:v>
                </c:pt>
                <c:pt idx="111">
                  <c:v>0.19636933192934725</c:v>
                </c:pt>
                <c:pt idx="112">
                  <c:v>0.20051574881691722</c:v>
                </c:pt>
                <c:pt idx="113">
                  <c:v>0.17327246281484901</c:v>
                </c:pt>
                <c:pt idx="114">
                  <c:v>0.17642923064015423</c:v>
                </c:pt>
                <c:pt idx="115">
                  <c:v>0.18410334689798438</c:v>
                </c:pt>
                <c:pt idx="116">
                  <c:v>0.18649982511479835</c:v>
                </c:pt>
                <c:pt idx="117">
                  <c:v>0.20729100840697573</c:v>
                </c:pt>
                <c:pt idx="118">
                  <c:v>0.19891957024471607</c:v>
                </c:pt>
                <c:pt idx="119">
                  <c:v>0.20405140754885434</c:v>
                </c:pt>
                <c:pt idx="120">
                  <c:v>0.19405050324384962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93C-4018-B1D3-A28F1E361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5293311"/>
        <c:axId val="1026632815"/>
      </c:scatterChart>
      <c:valAx>
        <c:axId val="126529331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026632815"/>
        <c:crosses val="autoZero"/>
        <c:crossBetween val="midCat"/>
        <c:majorUnit val="10"/>
      </c:valAx>
      <c:valAx>
        <c:axId val="1026632815"/>
        <c:scaling>
          <c:orientation val="minMax"/>
          <c:max val="0.55000000000000004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529331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'exp2-endosome2'!$K$2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'exp2-endosome2'!$J$3:$J$70</c:f>
              <c:numCache>
                <c:formatCode>General</c:formatCode>
                <c:ptCount val="6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</c:numCache>
            </c:numRef>
          </c:xVal>
          <c:yVal>
            <c:numRef>
              <c:f>'exp2-endosome2'!$K$3:$K$70</c:f>
              <c:numCache>
                <c:formatCode>General</c:formatCode>
                <c:ptCount val="68"/>
                <c:pt idx="0">
                  <c:v>0.60635729977489095</c:v>
                </c:pt>
                <c:pt idx="1">
                  <c:v>0.45112012150470576</c:v>
                </c:pt>
                <c:pt idx="2">
                  <c:v>0.44502454503539385</c:v>
                </c:pt>
                <c:pt idx="3">
                  <c:v>0.54510997803151562</c:v>
                </c:pt>
                <c:pt idx="4">
                  <c:v>0.62290824767432385</c:v>
                </c:pt>
                <c:pt idx="5">
                  <c:v>0.53267473081825822</c:v>
                </c:pt>
                <c:pt idx="6">
                  <c:v>0.52116161753139334</c:v>
                </c:pt>
                <c:pt idx="7">
                  <c:v>0.63830652816576749</c:v>
                </c:pt>
                <c:pt idx="8">
                  <c:v>0.62517290011119875</c:v>
                </c:pt>
                <c:pt idx="9">
                  <c:v>0.55127335846600334</c:v>
                </c:pt>
                <c:pt idx="10">
                  <c:v>0.43232486235795053</c:v>
                </c:pt>
                <c:pt idx="11">
                  <c:v>0.36634482384529832</c:v>
                </c:pt>
                <c:pt idx="12">
                  <c:v>0.59461365300642766</c:v>
                </c:pt>
                <c:pt idx="13">
                  <c:v>0.70570366955059527</c:v>
                </c:pt>
                <c:pt idx="14">
                  <c:v>0.4569716036993845</c:v>
                </c:pt>
                <c:pt idx="15">
                  <c:v>0.40604404545577827</c:v>
                </c:pt>
                <c:pt idx="16">
                  <c:v>1</c:v>
                </c:pt>
                <c:pt idx="17">
                  <c:v>0.81405440590165723</c:v>
                </c:pt>
                <c:pt idx="18">
                  <c:v>0.69617721244338382</c:v>
                </c:pt>
                <c:pt idx="19">
                  <c:v>0.55924710477068718</c:v>
                </c:pt>
                <c:pt idx="20">
                  <c:v>0.95498494751973084</c:v>
                </c:pt>
                <c:pt idx="21">
                  <c:v>0.68358601611022207</c:v>
                </c:pt>
                <c:pt idx="22">
                  <c:v>0.47272246480974212</c:v>
                </c:pt>
                <c:pt idx="23">
                  <c:v>0.34413902525019663</c:v>
                </c:pt>
                <c:pt idx="24">
                  <c:v>0.66600444794011582</c:v>
                </c:pt>
                <c:pt idx="25">
                  <c:v>0.81102356865829528</c:v>
                </c:pt>
                <c:pt idx="26">
                  <c:v>0.47339372406498365</c:v>
                </c:pt>
                <c:pt idx="27">
                  <c:v>0.47339372406498365</c:v>
                </c:pt>
                <c:pt idx="28">
                  <c:v>0.26846980011391086</c:v>
                </c:pt>
                <c:pt idx="29">
                  <c:v>0.28953649209405768</c:v>
                </c:pt>
                <c:pt idx="30">
                  <c:v>0.31075913319410958</c:v>
                </c:pt>
                <c:pt idx="31">
                  <c:v>0.27283637547123779</c:v>
                </c:pt>
                <c:pt idx="32">
                  <c:v>0.268205364649725</c:v>
                </c:pt>
                <c:pt idx="33">
                  <c:v>0.17801931056928208</c:v>
                </c:pt>
                <c:pt idx="34">
                  <c:v>0.26743239944672009</c:v>
                </c:pt>
                <c:pt idx="35">
                  <c:v>0.16011228336633113</c:v>
                </c:pt>
                <c:pt idx="36">
                  <c:v>0.20074719969623844</c:v>
                </c:pt>
                <c:pt idx="37">
                  <c:v>0.15290472186813517</c:v>
                </c:pt>
                <c:pt idx="38">
                  <c:v>9.4532288248216814E-2</c:v>
                </c:pt>
                <c:pt idx="39">
                  <c:v>0.10310270944644856</c:v>
                </c:pt>
                <c:pt idx="40">
                  <c:v>0.25531583086978948</c:v>
                </c:pt>
                <c:pt idx="41">
                  <c:v>5.4412682053646737E-2</c:v>
                </c:pt>
                <c:pt idx="42">
                  <c:v>0.13154647283773163</c:v>
                </c:pt>
                <c:pt idx="43">
                  <c:v>1.9066475007458519E-2</c:v>
                </c:pt>
                <c:pt idx="44">
                  <c:v>9.0057226546608332E-2</c:v>
                </c:pt>
                <c:pt idx="45">
                  <c:v>5.2819288872012994E-3</c:v>
                </c:pt>
                <c:pt idx="46">
                  <c:v>7.4326706625803415E-2</c:v>
                </c:pt>
                <c:pt idx="47">
                  <c:v>0.26718152477556911</c:v>
                </c:pt>
                <c:pt idx="48">
                  <c:v>0.3098302188711996</c:v>
                </c:pt>
                <c:pt idx="49">
                  <c:v>0.18757966965908182</c:v>
                </c:pt>
                <c:pt idx="50">
                  <c:v>0.10597081717338844</c:v>
                </c:pt>
                <c:pt idx="51">
                  <c:v>1.792058799598582E-2</c:v>
                </c:pt>
                <c:pt idx="52">
                  <c:v>9.1237015540668945E-2</c:v>
                </c:pt>
                <c:pt idx="53">
                  <c:v>7.3235062786471683E-2</c:v>
                </c:pt>
                <c:pt idx="54">
                  <c:v>5.0717365951560976E-2</c:v>
                </c:pt>
                <c:pt idx="55">
                  <c:v>3.3908762984459176E-2</c:v>
                </c:pt>
                <c:pt idx="56">
                  <c:v>8.3622630251416905E-2</c:v>
                </c:pt>
                <c:pt idx="57">
                  <c:v>5.4758482276043276E-2</c:v>
                </c:pt>
                <c:pt idx="58">
                  <c:v>0.11422255973529336</c:v>
                </c:pt>
                <c:pt idx="59">
                  <c:v>3.2925605489408989E-2</c:v>
                </c:pt>
                <c:pt idx="60">
                  <c:v>0</c:v>
                </c:pt>
                <c:pt idx="61">
                  <c:v>5.6155243958666591E-2</c:v>
                </c:pt>
                <c:pt idx="62">
                  <c:v>0.14427327710124505</c:v>
                </c:pt>
                <c:pt idx="63">
                  <c:v>0.17231021670147281</c:v>
                </c:pt>
                <c:pt idx="64">
                  <c:v>0.15171137208103971</c:v>
                </c:pt>
                <c:pt idx="65">
                  <c:v>0.17110330612134209</c:v>
                </c:pt>
                <c:pt idx="66">
                  <c:v>0.13638089555477229</c:v>
                </c:pt>
                <c:pt idx="67">
                  <c:v>0.16706897019337683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79-4B1C-BF23-DBF376E7B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5277711"/>
        <c:axId val="1264916111"/>
      </c:scatterChart>
      <c:valAx>
        <c:axId val="126527771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4916111"/>
        <c:crosses val="autoZero"/>
        <c:crossBetween val="midCat"/>
        <c:majorUnit val="10"/>
      </c:valAx>
      <c:valAx>
        <c:axId val="1264916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52777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'exp2-endosome2'!$N$2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'exp2-endosome2'!$M$3:$M$70</c:f>
              <c:numCache>
                <c:formatCode>General</c:formatCode>
                <c:ptCount val="6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</c:numCache>
            </c:numRef>
          </c:xVal>
          <c:yVal>
            <c:numRef>
              <c:f>'exp2-endosome2'!$N$3:$N$70</c:f>
              <c:numCache>
                <c:formatCode>General</c:formatCode>
                <c:ptCount val="68"/>
                <c:pt idx="0">
                  <c:v>0.36011006438693555</c:v>
                </c:pt>
                <c:pt idx="1">
                  <c:v>0.31122658720003954</c:v>
                </c:pt>
                <c:pt idx="2">
                  <c:v>0.27978863193483855</c:v>
                </c:pt>
                <c:pt idx="3">
                  <c:v>0.23319784068028385</c:v>
                </c:pt>
                <c:pt idx="4">
                  <c:v>0.30827736762381919</c:v>
                </c:pt>
                <c:pt idx="5">
                  <c:v>0.27789637710519849</c:v>
                </c:pt>
                <c:pt idx="6">
                  <c:v>0.34171164705750717</c:v>
                </c:pt>
                <c:pt idx="7">
                  <c:v>0.37866544373026706</c:v>
                </c:pt>
                <c:pt idx="8">
                  <c:v>0.37022673626419483</c:v>
                </c:pt>
                <c:pt idx="9">
                  <c:v>0.33917749202300973</c:v>
                </c:pt>
                <c:pt idx="10">
                  <c:v>0.36494844758139156</c:v>
                </c:pt>
                <c:pt idx="11">
                  <c:v>0.35687253507630545</c:v>
                </c:pt>
                <c:pt idx="12">
                  <c:v>0.32150801819449509</c:v>
                </c:pt>
                <c:pt idx="13">
                  <c:v>0.38146511426853863</c:v>
                </c:pt>
                <c:pt idx="14">
                  <c:v>0.31682216850893979</c:v>
                </c:pt>
                <c:pt idx="15">
                  <c:v>0.28198503923323731</c:v>
                </c:pt>
                <c:pt idx="16">
                  <c:v>0.2839883502379057</c:v>
                </c:pt>
                <c:pt idx="17">
                  <c:v>0.28950649434221026</c:v>
                </c:pt>
                <c:pt idx="18">
                  <c:v>0.34865454960892117</c:v>
                </c:pt>
                <c:pt idx="19">
                  <c:v>0.3339809417014597</c:v>
                </c:pt>
                <c:pt idx="20">
                  <c:v>0.24840786530382045</c:v>
                </c:pt>
                <c:pt idx="21">
                  <c:v>0.28404680092016266</c:v>
                </c:pt>
                <c:pt idx="22">
                  <c:v>0.32194619442889627</c:v>
                </c:pt>
                <c:pt idx="23">
                  <c:v>0.24537347883329216</c:v>
                </c:pt>
                <c:pt idx="24">
                  <c:v>0.22784773030180241</c:v>
                </c:pt>
                <c:pt idx="25">
                  <c:v>0.2908997067064279</c:v>
                </c:pt>
                <c:pt idx="26">
                  <c:v>0.2798344650113167</c:v>
                </c:pt>
                <c:pt idx="27">
                  <c:v>0.31691910066730666</c:v>
                </c:pt>
                <c:pt idx="28">
                  <c:v>0.28451055073832243</c:v>
                </c:pt>
                <c:pt idx="29">
                  <c:v>0.24389131599774275</c:v>
                </c:pt>
                <c:pt idx="30">
                  <c:v>0.23389969151086304</c:v>
                </c:pt>
                <c:pt idx="31">
                  <c:v>0.21551424691851831</c:v>
                </c:pt>
                <c:pt idx="32">
                  <c:v>0.19077572733931697</c:v>
                </c:pt>
                <c:pt idx="33">
                  <c:v>0.19361059487116059</c:v>
                </c:pt>
                <c:pt idx="34">
                  <c:v>0.18032778936139263</c:v>
                </c:pt>
                <c:pt idx="35">
                  <c:v>0.16396644103608815</c:v>
                </c:pt>
                <c:pt idx="36">
                  <c:v>0.18742654447454649</c:v>
                </c:pt>
                <c:pt idx="37">
                  <c:v>0.17568367066907592</c:v>
                </c:pt>
                <c:pt idx="38">
                  <c:v>0.17898532413256865</c:v>
                </c:pt>
                <c:pt idx="39">
                  <c:v>0.18258946643613522</c:v>
                </c:pt>
                <c:pt idx="40">
                  <c:v>0.15808772105105406</c:v>
                </c:pt>
                <c:pt idx="41">
                  <c:v>0.17350222566740661</c:v>
                </c:pt>
                <c:pt idx="42">
                  <c:v>0.15754586005343349</c:v>
                </c:pt>
                <c:pt idx="43">
                  <c:v>0.17703589289297231</c:v>
                </c:pt>
                <c:pt idx="44">
                  <c:v>0.16965447341748821</c:v>
                </c:pt>
                <c:pt idx="45">
                  <c:v>0.17596665766389047</c:v>
                </c:pt>
                <c:pt idx="46">
                  <c:v>0.15785041114268544</c:v>
                </c:pt>
                <c:pt idx="47">
                  <c:v>0.16323867019702853</c:v>
                </c:pt>
                <c:pt idx="48">
                  <c:v>0.16577554177937279</c:v>
                </c:pt>
                <c:pt idx="49">
                  <c:v>0.17114682194862302</c:v>
                </c:pt>
                <c:pt idx="50">
                  <c:v>0.17786902922678233</c:v>
                </c:pt>
                <c:pt idx="51">
                  <c:v>0.17417174607123592</c:v>
                </c:pt>
                <c:pt idx="52">
                  <c:v>0.15850573511446808</c:v>
                </c:pt>
                <c:pt idx="53">
                  <c:v>0.17050325252788506</c:v>
                </c:pt>
                <c:pt idx="54">
                  <c:v>0.16908670453186214</c:v>
                </c:pt>
                <c:pt idx="55">
                  <c:v>0.14137651791505296</c:v>
                </c:pt>
                <c:pt idx="56">
                  <c:v>0.15588938120057574</c:v>
                </c:pt>
                <c:pt idx="57">
                  <c:v>0.16982561032752994</c:v>
                </c:pt>
                <c:pt idx="58">
                  <c:v>0.17130867223848217</c:v>
                </c:pt>
                <c:pt idx="59">
                  <c:v>0.15772912091953042</c:v>
                </c:pt>
                <c:pt idx="60">
                  <c:v>0.15597618195179855</c:v>
                </c:pt>
                <c:pt idx="61">
                  <c:v>0.16727206949098639</c:v>
                </c:pt>
                <c:pt idx="62">
                  <c:v>0.16451026577888225</c:v>
                </c:pt>
                <c:pt idx="63">
                  <c:v>0.15438820940586451</c:v>
                </c:pt>
                <c:pt idx="64">
                  <c:v>0.16074929090052875</c:v>
                </c:pt>
                <c:pt idx="65">
                  <c:v>0.161814373609111</c:v>
                </c:pt>
                <c:pt idx="66">
                  <c:v>0.15480610209773782</c:v>
                </c:pt>
                <c:pt idx="67">
                  <c:v>0.15628066636929572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0D5-441A-8838-6D35FE580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8613327"/>
        <c:axId val="1026604111"/>
      </c:scatterChart>
      <c:valAx>
        <c:axId val="1268613327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026604111"/>
        <c:crosses val="autoZero"/>
        <c:crossBetween val="midCat"/>
        <c:majorUnit val="10"/>
      </c:valAx>
      <c:valAx>
        <c:axId val="1026604111"/>
        <c:scaling>
          <c:orientation val="minMax"/>
          <c:max val="0.55000000000000004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8613327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'exp2-endosome3'!$K$2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'exp2-endosome3'!$J$3:$J$66</c:f>
              <c:numCache>
                <c:formatCode>General</c:formatCode>
                <c:ptCount val="6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</c:numCache>
            </c:numRef>
          </c:xVal>
          <c:yVal>
            <c:numRef>
              <c:f>'exp2-endosome3'!$K$3:$K$66</c:f>
              <c:numCache>
                <c:formatCode>General</c:formatCode>
                <c:ptCount val="64"/>
                <c:pt idx="0">
                  <c:v>0.15631451080621792</c:v>
                </c:pt>
                <c:pt idx="1">
                  <c:v>0.25024224466008477</c:v>
                </c:pt>
                <c:pt idx="2">
                  <c:v>0.19422404471344915</c:v>
                </c:pt>
                <c:pt idx="3">
                  <c:v>0.10180595149489508</c:v>
                </c:pt>
                <c:pt idx="4">
                  <c:v>0.18332654580179458</c:v>
                </c:pt>
                <c:pt idx="5">
                  <c:v>0.10432670027665045</c:v>
                </c:pt>
                <c:pt idx="6">
                  <c:v>0.15519807889452181</c:v>
                </c:pt>
                <c:pt idx="7">
                  <c:v>0.2104860340687271</c:v>
                </c:pt>
                <c:pt idx="8">
                  <c:v>0.15399036638627128</c:v>
                </c:pt>
                <c:pt idx="9">
                  <c:v>0.15088682610344181</c:v>
                </c:pt>
                <c:pt idx="10">
                  <c:v>0.17108792427923425</c:v>
                </c:pt>
                <c:pt idx="11">
                  <c:v>0.26474883792778992</c:v>
                </c:pt>
                <c:pt idx="12">
                  <c:v>0.27954331615385702</c:v>
                </c:pt>
                <c:pt idx="13">
                  <c:v>1</c:v>
                </c:pt>
                <c:pt idx="14">
                  <c:v>0.55993624401409936</c:v>
                </c:pt>
                <c:pt idx="15">
                  <c:v>0.60779536294569492</c:v>
                </c:pt>
                <c:pt idx="16">
                  <c:v>0.57180974315044431</c:v>
                </c:pt>
                <c:pt idx="17">
                  <c:v>0.50667752671712818</c:v>
                </c:pt>
                <c:pt idx="18">
                  <c:v>0.62045527952927282</c:v>
                </c:pt>
                <c:pt idx="19">
                  <c:v>0.44114507997584573</c:v>
                </c:pt>
                <c:pt idx="20">
                  <c:v>0.42514288924152843</c:v>
                </c:pt>
                <c:pt idx="21">
                  <c:v>0.37942535353677187</c:v>
                </c:pt>
                <c:pt idx="22">
                  <c:v>0.29042677189681093</c:v>
                </c:pt>
                <c:pt idx="23">
                  <c:v>0.18508194188936777</c:v>
                </c:pt>
                <c:pt idx="24">
                  <c:v>0.20228482354758506</c:v>
                </c:pt>
                <c:pt idx="25">
                  <c:v>8.5452681543063083E-2</c:v>
                </c:pt>
                <c:pt idx="26">
                  <c:v>0.14116193177828634</c:v>
                </c:pt>
                <c:pt idx="27">
                  <c:v>5.78227471246609E-2</c:v>
                </c:pt>
                <c:pt idx="28">
                  <c:v>6.9064303669480062E-2</c:v>
                </c:pt>
                <c:pt idx="29">
                  <c:v>0.13225856282211487</c:v>
                </c:pt>
                <c:pt idx="30">
                  <c:v>0.11671979665491715</c:v>
                </c:pt>
                <c:pt idx="31">
                  <c:v>0.13650662135404215</c:v>
                </c:pt>
                <c:pt idx="32">
                  <c:v>0.16120855509837201</c:v>
                </c:pt>
                <c:pt idx="33">
                  <c:v>8.3886868232948095E-2</c:v>
                </c:pt>
                <c:pt idx="34">
                  <c:v>5.8833855271103103E-2</c:v>
                </c:pt>
                <c:pt idx="35">
                  <c:v>9.777556207782731E-2</c:v>
                </c:pt>
                <c:pt idx="36">
                  <c:v>5.008496117063841E-2</c:v>
                </c:pt>
                <c:pt idx="37">
                  <c:v>4.368127624317153E-2</c:v>
                </c:pt>
                <c:pt idx="38">
                  <c:v>0</c:v>
                </c:pt>
                <c:pt idx="39">
                  <c:v>9.6315072532966228E-2</c:v>
                </c:pt>
                <c:pt idx="40">
                  <c:v>9.8414526253704018E-2</c:v>
                </c:pt>
                <c:pt idx="41">
                  <c:v>0.12510356836916647</c:v>
                </c:pt>
                <c:pt idx="42">
                  <c:v>0.13920290974455468</c:v>
                </c:pt>
                <c:pt idx="43">
                  <c:v>0.20828827816708553</c:v>
                </c:pt>
                <c:pt idx="44">
                  <c:v>0.1865283882655282</c:v>
                </c:pt>
                <c:pt idx="45">
                  <c:v>0.14338777401732922</c:v>
                </c:pt>
                <c:pt idx="46">
                  <c:v>0.17008383771714219</c:v>
                </c:pt>
                <c:pt idx="47">
                  <c:v>0.17903635776376575</c:v>
                </c:pt>
                <c:pt idx="48">
                  <c:v>0.11099720540942853</c:v>
                </c:pt>
                <c:pt idx="49">
                  <c:v>0.16778777963459685</c:v>
                </c:pt>
                <c:pt idx="50">
                  <c:v>8.419581794436086E-2</c:v>
                </c:pt>
                <c:pt idx="51">
                  <c:v>0.17719670266398901</c:v>
                </c:pt>
                <c:pt idx="52">
                  <c:v>0.1897723602353634</c:v>
                </c:pt>
                <c:pt idx="53">
                  <c:v>0.12794028844668473</c:v>
                </c:pt>
                <c:pt idx="54">
                  <c:v>7.0398404696035283E-2</c:v>
                </c:pt>
                <c:pt idx="55">
                  <c:v>9.3330899184091709E-2</c:v>
                </c:pt>
                <c:pt idx="56">
                  <c:v>0.15266328694406578</c:v>
                </c:pt>
                <c:pt idx="57">
                  <c:v>0.10650339142524123</c:v>
                </c:pt>
                <c:pt idx="58">
                  <c:v>0.17148815458720065</c:v>
                </c:pt>
                <c:pt idx="59">
                  <c:v>0.13098063447036187</c:v>
                </c:pt>
                <c:pt idx="60">
                  <c:v>0.12303220098582998</c:v>
                </c:pt>
                <c:pt idx="61">
                  <c:v>0.10400370739653703</c:v>
                </c:pt>
                <c:pt idx="62">
                  <c:v>3.4075748851970622E-2</c:v>
                </c:pt>
                <c:pt idx="63">
                  <c:v>6.6241626760662059E-2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2A-4DF4-8A9B-F57FFFA57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4996415"/>
        <c:axId val="1262613439"/>
      </c:scatterChart>
      <c:valAx>
        <c:axId val="1224996415"/>
        <c:scaling>
          <c:orientation val="minMax"/>
          <c:max val="1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2613439"/>
        <c:crosses val="autoZero"/>
        <c:crossBetween val="midCat"/>
        <c:majorUnit val="10"/>
      </c:valAx>
      <c:valAx>
        <c:axId val="126261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49964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'exp2-endosome3'!$N$2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'exp2-endosome3'!$M$3:$M$66</c:f>
              <c:numCache>
                <c:formatCode>General</c:formatCode>
                <c:ptCount val="6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</c:numCache>
            </c:numRef>
          </c:xVal>
          <c:yVal>
            <c:numRef>
              <c:f>'exp2-endosome3'!$N$3:$N$66</c:f>
              <c:numCache>
                <c:formatCode>General</c:formatCode>
                <c:ptCount val="64"/>
                <c:pt idx="0">
                  <c:v>0.24330615405639303</c:v>
                </c:pt>
                <c:pt idx="1">
                  <c:v>0.34493615017948559</c:v>
                </c:pt>
                <c:pt idx="2">
                  <c:v>0.27873014557520848</c:v>
                </c:pt>
                <c:pt idx="3">
                  <c:v>0.2058150329483022</c:v>
                </c:pt>
                <c:pt idx="4">
                  <c:v>0.32544034590826054</c:v>
                </c:pt>
                <c:pt idx="5">
                  <c:v>0.22894933364915498</c:v>
                </c:pt>
                <c:pt idx="6">
                  <c:v>0.28736511334795134</c:v>
                </c:pt>
                <c:pt idx="7">
                  <c:v>0.2957029817114708</c:v>
                </c:pt>
                <c:pt idx="8">
                  <c:v>0.33730268673471947</c:v>
                </c:pt>
                <c:pt idx="9">
                  <c:v>0.216346509347522</c:v>
                </c:pt>
                <c:pt idx="10">
                  <c:v>0.2862723157346973</c:v>
                </c:pt>
                <c:pt idx="11">
                  <c:v>0.18294983453207087</c:v>
                </c:pt>
                <c:pt idx="12">
                  <c:v>0.19993361576032403</c:v>
                </c:pt>
                <c:pt idx="13">
                  <c:v>0.22567531951946126</c:v>
                </c:pt>
                <c:pt idx="14">
                  <c:v>0.29825626808862238</c:v>
                </c:pt>
                <c:pt idx="15">
                  <c:v>0.31319851551310079</c:v>
                </c:pt>
                <c:pt idx="16">
                  <c:v>0.31973520490369761</c:v>
                </c:pt>
                <c:pt idx="17">
                  <c:v>0.33495067069185497</c:v>
                </c:pt>
                <c:pt idx="18">
                  <c:v>0.31779320943734529</c:v>
                </c:pt>
                <c:pt idx="19">
                  <c:v>0.30214492713718277</c:v>
                </c:pt>
                <c:pt idx="20">
                  <c:v>0.3431366403169489</c:v>
                </c:pt>
                <c:pt idx="21">
                  <c:v>0.34104168153825171</c:v>
                </c:pt>
                <c:pt idx="22">
                  <c:v>0.285837549898737</c:v>
                </c:pt>
                <c:pt idx="23">
                  <c:v>0.28188819149399397</c:v>
                </c:pt>
                <c:pt idx="24">
                  <c:v>0.26473831563857353</c:v>
                </c:pt>
                <c:pt idx="25">
                  <c:v>0.24995790327107167</c:v>
                </c:pt>
                <c:pt idx="26">
                  <c:v>0.19604877917752278</c:v>
                </c:pt>
                <c:pt idx="27">
                  <c:v>0.15824697635684762</c:v>
                </c:pt>
                <c:pt idx="28">
                  <c:v>0.16168769758707324</c:v>
                </c:pt>
                <c:pt idx="29">
                  <c:v>0.16975874322049742</c:v>
                </c:pt>
                <c:pt idx="30">
                  <c:v>0.19224195683938983</c:v>
                </c:pt>
                <c:pt idx="31">
                  <c:v>0.15027935249624877</c:v>
                </c:pt>
                <c:pt idx="32">
                  <c:v>0.15743185981027358</c:v>
                </c:pt>
                <c:pt idx="33">
                  <c:v>0.1719029685105895</c:v>
                </c:pt>
                <c:pt idx="34">
                  <c:v>0.15713761777081697</c:v>
                </c:pt>
                <c:pt idx="35">
                  <c:v>0.16487337300020946</c:v>
                </c:pt>
                <c:pt idx="36">
                  <c:v>0.16809045361636482</c:v>
                </c:pt>
                <c:pt idx="37">
                  <c:v>0.11728192417751364</c:v>
                </c:pt>
                <c:pt idx="38">
                  <c:v>0.14667471614751115</c:v>
                </c:pt>
                <c:pt idx="39">
                  <c:v>0.13622265359707789</c:v>
                </c:pt>
                <c:pt idx="40">
                  <c:v>9.9769214590639949E-2</c:v>
                </c:pt>
                <c:pt idx="41">
                  <c:v>0.14861452055956303</c:v>
                </c:pt>
                <c:pt idx="42">
                  <c:v>0.14996096150203503</c:v>
                </c:pt>
                <c:pt idx="43">
                  <c:v>0.14675537168362901</c:v>
                </c:pt>
                <c:pt idx="44">
                  <c:v>0.16173827356810858</c:v>
                </c:pt>
                <c:pt idx="45">
                  <c:v>0.15560650457422762</c:v>
                </c:pt>
                <c:pt idx="46">
                  <c:v>0.14212977564254875</c:v>
                </c:pt>
                <c:pt idx="47">
                  <c:v>0.14672298058487682</c:v>
                </c:pt>
                <c:pt idx="48">
                  <c:v>0.12784687655153962</c:v>
                </c:pt>
                <c:pt idx="49">
                  <c:v>0.12195937861688035</c:v>
                </c:pt>
                <c:pt idx="50">
                  <c:v>0.1233245086030144</c:v>
                </c:pt>
                <c:pt idx="51">
                  <c:v>0.11915844967294734</c:v>
                </c:pt>
                <c:pt idx="52">
                  <c:v>0.12536050568256402</c:v>
                </c:pt>
                <c:pt idx="53">
                  <c:v>0.12794325831335038</c:v>
                </c:pt>
                <c:pt idx="54">
                  <c:v>0.11244106394538173</c:v>
                </c:pt>
                <c:pt idx="55">
                  <c:v>0.11499069443958761</c:v>
                </c:pt>
                <c:pt idx="56">
                  <c:v>0.11144098648527619</c:v>
                </c:pt>
                <c:pt idx="57">
                  <c:v>0.10349329391544543</c:v>
                </c:pt>
                <c:pt idx="58">
                  <c:v>0.12087556932182042</c:v>
                </c:pt>
                <c:pt idx="59">
                  <c:v>9.6136540303774096E-2</c:v>
                </c:pt>
                <c:pt idx="60">
                  <c:v>9.3236443215690745E-2</c:v>
                </c:pt>
                <c:pt idx="61">
                  <c:v>0.102015683832064</c:v>
                </c:pt>
                <c:pt idx="62">
                  <c:v>8.4226003265978885E-2</c:v>
                </c:pt>
                <c:pt idx="63">
                  <c:v>8.7869221842290235E-2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8E-4C0D-A364-542FCC5E1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8593727"/>
        <c:axId val="1264387455"/>
      </c:scatterChart>
      <c:valAx>
        <c:axId val="1268593727"/>
        <c:scaling>
          <c:orientation val="minMax"/>
          <c:max val="1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4387455"/>
        <c:crosses val="autoZero"/>
        <c:crossBetween val="midCat"/>
        <c:majorUnit val="10"/>
      </c:valAx>
      <c:valAx>
        <c:axId val="1264387455"/>
        <c:scaling>
          <c:orientation val="minMax"/>
          <c:max val="0.55000000000000004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8593727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'exp2-endosome4'!$K$2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'exp2-endosome4'!$J$3:$J$63</c:f>
              <c:numCache>
                <c:formatCode>General</c:formatCode>
                <c:ptCount val="6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</c:numCache>
            </c:numRef>
          </c:xVal>
          <c:yVal>
            <c:numRef>
              <c:f>'exp2-endosome4'!$K$3:$K$63</c:f>
              <c:numCache>
                <c:formatCode>General</c:formatCode>
                <c:ptCount val="61"/>
                <c:pt idx="0">
                  <c:v>0.17017339180110222</c:v>
                </c:pt>
                <c:pt idx="1">
                  <c:v>0.13502568022421602</c:v>
                </c:pt>
                <c:pt idx="2">
                  <c:v>0.22055490740368236</c:v>
                </c:pt>
                <c:pt idx="3">
                  <c:v>0.15177481862922557</c:v>
                </c:pt>
                <c:pt idx="4">
                  <c:v>0.18613133791956724</c:v>
                </c:pt>
                <c:pt idx="5">
                  <c:v>2.2287484410830404E-2</c:v>
                </c:pt>
                <c:pt idx="6">
                  <c:v>0.19656434807096682</c:v>
                </c:pt>
                <c:pt idx="7">
                  <c:v>0.23867186976170354</c:v>
                </c:pt>
                <c:pt idx="8">
                  <c:v>0.34703839294095573</c:v>
                </c:pt>
                <c:pt idx="9">
                  <c:v>0.32729881589357757</c:v>
                </c:pt>
                <c:pt idx="10">
                  <c:v>0.26152257580024407</c:v>
                </c:pt>
                <c:pt idx="11">
                  <c:v>0.69776454653953945</c:v>
                </c:pt>
                <c:pt idx="12">
                  <c:v>0.96800364753054102</c:v>
                </c:pt>
                <c:pt idx="13">
                  <c:v>0.98663019136125285</c:v>
                </c:pt>
                <c:pt idx="14">
                  <c:v>1</c:v>
                </c:pt>
                <c:pt idx="15">
                  <c:v>0.75820359120837855</c:v>
                </c:pt>
                <c:pt idx="16">
                  <c:v>0.7874642957718142</c:v>
                </c:pt>
                <c:pt idx="17">
                  <c:v>0.94967212455243943</c:v>
                </c:pt>
                <c:pt idx="18">
                  <c:v>0.7404352898579879</c:v>
                </c:pt>
                <c:pt idx="19">
                  <c:v>0.56013731879685169</c:v>
                </c:pt>
                <c:pt idx="20">
                  <c:v>0.38240066513792237</c:v>
                </c:pt>
                <c:pt idx="21">
                  <c:v>0.32251143205803867</c:v>
                </c:pt>
                <c:pt idx="22">
                  <c:v>0.1984819836129324</c:v>
                </c:pt>
                <c:pt idx="23">
                  <c:v>0.2174840085287848</c:v>
                </c:pt>
                <c:pt idx="24">
                  <c:v>0</c:v>
                </c:pt>
                <c:pt idx="25">
                  <c:v>0.12868273189309593</c:v>
                </c:pt>
                <c:pt idx="26">
                  <c:v>4.0297166458810992E-2</c:v>
                </c:pt>
                <c:pt idx="27">
                  <c:v>9.7651902213997124E-2</c:v>
                </c:pt>
                <c:pt idx="28">
                  <c:v>0.14780544715774213</c:v>
                </c:pt>
                <c:pt idx="29">
                  <c:v>8.4349143769025733E-2</c:v>
                </c:pt>
                <c:pt idx="30">
                  <c:v>4.3314425178689754E-2</c:v>
                </c:pt>
                <c:pt idx="31">
                  <c:v>5.8145928041732194E-2</c:v>
                </c:pt>
                <c:pt idx="32">
                  <c:v>0.10620750693969599</c:v>
                </c:pt>
                <c:pt idx="33">
                  <c:v>0.13633986402220738</c:v>
                </c:pt>
                <c:pt idx="34">
                  <c:v>8.6521570047338139E-2</c:v>
                </c:pt>
                <c:pt idx="35">
                  <c:v>0.10119215244532043</c:v>
                </c:pt>
                <c:pt idx="36">
                  <c:v>7.4412305051562044E-2</c:v>
                </c:pt>
                <c:pt idx="37">
                  <c:v>7.2803100400960538E-2</c:v>
                </c:pt>
                <c:pt idx="38">
                  <c:v>1.2578616352201857E-2</c:v>
                </c:pt>
                <c:pt idx="39">
                  <c:v>0.11004277802362868</c:v>
                </c:pt>
                <c:pt idx="40">
                  <c:v>0.18379799117619466</c:v>
                </c:pt>
                <c:pt idx="41">
                  <c:v>4.953668316101454E-2</c:v>
                </c:pt>
                <c:pt idx="42">
                  <c:v>4.5312520953185796E-2</c:v>
                </c:pt>
                <c:pt idx="43">
                  <c:v>0.13159271030293257</c:v>
                </c:pt>
                <c:pt idx="44">
                  <c:v>0.15629400168966523</c:v>
                </c:pt>
                <c:pt idx="45">
                  <c:v>0.15401429510131298</c:v>
                </c:pt>
                <c:pt idx="46">
                  <c:v>0.12229955344570947</c:v>
                </c:pt>
                <c:pt idx="47">
                  <c:v>8.5730377760792092E-2</c:v>
                </c:pt>
                <c:pt idx="48">
                  <c:v>0.13309463464349422</c:v>
                </c:pt>
                <c:pt idx="49">
                  <c:v>9.9609767872229082E-2</c:v>
                </c:pt>
                <c:pt idx="50">
                  <c:v>0.24944013088197814</c:v>
                </c:pt>
                <c:pt idx="51">
                  <c:v>0.16309289133845636</c:v>
                </c:pt>
                <c:pt idx="52">
                  <c:v>0.28484263319521042</c:v>
                </c:pt>
                <c:pt idx="53">
                  <c:v>0.3682798943288948</c:v>
                </c:pt>
                <c:pt idx="54">
                  <c:v>0.11584932480454878</c:v>
                </c:pt>
                <c:pt idx="55">
                  <c:v>0.16805460567781089</c:v>
                </c:pt>
                <c:pt idx="56">
                  <c:v>0.11657346689731983</c:v>
                </c:pt>
                <c:pt idx="57">
                  <c:v>0.20790924085770626</c:v>
                </c:pt>
                <c:pt idx="58">
                  <c:v>0.18638612865591253</c:v>
                </c:pt>
                <c:pt idx="59">
                  <c:v>0.2828579474594683</c:v>
                </c:pt>
                <c:pt idx="60">
                  <c:v>0.17808531466655972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154-442F-A8E2-26E89D409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8578927"/>
        <c:axId val="1220177375"/>
      </c:scatterChart>
      <c:valAx>
        <c:axId val="1268578927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0177375"/>
        <c:crosses val="autoZero"/>
        <c:crossBetween val="midCat"/>
        <c:majorUnit val="10"/>
      </c:valAx>
      <c:valAx>
        <c:axId val="1220177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85789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'exp2-endosome4'!$N$2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'exp2-endosome4'!$M$3:$M$63</c:f>
              <c:numCache>
                <c:formatCode>General</c:formatCode>
                <c:ptCount val="6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</c:numCache>
            </c:numRef>
          </c:xVal>
          <c:yVal>
            <c:numRef>
              <c:f>'exp2-endosome4'!$N$3:$N$63</c:f>
              <c:numCache>
                <c:formatCode>General</c:formatCode>
                <c:ptCount val="61"/>
                <c:pt idx="0">
                  <c:v>0.38977472046457851</c:v>
                </c:pt>
                <c:pt idx="1">
                  <c:v>0.38895082121216862</c:v>
                </c:pt>
                <c:pt idx="2">
                  <c:v>0.39213724765485869</c:v>
                </c:pt>
                <c:pt idx="3">
                  <c:v>0.38369363355363673</c:v>
                </c:pt>
                <c:pt idx="4">
                  <c:v>0.39448996683733722</c:v>
                </c:pt>
                <c:pt idx="5">
                  <c:v>0.38839519169312686</c:v>
                </c:pt>
                <c:pt idx="6">
                  <c:v>0.39237353493159977</c:v>
                </c:pt>
                <c:pt idx="7">
                  <c:v>0.37954462615946927</c:v>
                </c:pt>
                <c:pt idx="8">
                  <c:v>0.36149045683861258</c:v>
                </c:pt>
                <c:pt idx="9">
                  <c:v>0.37958332618283536</c:v>
                </c:pt>
                <c:pt idx="10">
                  <c:v>0.37955398418548497</c:v>
                </c:pt>
                <c:pt idx="11">
                  <c:v>0.38783925321076651</c:v>
                </c:pt>
                <c:pt idx="12">
                  <c:v>0.35042069281781241</c:v>
                </c:pt>
                <c:pt idx="13">
                  <c:v>0.33306124382272601</c:v>
                </c:pt>
                <c:pt idx="14">
                  <c:v>0.31187135420029949</c:v>
                </c:pt>
                <c:pt idx="15">
                  <c:v>0.33788228696372696</c:v>
                </c:pt>
                <c:pt idx="16">
                  <c:v>0.33588539897877279</c:v>
                </c:pt>
                <c:pt idx="17">
                  <c:v>0.32504746313622146</c:v>
                </c:pt>
                <c:pt idx="18">
                  <c:v>0.32297962608241365</c:v>
                </c:pt>
                <c:pt idx="19">
                  <c:v>0.33460971118402644</c:v>
                </c:pt>
                <c:pt idx="20">
                  <c:v>0.33787385486962634</c:v>
                </c:pt>
                <c:pt idx="21">
                  <c:v>0.31052578117297691</c:v>
                </c:pt>
                <c:pt idx="22">
                  <c:v>0.30824957335645786</c:v>
                </c:pt>
                <c:pt idx="23">
                  <c:v>0.28492113990153844</c:v>
                </c:pt>
                <c:pt idx="24">
                  <c:v>0.28632398196858599</c:v>
                </c:pt>
                <c:pt idx="25">
                  <c:v>0.28963100985976609</c:v>
                </c:pt>
                <c:pt idx="26">
                  <c:v>0.285330796206891</c:v>
                </c:pt>
                <c:pt idx="27">
                  <c:v>0.25855063383405225</c:v>
                </c:pt>
                <c:pt idx="28">
                  <c:v>0.27568429034866632</c:v>
                </c:pt>
                <c:pt idx="29">
                  <c:v>0.27061930033294324</c:v>
                </c:pt>
                <c:pt idx="30">
                  <c:v>0.27339798771145613</c:v>
                </c:pt>
                <c:pt idx="31">
                  <c:v>0.27846027718861299</c:v>
                </c:pt>
                <c:pt idx="32">
                  <c:v>0.28586789554531478</c:v>
                </c:pt>
                <c:pt idx="33">
                  <c:v>0.28273320710837951</c:v>
                </c:pt>
                <c:pt idx="34">
                  <c:v>0.28779833235264568</c:v>
                </c:pt>
                <c:pt idx="35">
                  <c:v>0.29619137958292013</c:v>
                </c:pt>
                <c:pt idx="36">
                  <c:v>0.29514855914226751</c:v>
                </c:pt>
                <c:pt idx="37">
                  <c:v>0.30391826901786417</c:v>
                </c:pt>
                <c:pt idx="38">
                  <c:v>0.29917294214947981</c:v>
                </c:pt>
                <c:pt idx="39">
                  <c:v>0.28646417468651919</c:v>
                </c:pt>
                <c:pt idx="40">
                  <c:v>0.29212330774189754</c:v>
                </c:pt>
                <c:pt idx="41">
                  <c:v>0.28714901013161009</c:v>
                </c:pt>
                <c:pt idx="42">
                  <c:v>0.28326888516580506</c:v>
                </c:pt>
                <c:pt idx="43">
                  <c:v>0.28406187182719494</c:v>
                </c:pt>
                <c:pt idx="44">
                  <c:v>0.2887451845834228</c:v>
                </c:pt>
                <c:pt idx="45">
                  <c:v>0.28835841753617381</c:v>
                </c:pt>
                <c:pt idx="46">
                  <c:v>0.30296518590917221</c:v>
                </c:pt>
                <c:pt idx="47">
                  <c:v>0.27945344427524216</c:v>
                </c:pt>
                <c:pt idx="48">
                  <c:v>0.3010095895586643</c:v>
                </c:pt>
                <c:pt idx="49">
                  <c:v>0.29796690346521648</c:v>
                </c:pt>
                <c:pt idx="50">
                  <c:v>0.29723866672374322</c:v>
                </c:pt>
                <c:pt idx="51">
                  <c:v>0.28886026002317133</c:v>
                </c:pt>
                <c:pt idx="52">
                  <c:v>0.29329626939845876</c:v>
                </c:pt>
                <c:pt idx="53">
                  <c:v>0.31297574872301998</c:v>
                </c:pt>
                <c:pt idx="54">
                  <c:v>0.30674919123047317</c:v>
                </c:pt>
                <c:pt idx="55">
                  <c:v>0.29534345153443831</c:v>
                </c:pt>
                <c:pt idx="56">
                  <c:v>0.30078170301700841</c:v>
                </c:pt>
                <c:pt idx="57">
                  <c:v>0.28277608659955283</c:v>
                </c:pt>
                <c:pt idx="58">
                  <c:v>0.29728928954170075</c:v>
                </c:pt>
                <c:pt idx="59">
                  <c:v>0.30754261840518249</c:v>
                </c:pt>
                <c:pt idx="60">
                  <c:v>0.3007812012840434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A9-48D3-AC79-79D338A7B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9674287"/>
        <c:axId val="1264476607"/>
      </c:scatterChart>
      <c:valAx>
        <c:axId val="959674287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4476607"/>
        <c:crosses val="autoZero"/>
        <c:crossBetween val="midCat"/>
        <c:majorUnit val="10"/>
      </c:valAx>
      <c:valAx>
        <c:axId val="1264476607"/>
        <c:scaling>
          <c:orientation val="minMax"/>
          <c:max val="0.55000000000000004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959674287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'exp2-endosome5'!$K$2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'exp2-endosome5'!$J$3:$J$126</c:f>
              <c:numCache>
                <c:formatCode>General</c:formatCode>
                <c:ptCount val="1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</c:numCache>
            </c:numRef>
          </c:xVal>
          <c:yVal>
            <c:numRef>
              <c:f>'exp2-endosome5'!$K$3:$K$126</c:f>
              <c:numCache>
                <c:formatCode>General</c:formatCode>
                <c:ptCount val="124"/>
                <c:pt idx="0">
                  <c:v>0.37558875372034578</c:v>
                </c:pt>
                <c:pt idx="1">
                  <c:v>0.31942477918725504</c:v>
                </c:pt>
                <c:pt idx="2">
                  <c:v>0.25606572851349946</c:v>
                </c:pt>
                <c:pt idx="3">
                  <c:v>0.26292368595948812</c:v>
                </c:pt>
                <c:pt idx="4">
                  <c:v>0.38200364088190264</c:v>
                </c:pt>
                <c:pt idx="5">
                  <c:v>0.44736613979830631</c:v>
                </c:pt>
                <c:pt idx="6">
                  <c:v>0.31664114196549847</c:v>
                </c:pt>
                <c:pt idx="7">
                  <c:v>0.21567890889126468</c:v>
                </c:pt>
                <c:pt idx="8">
                  <c:v>0.33548126101655712</c:v>
                </c:pt>
                <c:pt idx="9">
                  <c:v>0.29080821799057993</c:v>
                </c:pt>
                <c:pt idx="10">
                  <c:v>0.29497885784186234</c:v>
                </c:pt>
                <c:pt idx="11">
                  <c:v>0.33111798191117403</c:v>
                </c:pt>
                <c:pt idx="12">
                  <c:v>0.26835611292513112</c:v>
                </c:pt>
                <c:pt idx="13">
                  <c:v>0.34146270985638755</c:v>
                </c:pt>
                <c:pt idx="14">
                  <c:v>0.26068907061191848</c:v>
                </c:pt>
                <c:pt idx="15">
                  <c:v>0.29056741892295362</c:v>
                </c:pt>
                <c:pt idx="16">
                  <c:v>0.52580884406815598</c:v>
                </c:pt>
                <c:pt idx="17">
                  <c:v>0.7225609462440159</c:v>
                </c:pt>
                <c:pt idx="18">
                  <c:v>0.44121131562978594</c:v>
                </c:pt>
                <c:pt idx="19">
                  <c:v>0.32390364184509912</c:v>
                </c:pt>
                <c:pt idx="20">
                  <c:v>0.40209591508461706</c:v>
                </c:pt>
                <c:pt idx="21">
                  <c:v>0.39539206904190866</c:v>
                </c:pt>
                <c:pt idx="22">
                  <c:v>0.48960229625990892</c:v>
                </c:pt>
                <c:pt idx="23">
                  <c:v>0.89400025043103037</c:v>
                </c:pt>
                <c:pt idx="24">
                  <c:v>0.85583841419366047</c:v>
                </c:pt>
                <c:pt idx="25">
                  <c:v>0.42772656784272955</c:v>
                </c:pt>
                <c:pt idx="26">
                  <c:v>0.49075813178451383</c:v>
                </c:pt>
                <c:pt idx="27">
                  <c:v>1</c:v>
                </c:pt>
                <c:pt idx="28">
                  <c:v>0.75101376407470533</c:v>
                </c:pt>
                <c:pt idx="29">
                  <c:v>0.79645736411708556</c:v>
                </c:pt>
                <c:pt idx="30">
                  <c:v>0.60719892892574667</c:v>
                </c:pt>
                <c:pt idx="31">
                  <c:v>0.77001762649175021</c:v>
                </c:pt>
                <c:pt idx="32">
                  <c:v>0.88548559539977456</c:v>
                </c:pt>
                <c:pt idx="33">
                  <c:v>0.68210670288284636</c:v>
                </c:pt>
                <c:pt idx="34">
                  <c:v>0.64968551641767991</c:v>
                </c:pt>
                <c:pt idx="35">
                  <c:v>0.25618131206595995</c:v>
                </c:pt>
                <c:pt idx="36">
                  <c:v>0.26571695514395005</c:v>
                </c:pt>
                <c:pt idx="37">
                  <c:v>0.34513248764700821</c:v>
                </c:pt>
                <c:pt idx="38">
                  <c:v>0.5141060093815315</c:v>
                </c:pt>
                <c:pt idx="39">
                  <c:v>0.29640438832220856</c:v>
                </c:pt>
                <c:pt idx="40">
                  <c:v>0.28343976652122416</c:v>
                </c:pt>
                <c:pt idx="41">
                  <c:v>0.26693058244478435</c:v>
                </c:pt>
                <c:pt idx="42">
                  <c:v>0.20381233083865519</c:v>
                </c:pt>
                <c:pt idx="43">
                  <c:v>0.21852996985195655</c:v>
                </c:pt>
                <c:pt idx="44">
                  <c:v>0.19403588869303931</c:v>
                </c:pt>
                <c:pt idx="45">
                  <c:v>0.26159447510619227</c:v>
                </c:pt>
                <c:pt idx="46">
                  <c:v>0.22336521512988694</c:v>
                </c:pt>
                <c:pt idx="47">
                  <c:v>0.18892131649666224</c:v>
                </c:pt>
                <c:pt idx="48">
                  <c:v>0.20539197272228168</c:v>
                </c:pt>
                <c:pt idx="49">
                  <c:v>0.2406449562227298</c:v>
                </c:pt>
                <c:pt idx="50">
                  <c:v>0.21987844463066264</c:v>
                </c:pt>
                <c:pt idx="51">
                  <c:v>0.20229048073125866</c:v>
                </c:pt>
                <c:pt idx="52">
                  <c:v>0.19228287148072123</c:v>
                </c:pt>
                <c:pt idx="53">
                  <c:v>0.22819082844511196</c:v>
                </c:pt>
                <c:pt idx="54">
                  <c:v>0.27690929580720625</c:v>
                </c:pt>
                <c:pt idx="55">
                  <c:v>0.20105758950501362</c:v>
                </c:pt>
                <c:pt idx="56">
                  <c:v>0.17328864102638175</c:v>
                </c:pt>
                <c:pt idx="57">
                  <c:v>0.25595977692374383</c:v>
                </c:pt>
                <c:pt idx="58">
                  <c:v>0.18593540805809969</c:v>
                </c:pt>
                <c:pt idx="59">
                  <c:v>0.24613517496460277</c:v>
                </c:pt>
                <c:pt idx="60">
                  <c:v>0.17034126043863956</c:v>
                </c:pt>
                <c:pt idx="61">
                  <c:v>0.22982826210496951</c:v>
                </c:pt>
                <c:pt idx="62">
                  <c:v>0.19650167114552938</c:v>
                </c:pt>
                <c:pt idx="63">
                  <c:v>0.19550957898691013</c:v>
                </c:pt>
                <c:pt idx="64">
                  <c:v>0.22657265871066509</c:v>
                </c:pt>
                <c:pt idx="65">
                  <c:v>0.17575442347887238</c:v>
                </c:pt>
                <c:pt idx="66">
                  <c:v>0.20707756619566331</c:v>
                </c:pt>
                <c:pt idx="67">
                  <c:v>0.16375299794839221</c:v>
                </c:pt>
                <c:pt idx="68">
                  <c:v>0.12144941774785425</c:v>
                </c:pt>
                <c:pt idx="69">
                  <c:v>0.19359281840860698</c:v>
                </c:pt>
                <c:pt idx="70">
                  <c:v>0.12625576713766964</c:v>
                </c:pt>
                <c:pt idx="71">
                  <c:v>0.15375502066056018</c:v>
                </c:pt>
                <c:pt idx="72">
                  <c:v>0.1523198582175086</c:v>
                </c:pt>
                <c:pt idx="73">
                  <c:v>9.3574517679467825E-2</c:v>
                </c:pt>
                <c:pt idx="74">
                  <c:v>0.13551208329721359</c:v>
                </c:pt>
                <c:pt idx="75">
                  <c:v>0.13192899317093842</c:v>
                </c:pt>
                <c:pt idx="76">
                  <c:v>0.16660405890908356</c:v>
                </c:pt>
                <c:pt idx="77">
                  <c:v>0.1138497991735775</c:v>
                </c:pt>
                <c:pt idx="78">
                  <c:v>9.1262846630258049E-2</c:v>
                </c:pt>
                <c:pt idx="79">
                  <c:v>0.22227680334421737</c:v>
                </c:pt>
                <c:pt idx="80">
                  <c:v>0.18629179067818652</c:v>
                </c:pt>
                <c:pt idx="81">
                  <c:v>0.19064543782086477</c:v>
                </c:pt>
                <c:pt idx="82">
                  <c:v>0.24916924321669048</c:v>
                </c:pt>
                <c:pt idx="83">
                  <c:v>0.28315080764007267</c:v>
                </c:pt>
                <c:pt idx="84">
                  <c:v>0.18504926748923614</c:v>
                </c:pt>
                <c:pt idx="85">
                  <c:v>0.14373777944731797</c:v>
                </c:pt>
                <c:pt idx="86">
                  <c:v>0.18855530191387115</c:v>
                </c:pt>
                <c:pt idx="87">
                  <c:v>0.21498540757650175</c:v>
                </c:pt>
                <c:pt idx="88">
                  <c:v>0.10178094990416202</c:v>
                </c:pt>
                <c:pt idx="89">
                  <c:v>0.15270513672571043</c:v>
                </c:pt>
                <c:pt idx="90">
                  <c:v>2.9859084385625472E-3</c:v>
                </c:pt>
                <c:pt idx="91">
                  <c:v>0.13250691093324088</c:v>
                </c:pt>
                <c:pt idx="92">
                  <c:v>6.3031563941784233E-2</c:v>
                </c:pt>
                <c:pt idx="93">
                  <c:v>1.2001425530480159E-2</c:v>
                </c:pt>
                <c:pt idx="94">
                  <c:v>0.10258040280868062</c:v>
                </c:pt>
                <c:pt idx="95">
                  <c:v>8.8113194825709854E-2</c:v>
                </c:pt>
                <c:pt idx="96">
                  <c:v>0.10615386097225044</c:v>
                </c:pt>
                <c:pt idx="97">
                  <c:v>0.13347973916644995</c:v>
                </c:pt>
                <c:pt idx="98">
                  <c:v>0.1153812812436794</c:v>
                </c:pt>
                <c:pt idx="99">
                  <c:v>0.16016990782211707</c:v>
                </c:pt>
                <c:pt idx="100">
                  <c:v>0.13186156943200311</c:v>
                </c:pt>
                <c:pt idx="101">
                  <c:v>0.17694878685429763</c:v>
                </c:pt>
                <c:pt idx="102">
                  <c:v>0.21319386251336445</c:v>
                </c:pt>
                <c:pt idx="103">
                  <c:v>0.23176428660868231</c:v>
                </c:pt>
                <c:pt idx="104">
                  <c:v>0.22779591797420587</c:v>
                </c:pt>
                <c:pt idx="105">
                  <c:v>0.16908910528698434</c:v>
                </c:pt>
                <c:pt idx="106">
                  <c:v>9.6916808738116658E-2</c:v>
                </c:pt>
                <c:pt idx="107">
                  <c:v>6.9330867550881164E-2</c:v>
                </c:pt>
                <c:pt idx="108">
                  <c:v>0.29012434863852238</c:v>
                </c:pt>
                <c:pt idx="109">
                  <c:v>0.28997023723524096</c:v>
                </c:pt>
                <c:pt idx="110">
                  <c:v>0.13213126438774442</c:v>
                </c:pt>
                <c:pt idx="111">
                  <c:v>7.994529045183546E-2</c:v>
                </c:pt>
                <c:pt idx="112">
                  <c:v>4.9806879147764403E-2</c:v>
                </c:pt>
                <c:pt idx="113">
                  <c:v>7.0014736902938746E-2</c:v>
                </c:pt>
                <c:pt idx="114">
                  <c:v>0</c:v>
                </c:pt>
                <c:pt idx="115">
                  <c:v>0.13782375434642283</c:v>
                </c:pt>
                <c:pt idx="116">
                  <c:v>0.12640987854095048</c:v>
                </c:pt>
                <c:pt idx="117">
                  <c:v>0.18338293794126412</c:v>
                </c:pt>
                <c:pt idx="118">
                  <c:v>0.15404397954171167</c:v>
                </c:pt>
                <c:pt idx="119">
                  <c:v>0.10614422900954508</c:v>
                </c:pt>
                <c:pt idx="120">
                  <c:v>0.12214291906261719</c:v>
                </c:pt>
                <c:pt idx="121">
                  <c:v>0.1708806503501222</c:v>
                </c:pt>
                <c:pt idx="122">
                  <c:v>0.19485460552296754</c:v>
                </c:pt>
                <c:pt idx="123">
                  <c:v>0.21139268548752177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0A7-48BD-99EF-73EA780BB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8569727"/>
        <c:axId val="1220176543"/>
      </c:scatterChart>
      <c:valAx>
        <c:axId val="1268569727"/>
        <c:scaling>
          <c:orientation val="minMax"/>
          <c:max val="1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0176543"/>
        <c:crosses val="autoZero"/>
        <c:crossBetween val="midCat"/>
        <c:majorUnit val="10"/>
      </c:valAx>
      <c:valAx>
        <c:axId val="1220176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85697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'exp1-endosome3'!$K$2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'exp1-endosome3'!$J$3:$J$117</c:f>
              <c:numCache>
                <c:formatCode>General</c:formatCode>
                <c:ptCount val="1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</c:numCache>
            </c:numRef>
          </c:xVal>
          <c:yVal>
            <c:numRef>
              <c:f>'exp1-endosome3'!$K$3:$K$117</c:f>
              <c:numCache>
                <c:formatCode>General</c:formatCode>
                <c:ptCount val="115"/>
                <c:pt idx="0">
                  <c:v>0.18873819370451253</c:v>
                </c:pt>
                <c:pt idx="1">
                  <c:v>0.21809365575280354</c:v>
                </c:pt>
                <c:pt idx="2">
                  <c:v>0.18961407184006629</c:v>
                </c:pt>
                <c:pt idx="3">
                  <c:v>0.23699275820345655</c:v>
                </c:pt>
                <c:pt idx="4">
                  <c:v>0.17950986943095018</c:v>
                </c:pt>
                <c:pt idx="5">
                  <c:v>9.1867877846603802E-2</c:v>
                </c:pt>
                <c:pt idx="6">
                  <c:v>0.11026131869322613</c:v>
                </c:pt>
                <c:pt idx="7">
                  <c:v>0.19125747205316668</c:v>
                </c:pt>
                <c:pt idx="8">
                  <c:v>0.180755964098026</c:v>
                </c:pt>
                <c:pt idx="9">
                  <c:v>0.15563541798349378</c:v>
                </c:pt>
                <c:pt idx="10">
                  <c:v>2.4632943853502703E-2</c:v>
                </c:pt>
                <c:pt idx="11">
                  <c:v>0.14922435121810237</c:v>
                </c:pt>
                <c:pt idx="12">
                  <c:v>0.11094757372726767</c:v>
                </c:pt>
                <c:pt idx="13">
                  <c:v>0.24002672782764173</c:v>
                </c:pt>
                <c:pt idx="14">
                  <c:v>9.8829754573528619E-2</c:v>
                </c:pt>
                <c:pt idx="15">
                  <c:v>0.23211673559315943</c:v>
                </c:pt>
                <c:pt idx="16">
                  <c:v>0.17392050277210896</c:v>
                </c:pt>
                <c:pt idx="17">
                  <c:v>0.19254871507774521</c:v>
                </c:pt>
                <c:pt idx="18">
                  <c:v>0.19548335831542463</c:v>
                </c:pt>
                <c:pt idx="19">
                  <c:v>0.18602929225434769</c:v>
                </c:pt>
                <c:pt idx="20">
                  <c:v>0.1677893558232352</c:v>
                </c:pt>
                <c:pt idx="21">
                  <c:v>0.17708088779730197</c:v>
                </c:pt>
                <c:pt idx="22">
                  <c:v>0.16272371011142589</c:v>
                </c:pt>
                <c:pt idx="23">
                  <c:v>0.20280642190237114</c:v>
                </c:pt>
                <c:pt idx="24">
                  <c:v>0.11622993155509023</c:v>
                </c:pt>
                <c:pt idx="25">
                  <c:v>9.5172737615805789E-2</c:v>
                </c:pt>
                <c:pt idx="26">
                  <c:v>0.10952991530168135</c:v>
                </c:pt>
                <c:pt idx="27">
                  <c:v>0.13191447095154671</c:v>
                </c:pt>
                <c:pt idx="28">
                  <c:v>0.13926462355299526</c:v>
                </c:pt>
                <c:pt idx="29">
                  <c:v>0.15896736676719678</c:v>
                </c:pt>
                <c:pt idx="30">
                  <c:v>0.12096147942137887</c:v>
                </c:pt>
                <c:pt idx="31">
                  <c:v>5.4936521409351194E-2</c:v>
                </c:pt>
                <c:pt idx="32">
                  <c:v>7.1831036786881602E-2</c:v>
                </c:pt>
                <c:pt idx="33">
                  <c:v>8.3235511892077577E-2</c:v>
                </c:pt>
                <c:pt idx="34">
                  <c:v>8.9339569826449819E-2</c:v>
                </c:pt>
                <c:pt idx="35">
                  <c:v>0.19414696693334288</c:v>
                </c:pt>
                <c:pt idx="36">
                  <c:v>0.17484152926516544</c:v>
                </c:pt>
                <c:pt idx="37">
                  <c:v>0.20133458544778127</c:v>
                </c:pt>
                <c:pt idx="38">
                  <c:v>0.1796633738464595</c:v>
                </c:pt>
                <c:pt idx="39">
                  <c:v>0.12827551333682505</c:v>
                </c:pt>
                <c:pt idx="40">
                  <c:v>0.13325989200512878</c:v>
                </c:pt>
                <c:pt idx="41">
                  <c:v>0.11178733317681906</c:v>
                </c:pt>
                <c:pt idx="42">
                  <c:v>7.9713940006862369E-2</c:v>
                </c:pt>
                <c:pt idx="43">
                  <c:v>0.17850757589438912</c:v>
                </c:pt>
                <c:pt idx="44">
                  <c:v>0.20923554801076374</c:v>
                </c:pt>
                <c:pt idx="45">
                  <c:v>0.13989670055803374</c:v>
                </c:pt>
                <c:pt idx="46">
                  <c:v>9.8640131472016918E-2</c:v>
                </c:pt>
                <c:pt idx="47">
                  <c:v>0.10446426958987202</c:v>
                </c:pt>
                <c:pt idx="48">
                  <c:v>0.23735394506347876</c:v>
                </c:pt>
                <c:pt idx="49">
                  <c:v>0.1410434688386038</c:v>
                </c:pt>
                <c:pt idx="50">
                  <c:v>8.5772849583731908E-2</c:v>
                </c:pt>
                <c:pt idx="51">
                  <c:v>7.0115399201776965E-2</c:v>
                </c:pt>
                <c:pt idx="52">
                  <c:v>0.15364889025337286</c:v>
                </c:pt>
                <c:pt idx="53">
                  <c:v>5.7076553554981431E-2</c:v>
                </c:pt>
                <c:pt idx="54">
                  <c:v>0.19709063984252265</c:v>
                </c:pt>
                <c:pt idx="55">
                  <c:v>0.30928430823686615</c:v>
                </c:pt>
                <c:pt idx="56">
                  <c:v>1</c:v>
                </c:pt>
                <c:pt idx="57">
                  <c:v>0.67983493760497027</c:v>
                </c:pt>
                <c:pt idx="58">
                  <c:v>0.49994582197099718</c:v>
                </c:pt>
                <c:pt idx="59">
                  <c:v>0.71545699167464316</c:v>
                </c:pt>
                <c:pt idx="60">
                  <c:v>0.61177830350531903</c:v>
                </c:pt>
                <c:pt idx="61">
                  <c:v>0.71877991078684589</c:v>
                </c:pt>
                <c:pt idx="62">
                  <c:v>0.68768172213894874</c:v>
                </c:pt>
                <c:pt idx="63">
                  <c:v>0.54477814097123178</c:v>
                </c:pt>
                <c:pt idx="64">
                  <c:v>0.63754898596789089</c:v>
                </c:pt>
                <c:pt idx="65">
                  <c:v>0.60391345962833887</c:v>
                </c:pt>
                <c:pt idx="66">
                  <c:v>0.19871598071262186</c:v>
                </c:pt>
                <c:pt idx="67">
                  <c:v>8.6748054105791422E-2</c:v>
                </c:pt>
                <c:pt idx="68">
                  <c:v>0.42113484911418958</c:v>
                </c:pt>
                <c:pt idx="69">
                  <c:v>0.49009445036389571</c:v>
                </c:pt>
                <c:pt idx="70">
                  <c:v>0.63418091849818503</c:v>
                </c:pt>
                <c:pt idx="71">
                  <c:v>0.5844816065591536</c:v>
                </c:pt>
                <c:pt idx="72">
                  <c:v>0.40868293211492984</c:v>
                </c:pt>
                <c:pt idx="73">
                  <c:v>0.57643616925216323</c:v>
                </c:pt>
                <c:pt idx="74">
                  <c:v>0.5866035793617832</c:v>
                </c:pt>
                <c:pt idx="75">
                  <c:v>0.51135029707619217</c:v>
                </c:pt>
                <c:pt idx="76">
                  <c:v>0.30017336969281022</c:v>
                </c:pt>
                <c:pt idx="77">
                  <c:v>6.3198670832354864E-2</c:v>
                </c:pt>
                <c:pt idx="78">
                  <c:v>0.2884257670705937</c:v>
                </c:pt>
                <c:pt idx="79">
                  <c:v>0.50581510844635502</c:v>
                </c:pt>
                <c:pt idx="80">
                  <c:v>0.2858071623354338</c:v>
                </c:pt>
                <c:pt idx="81">
                  <c:v>0.57797121340725643</c:v>
                </c:pt>
                <c:pt idx="82">
                  <c:v>0.57443158217904056</c:v>
                </c:pt>
                <c:pt idx="83">
                  <c:v>0.31704982572734047</c:v>
                </c:pt>
                <c:pt idx="84">
                  <c:v>0.13698011666335552</c:v>
                </c:pt>
                <c:pt idx="85">
                  <c:v>0.11050511982374088</c:v>
                </c:pt>
                <c:pt idx="86">
                  <c:v>0.22530836328174395</c:v>
                </c:pt>
                <c:pt idx="87">
                  <c:v>3.6534050891228534E-2</c:v>
                </c:pt>
                <c:pt idx="88">
                  <c:v>0.14824914669604336</c:v>
                </c:pt>
                <c:pt idx="89">
                  <c:v>6.304516641684553E-2</c:v>
                </c:pt>
                <c:pt idx="90">
                  <c:v>0</c:v>
                </c:pt>
                <c:pt idx="91">
                  <c:v>6.295486970184011E-2</c:v>
                </c:pt>
                <c:pt idx="92">
                  <c:v>0.11286186408538434</c:v>
                </c:pt>
                <c:pt idx="93">
                  <c:v>0.13236595452657435</c:v>
                </c:pt>
                <c:pt idx="94">
                  <c:v>8.1989417225001263E-2</c:v>
                </c:pt>
                <c:pt idx="95">
                  <c:v>0.12408574576056948</c:v>
                </c:pt>
                <c:pt idx="96">
                  <c:v>0.12829357267982625</c:v>
                </c:pt>
                <c:pt idx="97">
                  <c:v>0.10437397287486712</c:v>
                </c:pt>
                <c:pt idx="98">
                  <c:v>5.0295270258067987E-2</c:v>
                </c:pt>
                <c:pt idx="99">
                  <c:v>0.11244649919635909</c:v>
                </c:pt>
                <c:pt idx="100">
                  <c:v>9.0423130406515964E-2</c:v>
                </c:pt>
                <c:pt idx="101">
                  <c:v>0.1286457298683476</c:v>
                </c:pt>
                <c:pt idx="102">
                  <c:v>6.0932223285716819E-2</c:v>
                </c:pt>
                <c:pt idx="103">
                  <c:v>0.14838459176855148</c:v>
                </c:pt>
                <c:pt idx="104">
                  <c:v>7.0801654235819023E-2</c:v>
                </c:pt>
                <c:pt idx="105">
                  <c:v>7.0097339858775781E-2</c:v>
                </c:pt>
                <c:pt idx="106">
                  <c:v>0.13836165640293996</c:v>
                </c:pt>
                <c:pt idx="107">
                  <c:v>9.7430155490943485E-2</c:v>
                </c:pt>
                <c:pt idx="108">
                  <c:v>0.16452964441153645</c:v>
                </c:pt>
                <c:pt idx="109">
                  <c:v>8.8599136763404196E-2</c:v>
                </c:pt>
                <c:pt idx="110">
                  <c:v>0.13365719755115338</c:v>
                </c:pt>
                <c:pt idx="111">
                  <c:v>0.12080797500586903</c:v>
                </c:pt>
                <c:pt idx="112">
                  <c:v>9.7628808263955535E-2</c:v>
                </c:pt>
                <c:pt idx="113">
                  <c:v>0.1393188015819983</c:v>
                </c:pt>
                <c:pt idx="114">
                  <c:v>6.4246112726419141E-2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EC1-4486-BEAE-A9E0F712C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599951"/>
        <c:axId val="1223299711"/>
      </c:scatterChart>
      <c:valAx>
        <c:axId val="12635999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299711"/>
        <c:crosses val="autoZero"/>
        <c:crossBetween val="midCat"/>
        <c:majorUnit val="10"/>
      </c:valAx>
      <c:valAx>
        <c:axId val="122329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599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'exp2-endosome5'!$N$2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'exp2-endosome5'!$M$3:$M$126</c:f>
              <c:numCache>
                <c:formatCode>General</c:formatCode>
                <c:ptCount val="1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</c:numCache>
            </c:numRef>
          </c:xVal>
          <c:yVal>
            <c:numRef>
              <c:f>'exp2-endosome5'!$N$3:$N$126</c:f>
              <c:numCache>
                <c:formatCode>General</c:formatCode>
                <c:ptCount val="124"/>
                <c:pt idx="0">
                  <c:v>0.4004410441377419</c:v>
                </c:pt>
                <c:pt idx="1">
                  <c:v>0.399994853054712</c:v>
                </c:pt>
                <c:pt idx="2">
                  <c:v>0.4204509000540072</c:v>
                </c:pt>
                <c:pt idx="3">
                  <c:v>0.41211715153446526</c:v>
                </c:pt>
                <c:pt idx="4">
                  <c:v>0.41510505981281359</c:v>
                </c:pt>
                <c:pt idx="5">
                  <c:v>0.39345259242231073</c:v>
                </c:pt>
                <c:pt idx="6">
                  <c:v>0.40258248544611119</c:v>
                </c:pt>
                <c:pt idx="7">
                  <c:v>0.41787577856373148</c:v>
                </c:pt>
                <c:pt idx="8">
                  <c:v>0.40907012556777222</c:v>
                </c:pt>
                <c:pt idx="9">
                  <c:v>0.39192195232157506</c:v>
                </c:pt>
                <c:pt idx="10">
                  <c:v>0.402634694173924</c:v>
                </c:pt>
                <c:pt idx="11">
                  <c:v>0.39227603003491462</c:v>
                </c:pt>
                <c:pt idx="12">
                  <c:v>0.39120978920701677</c:v>
                </c:pt>
                <c:pt idx="13">
                  <c:v>0.41955797039675857</c:v>
                </c:pt>
                <c:pt idx="14">
                  <c:v>0.41079344216018798</c:v>
                </c:pt>
                <c:pt idx="15">
                  <c:v>0.39051537570045297</c:v>
                </c:pt>
                <c:pt idx="16">
                  <c:v>0.41695253116032488</c:v>
                </c:pt>
                <c:pt idx="17">
                  <c:v>0.41299607986223885</c:v>
                </c:pt>
                <c:pt idx="18">
                  <c:v>0.39333284493060872</c:v>
                </c:pt>
                <c:pt idx="19">
                  <c:v>0.40004812566873632</c:v>
                </c:pt>
                <c:pt idx="20">
                  <c:v>0.42225111658952319</c:v>
                </c:pt>
                <c:pt idx="21">
                  <c:v>0.41746576391654655</c:v>
                </c:pt>
                <c:pt idx="22">
                  <c:v>0.40225276661134124</c:v>
                </c:pt>
                <c:pt idx="23">
                  <c:v>0.40582226065767196</c:v>
                </c:pt>
                <c:pt idx="24">
                  <c:v>0.3368559703522096</c:v>
                </c:pt>
                <c:pt idx="25">
                  <c:v>0.34316528629434018</c:v>
                </c:pt>
                <c:pt idx="26">
                  <c:v>0.32364529797241143</c:v>
                </c:pt>
                <c:pt idx="27">
                  <c:v>0.30425087081427338</c:v>
                </c:pt>
                <c:pt idx="28">
                  <c:v>0.31285377120610008</c:v>
                </c:pt>
                <c:pt idx="29">
                  <c:v>0.32697626066841501</c:v>
                </c:pt>
                <c:pt idx="30">
                  <c:v>0.29909667977818122</c:v>
                </c:pt>
                <c:pt idx="31">
                  <c:v>0.31345190600889294</c:v>
                </c:pt>
                <c:pt idx="32">
                  <c:v>0.31554171783363566</c:v>
                </c:pt>
                <c:pt idx="33">
                  <c:v>0.32339917143692087</c:v>
                </c:pt>
                <c:pt idx="34">
                  <c:v>0.30881551056077355</c:v>
                </c:pt>
                <c:pt idx="35">
                  <c:v>0.2872053076903206</c:v>
                </c:pt>
                <c:pt idx="36">
                  <c:v>0.27712391153324473</c:v>
                </c:pt>
                <c:pt idx="37">
                  <c:v>0.25411158830200598</c:v>
                </c:pt>
                <c:pt idx="38">
                  <c:v>0.27760548502182453</c:v>
                </c:pt>
                <c:pt idx="39">
                  <c:v>0.29722741245253442</c:v>
                </c:pt>
                <c:pt idx="40">
                  <c:v>0.28979152464692437</c:v>
                </c:pt>
                <c:pt idx="41">
                  <c:v>0.26864179624740059</c:v>
                </c:pt>
                <c:pt idx="42">
                  <c:v>0.26327699928379389</c:v>
                </c:pt>
                <c:pt idx="43">
                  <c:v>0.25947521333162776</c:v>
                </c:pt>
                <c:pt idx="44">
                  <c:v>0.23815773923569189</c:v>
                </c:pt>
                <c:pt idx="45">
                  <c:v>0.24978108024635276</c:v>
                </c:pt>
                <c:pt idx="46">
                  <c:v>0.23226849905882765</c:v>
                </c:pt>
                <c:pt idx="47">
                  <c:v>0.23819679695677115</c:v>
                </c:pt>
                <c:pt idx="48">
                  <c:v>0.2367128004996393</c:v>
                </c:pt>
                <c:pt idx="49">
                  <c:v>0.24574661737384351</c:v>
                </c:pt>
                <c:pt idx="50">
                  <c:v>0.23938459040350726</c:v>
                </c:pt>
                <c:pt idx="51">
                  <c:v>0.2438636371996187</c:v>
                </c:pt>
                <c:pt idx="52">
                  <c:v>0.24057205697745587</c:v>
                </c:pt>
                <c:pt idx="53">
                  <c:v>0.24524737934876167</c:v>
                </c:pt>
                <c:pt idx="54">
                  <c:v>0.23878955045187894</c:v>
                </c:pt>
                <c:pt idx="55">
                  <c:v>0.23104579689147864</c:v>
                </c:pt>
                <c:pt idx="56">
                  <c:v>0.2155167515133688</c:v>
                </c:pt>
                <c:pt idx="57">
                  <c:v>0.23966170125299541</c:v>
                </c:pt>
                <c:pt idx="58">
                  <c:v>0.22779033504048521</c:v>
                </c:pt>
                <c:pt idx="59">
                  <c:v>0.22909828999545448</c:v>
                </c:pt>
                <c:pt idx="60">
                  <c:v>0.21843624066599229</c:v>
                </c:pt>
                <c:pt idx="61">
                  <c:v>0.21196495779200064</c:v>
                </c:pt>
                <c:pt idx="62">
                  <c:v>0.21765074701179904</c:v>
                </c:pt>
                <c:pt idx="63">
                  <c:v>0.19992295495988593</c:v>
                </c:pt>
                <c:pt idx="64">
                  <c:v>0.22973575285032127</c:v>
                </c:pt>
                <c:pt idx="65">
                  <c:v>0.22591859747011228</c:v>
                </c:pt>
                <c:pt idx="66">
                  <c:v>0.22348687141689552</c:v>
                </c:pt>
                <c:pt idx="67">
                  <c:v>0.22733053165784861</c:v>
                </c:pt>
                <c:pt idx="68">
                  <c:v>0.22925237687642089</c:v>
                </c:pt>
                <c:pt idx="69">
                  <c:v>0.19582979411883675</c:v>
                </c:pt>
                <c:pt idx="70">
                  <c:v>0.22430415127434239</c:v>
                </c:pt>
                <c:pt idx="71">
                  <c:v>0.23022270868586595</c:v>
                </c:pt>
                <c:pt idx="72">
                  <c:v>0.2093152660677878</c:v>
                </c:pt>
                <c:pt idx="73">
                  <c:v>0.2155994229313373</c:v>
                </c:pt>
                <c:pt idx="74">
                  <c:v>0.22387404882118556</c:v>
                </c:pt>
                <c:pt idx="75">
                  <c:v>0.22256605889599085</c:v>
                </c:pt>
                <c:pt idx="76">
                  <c:v>0.22967543008407287</c:v>
                </c:pt>
                <c:pt idx="77">
                  <c:v>0.23394148937727427</c:v>
                </c:pt>
                <c:pt idx="78">
                  <c:v>0.21843337716252748</c:v>
                </c:pt>
                <c:pt idx="79">
                  <c:v>0.21551261406333866</c:v>
                </c:pt>
                <c:pt idx="80">
                  <c:v>0.21377311539684524</c:v>
                </c:pt>
                <c:pt idx="81">
                  <c:v>0.1873211769227483</c:v>
                </c:pt>
                <c:pt idx="82">
                  <c:v>0.21309785100988973</c:v>
                </c:pt>
                <c:pt idx="83">
                  <c:v>0.21189669952240051</c:v>
                </c:pt>
                <c:pt idx="84">
                  <c:v>0.20004031676618333</c:v>
                </c:pt>
                <c:pt idx="85">
                  <c:v>0.21699271107342197</c:v>
                </c:pt>
                <c:pt idx="86">
                  <c:v>0.21448548228951297</c:v>
                </c:pt>
                <c:pt idx="87">
                  <c:v>0.22343098840216294</c:v>
                </c:pt>
                <c:pt idx="88">
                  <c:v>0.21977607119787548</c:v>
                </c:pt>
                <c:pt idx="89">
                  <c:v>0.19901446866262845</c:v>
                </c:pt>
                <c:pt idx="90">
                  <c:v>0.21343267652983622</c:v>
                </c:pt>
                <c:pt idx="91">
                  <c:v>0.21639001529416707</c:v>
                </c:pt>
                <c:pt idx="92">
                  <c:v>0.19870475105450891</c:v>
                </c:pt>
                <c:pt idx="93">
                  <c:v>0.18796873999103189</c:v>
                </c:pt>
                <c:pt idx="94">
                  <c:v>0.20568005645167628</c:v>
                </c:pt>
                <c:pt idx="95">
                  <c:v>0.20686817888597792</c:v>
                </c:pt>
                <c:pt idx="96">
                  <c:v>0.21269766798558307</c:v>
                </c:pt>
                <c:pt idx="97">
                  <c:v>0.21405587809016716</c:v>
                </c:pt>
                <c:pt idx="98">
                  <c:v>0.21612646827518073</c:v>
                </c:pt>
                <c:pt idx="99">
                  <c:v>0.20973224243813396</c:v>
                </c:pt>
                <c:pt idx="100">
                  <c:v>0.21757416956919456</c:v>
                </c:pt>
                <c:pt idx="101">
                  <c:v>0.20864587112614852</c:v>
                </c:pt>
                <c:pt idx="102">
                  <c:v>0.2195486016150158</c:v>
                </c:pt>
                <c:pt idx="103">
                  <c:v>0.22102576293002232</c:v>
                </c:pt>
                <c:pt idx="104">
                  <c:v>0.21859165835365657</c:v>
                </c:pt>
                <c:pt idx="105">
                  <c:v>0.23198875973194474</c:v>
                </c:pt>
                <c:pt idx="106">
                  <c:v>0.2084914196328615</c:v>
                </c:pt>
                <c:pt idx="107">
                  <c:v>0.23737938328586197</c:v>
                </c:pt>
                <c:pt idx="108">
                  <c:v>0.22276023855545085</c:v>
                </c:pt>
                <c:pt idx="109">
                  <c:v>0.24371874167677768</c:v>
                </c:pt>
                <c:pt idx="110">
                  <c:v>0.24697666296130857</c:v>
                </c:pt>
                <c:pt idx="111">
                  <c:v>0.24467761300032112</c:v>
                </c:pt>
                <c:pt idx="112">
                  <c:v>0.25268393543910539</c:v>
                </c:pt>
                <c:pt idx="113">
                  <c:v>0.21522875247345774</c:v>
                </c:pt>
                <c:pt idx="114">
                  <c:v>0.23508377045960235</c:v>
                </c:pt>
                <c:pt idx="115">
                  <c:v>0.21721831584066409</c:v>
                </c:pt>
                <c:pt idx="116">
                  <c:v>0.21936311378097806</c:v>
                </c:pt>
                <c:pt idx="117">
                  <c:v>0.23281802543080804</c:v>
                </c:pt>
                <c:pt idx="118">
                  <c:v>0.22388694402945838</c:v>
                </c:pt>
                <c:pt idx="119">
                  <c:v>0.21917814749487524</c:v>
                </c:pt>
                <c:pt idx="120">
                  <c:v>0.21011808139516111</c:v>
                </c:pt>
                <c:pt idx="121">
                  <c:v>0.21874078036602951</c:v>
                </c:pt>
                <c:pt idx="122">
                  <c:v>0.21381470813194672</c:v>
                </c:pt>
                <c:pt idx="123">
                  <c:v>0.22564612326043726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B08-4572-9A3B-2836E20B2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4677183"/>
        <c:axId val="1262614271"/>
      </c:scatterChart>
      <c:valAx>
        <c:axId val="1264677183"/>
        <c:scaling>
          <c:orientation val="minMax"/>
          <c:max val="1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2614271"/>
        <c:crosses val="autoZero"/>
        <c:crossBetween val="midCat"/>
        <c:majorUnit val="10"/>
      </c:valAx>
      <c:valAx>
        <c:axId val="1262614271"/>
        <c:scaling>
          <c:orientation val="minMax"/>
          <c:max val="0.55000000000000004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4677183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'exp2-endosome6'!$K$2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'exp2-endosome6'!$J$3:$J$112</c:f>
              <c:numCache>
                <c:formatCode>General</c:formatCode>
                <c:ptCount val="1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</c:numCache>
            </c:numRef>
          </c:xVal>
          <c:yVal>
            <c:numRef>
              <c:f>'exp2-endosome6'!$K$3:$K$112</c:f>
              <c:numCache>
                <c:formatCode>General</c:formatCode>
                <c:ptCount val="110"/>
                <c:pt idx="0">
                  <c:v>0.30078825303776197</c:v>
                </c:pt>
                <c:pt idx="1">
                  <c:v>0.33825635772080065</c:v>
                </c:pt>
                <c:pt idx="2">
                  <c:v>0.29568500232397077</c:v>
                </c:pt>
                <c:pt idx="3">
                  <c:v>0.25807461369909784</c:v>
                </c:pt>
                <c:pt idx="4">
                  <c:v>0.22991187881202393</c:v>
                </c:pt>
                <c:pt idx="5">
                  <c:v>0.21574988380144755</c:v>
                </c:pt>
                <c:pt idx="6">
                  <c:v>0.42764861557724598</c:v>
                </c:pt>
                <c:pt idx="7">
                  <c:v>0.37666353641994632</c:v>
                </c:pt>
                <c:pt idx="8">
                  <c:v>0.31846940420970765</c:v>
                </c:pt>
                <c:pt idx="9">
                  <c:v>0.29283932348728414</c:v>
                </c:pt>
                <c:pt idx="10">
                  <c:v>0.39108164252582439</c:v>
                </c:pt>
                <c:pt idx="11">
                  <c:v>0.30268537226221953</c:v>
                </c:pt>
                <c:pt idx="12">
                  <c:v>0.29371199833053507</c:v>
                </c:pt>
                <c:pt idx="13">
                  <c:v>0.23809794826555819</c:v>
                </c:pt>
                <c:pt idx="14">
                  <c:v>0.22158352541665494</c:v>
                </c:pt>
                <c:pt idx="15">
                  <c:v>0.17799721123473991</c:v>
                </c:pt>
                <c:pt idx="16">
                  <c:v>0.20544852641264177</c:v>
                </c:pt>
                <c:pt idx="17">
                  <c:v>0.2398432979520595</c:v>
                </c:pt>
                <c:pt idx="18">
                  <c:v>0.32794551473587336</c:v>
                </c:pt>
                <c:pt idx="19">
                  <c:v>0.25091298862677025</c:v>
                </c:pt>
                <c:pt idx="20">
                  <c:v>0.20062035798639744</c:v>
                </c:pt>
                <c:pt idx="21">
                  <c:v>0.11592347021048541</c:v>
                </c:pt>
                <c:pt idx="22">
                  <c:v>0.2010661810041447</c:v>
                </c:pt>
                <c:pt idx="23">
                  <c:v>0.21936389592403913</c:v>
                </c:pt>
                <c:pt idx="24">
                  <c:v>0.2317141420752587</c:v>
                </c:pt>
                <c:pt idx="25">
                  <c:v>0.24072545839143247</c:v>
                </c:pt>
                <c:pt idx="26">
                  <c:v>0.32688312797017688</c:v>
                </c:pt>
                <c:pt idx="27">
                  <c:v>0.38114073778966623</c:v>
                </c:pt>
                <c:pt idx="28">
                  <c:v>0.3370801438016372</c:v>
                </c:pt>
                <c:pt idx="29">
                  <c:v>0.29270652514157258</c:v>
                </c:pt>
                <c:pt idx="30">
                  <c:v>0.30426946681464195</c:v>
                </c:pt>
                <c:pt idx="31">
                  <c:v>0.25515305009343314</c:v>
                </c:pt>
                <c:pt idx="32">
                  <c:v>0.40077592176280297</c:v>
                </c:pt>
                <c:pt idx="33">
                  <c:v>0.28245259573337872</c:v>
                </c:pt>
                <c:pt idx="34">
                  <c:v>0.38392950304961937</c:v>
                </c:pt>
                <c:pt idx="35">
                  <c:v>0.44503571326940067</c:v>
                </c:pt>
                <c:pt idx="36">
                  <c:v>0.35439135672481326</c:v>
                </c:pt>
                <c:pt idx="37">
                  <c:v>0.36590687041727127</c:v>
                </c:pt>
                <c:pt idx="38">
                  <c:v>0.39911594244140292</c:v>
                </c:pt>
                <c:pt idx="39">
                  <c:v>0.40132608633789613</c:v>
                </c:pt>
                <c:pt idx="40">
                  <c:v>0.35893495726738978</c:v>
                </c:pt>
                <c:pt idx="41">
                  <c:v>0.21886115932955841</c:v>
                </c:pt>
                <c:pt idx="42">
                  <c:v>0.17151854908321706</c:v>
                </c:pt>
                <c:pt idx="43">
                  <c:v>0.13360462138243059</c:v>
                </c:pt>
                <c:pt idx="44">
                  <c:v>0.22856492416265903</c:v>
                </c:pt>
                <c:pt idx="45">
                  <c:v>0.21733397835386944</c:v>
                </c:pt>
                <c:pt idx="46">
                  <c:v>0.24148430608121538</c:v>
                </c:pt>
                <c:pt idx="47">
                  <c:v>0.23633362738681332</c:v>
                </c:pt>
                <c:pt idx="48">
                  <c:v>0.1991880329719318</c:v>
                </c:pt>
                <c:pt idx="49">
                  <c:v>0.23513844227540467</c:v>
                </c:pt>
                <c:pt idx="50">
                  <c:v>0.43499995257201918</c:v>
                </c:pt>
                <c:pt idx="51">
                  <c:v>0.74445804046555308</c:v>
                </c:pt>
                <c:pt idx="52">
                  <c:v>1</c:v>
                </c:pt>
                <c:pt idx="53">
                  <c:v>0.82533223300418324</c:v>
                </c:pt>
                <c:pt idx="54">
                  <c:v>0.56800698139874573</c:v>
                </c:pt>
                <c:pt idx="55">
                  <c:v>0.73315120988778482</c:v>
                </c:pt>
                <c:pt idx="56">
                  <c:v>0.64033465183119409</c:v>
                </c:pt>
                <c:pt idx="57">
                  <c:v>0.56417480056534131</c:v>
                </c:pt>
                <c:pt idx="58">
                  <c:v>0.25377763865570097</c:v>
                </c:pt>
                <c:pt idx="59">
                  <c:v>0.19073636682697329</c:v>
                </c:pt>
                <c:pt idx="60">
                  <c:v>0.29250732762300435</c:v>
                </c:pt>
                <c:pt idx="61">
                  <c:v>0.66731168720298195</c:v>
                </c:pt>
                <c:pt idx="62">
                  <c:v>0.76706221602496594</c:v>
                </c:pt>
                <c:pt idx="63">
                  <c:v>0.68616905229409164</c:v>
                </c:pt>
                <c:pt idx="64">
                  <c:v>0.56582529429061978</c:v>
                </c:pt>
                <c:pt idx="65">
                  <c:v>0.75791810136308002</c:v>
                </c:pt>
                <c:pt idx="66">
                  <c:v>0.87097692154463413</c:v>
                </c:pt>
                <c:pt idx="67">
                  <c:v>0.92658148601348844</c:v>
                </c:pt>
                <c:pt idx="68">
                  <c:v>0.75597355415801104</c:v>
                </c:pt>
                <c:pt idx="69">
                  <c:v>0.75920814243571144</c:v>
                </c:pt>
                <c:pt idx="70">
                  <c:v>0.57343274238069464</c:v>
                </c:pt>
                <c:pt idx="71">
                  <c:v>0.48990258292782402</c:v>
                </c:pt>
                <c:pt idx="72">
                  <c:v>0.40741583904840517</c:v>
                </c:pt>
                <c:pt idx="73">
                  <c:v>0.24610379139277</c:v>
                </c:pt>
                <c:pt idx="74">
                  <c:v>0.25497282376710906</c:v>
                </c:pt>
                <c:pt idx="75">
                  <c:v>0.29671893230130053</c:v>
                </c:pt>
                <c:pt idx="76">
                  <c:v>0.34013450575301407</c:v>
                </c:pt>
                <c:pt idx="77">
                  <c:v>0.36123995712510526</c:v>
                </c:pt>
                <c:pt idx="78">
                  <c:v>0.42313347182303673</c:v>
                </c:pt>
                <c:pt idx="79">
                  <c:v>0.41453003614012091</c:v>
                </c:pt>
                <c:pt idx="80">
                  <c:v>0.40514878157517797</c:v>
                </c:pt>
                <c:pt idx="81">
                  <c:v>0.31535812868159679</c:v>
                </c:pt>
                <c:pt idx="82">
                  <c:v>0.2788954971875206</c:v>
                </c:pt>
                <c:pt idx="83">
                  <c:v>0.25479259744078608</c:v>
                </c:pt>
                <c:pt idx="84">
                  <c:v>0.23548940933192913</c:v>
                </c:pt>
                <c:pt idx="85">
                  <c:v>9.0359788660918497E-2</c:v>
                </c:pt>
                <c:pt idx="86">
                  <c:v>0</c:v>
                </c:pt>
                <c:pt idx="87">
                  <c:v>3.946007986871905E-2</c:v>
                </c:pt>
                <c:pt idx="88">
                  <c:v>3.6263433975507992E-2</c:v>
                </c:pt>
                <c:pt idx="89">
                  <c:v>5.5670963641709793E-2</c:v>
                </c:pt>
                <c:pt idx="90">
                  <c:v>8.3046394050634062E-2</c:v>
                </c:pt>
                <c:pt idx="91">
                  <c:v>0.2116141638921295</c:v>
                </c:pt>
                <c:pt idx="92">
                  <c:v>0.14683702797302259</c:v>
                </c:pt>
                <c:pt idx="93">
                  <c:v>0.16769585384593469</c:v>
                </c:pt>
                <c:pt idx="94">
                  <c:v>0.124261309201977</c:v>
                </c:pt>
                <c:pt idx="95">
                  <c:v>0.16860647107367441</c:v>
                </c:pt>
                <c:pt idx="96">
                  <c:v>0.17414605920909082</c:v>
                </c:pt>
                <c:pt idx="97">
                  <c:v>0.20903408174686772</c:v>
                </c:pt>
                <c:pt idx="98">
                  <c:v>0.17742807546740261</c:v>
                </c:pt>
                <c:pt idx="99">
                  <c:v>0.23203665234341642</c:v>
                </c:pt>
                <c:pt idx="100">
                  <c:v>0.18341348662056625</c:v>
                </c:pt>
                <c:pt idx="101">
                  <c:v>0.16228906405623042</c:v>
                </c:pt>
                <c:pt idx="102">
                  <c:v>0.16856852868918562</c:v>
                </c:pt>
                <c:pt idx="103">
                  <c:v>0.22247517145214998</c:v>
                </c:pt>
                <c:pt idx="104">
                  <c:v>0.1815732809728427</c:v>
                </c:pt>
                <c:pt idx="105">
                  <c:v>0.16154918755869163</c:v>
                </c:pt>
                <c:pt idx="106">
                  <c:v>0.20490784743367227</c:v>
                </c:pt>
                <c:pt idx="107">
                  <c:v>0.14439922976959499</c:v>
                </c:pt>
                <c:pt idx="108">
                  <c:v>0.15472904394676695</c:v>
                </c:pt>
                <c:pt idx="109">
                  <c:v>0.11588552782599608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5FB-4372-AF60-A912866AB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7735839"/>
        <c:axId val="1262613023"/>
      </c:scatterChart>
      <c:valAx>
        <c:axId val="1267735839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2613023"/>
        <c:crosses val="autoZero"/>
        <c:crossBetween val="midCat"/>
        <c:majorUnit val="10"/>
      </c:valAx>
      <c:valAx>
        <c:axId val="1262613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77358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'exp2-endosome6'!$N$2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'exp2-endosome6'!$M$3:$M$112</c:f>
              <c:numCache>
                <c:formatCode>General</c:formatCode>
                <c:ptCount val="1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</c:numCache>
            </c:numRef>
          </c:xVal>
          <c:yVal>
            <c:numRef>
              <c:f>'exp2-endosome6'!$N$3:$N$112</c:f>
              <c:numCache>
                <c:formatCode>General</c:formatCode>
                <c:ptCount val="110"/>
                <c:pt idx="0">
                  <c:v>0.3536032412086193</c:v>
                </c:pt>
                <c:pt idx="1">
                  <c:v>0.42179350610968291</c:v>
                </c:pt>
                <c:pt idx="2">
                  <c:v>0.36313342865845727</c:v>
                </c:pt>
                <c:pt idx="3">
                  <c:v>0.3745198999906692</c:v>
                </c:pt>
                <c:pt idx="4">
                  <c:v>0.37028259834512539</c:v>
                </c:pt>
                <c:pt idx="5">
                  <c:v>0.42442149394140799</c:v>
                </c:pt>
                <c:pt idx="6">
                  <c:v>0.40656315195458115</c:v>
                </c:pt>
                <c:pt idx="7">
                  <c:v>0.47877013021072079</c:v>
                </c:pt>
                <c:pt idx="8">
                  <c:v>0.44621782849634972</c:v>
                </c:pt>
                <c:pt idx="9">
                  <c:v>0.41051822135871807</c:v>
                </c:pt>
                <c:pt idx="10">
                  <c:v>0.46441590624610818</c:v>
                </c:pt>
                <c:pt idx="11">
                  <c:v>0.45381310418904403</c:v>
                </c:pt>
                <c:pt idx="12">
                  <c:v>0.3984049050791646</c:v>
                </c:pt>
                <c:pt idx="13">
                  <c:v>0.39701656155108689</c:v>
                </c:pt>
                <c:pt idx="14">
                  <c:v>0.4206813709462876</c:v>
                </c:pt>
                <c:pt idx="15">
                  <c:v>0.43200900099429579</c:v>
                </c:pt>
                <c:pt idx="16">
                  <c:v>0.40985046462113356</c:v>
                </c:pt>
                <c:pt idx="17">
                  <c:v>0.42180803621088225</c:v>
                </c:pt>
                <c:pt idx="18">
                  <c:v>0.41374760101035629</c:v>
                </c:pt>
                <c:pt idx="19">
                  <c:v>0.42642221309079875</c:v>
                </c:pt>
                <c:pt idx="20">
                  <c:v>0.42423979786403127</c:v>
                </c:pt>
                <c:pt idx="21">
                  <c:v>0.39388228826242316</c:v>
                </c:pt>
                <c:pt idx="22">
                  <c:v>0.37267737625156538</c:v>
                </c:pt>
                <c:pt idx="23">
                  <c:v>0.41083397750414247</c:v>
                </c:pt>
                <c:pt idx="24">
                  <c:v>0.40350066331993145</c:v>
                </c:pt>
                <c:pt idx="25">
                  <c:v>0.39673907467935488</c:v>
                </c:pt>
                <c:pt idx="26">
                  <c:v>0.41510074429323279</c:v>
                </c:pt>
                <c:pt idx="27">
                  <c:v>0.38944857942226468</c:v>
                </c:pt>
                <c:pt idx="28">
                  <c:v>0.38697773797804313</c:v>
                </c:pt>
                <c:pt idx="29">
                  <c:v>0.3959935208019017</c:v>
                </c:pt>
                <c:pt idx="30">
                  <c:v>0.41727730812307268</c:v>
                </c:pt>
                <c:pt idx="31">
                  <c:v>0.38092307042291385</c:v>
                </c:pt>
                <c:pt idx="32">
                  <c:v>0.37418202165753156</c:v>
                </c:pt>
                <c:pt idx="33">
                  <c:v>0.35965814500402588</c:v>
                </c:pt>
                <c:pt idx="34">
                  <c:v>0.40564587813620062</c:v>
                </c:pt>
                <c:pt idx="35">
                  <c:v>0.4029933063526866</c:v>
                </c:pt>
                <c:pt idx="36">
                  <c:v>0.41151582081899479</c:v>
                </c:pt>
                <c:pt idx="37">
                  <c:v>0.3874787235126842</c:v>
                </c:pt>
                <c:pt idx="38">
                  <c:v>0.3789883626910126</c:v>
                </c:pt>
                <c:pt idx="39">
                  <c:v>0.37844115677372603</c:v>
                </c:pt>
                <c:pt idx="40">
                  <c:v>0.38201214546639056</c:v>
                </c:pt>
                <c:pt idx="41">
                  <c:v>0.34501605570149541</c:v>
                </c:pt>
                <c:pt idx="42">
                  <c:v>0.36733228587757877</c:v>
                </c:pt>
                <c:pt idx="43">
                  <c:v>0.36713596784724178</c:v>
                </c:pt>
                <c:pt idx="44">
                  <c:v>0.35865971731943463</c:v>
                </c:pt>
                <c:pt idx="45">
                  <c:v>0.36394637508760086</c:v>
                </c:pt>
                <c:pt idx="46">
                  <c:v>0.37805859317349694</c:v>
                </c:pt>
                <c:pt idx="47">
                  <c:v>0.37696136804066471</c:v>
                </c:pt>
                <c:pt idx="48">
                  <c:v>0.35607251110914917</c:v>
                </c:pt>
                <c:pt idx="49">
                  <c:v>0.36067987511066074</c:v>
                </c:pt>
                <c:pt idx="50">
                  <c:v>0.34251495721913661</c:v>
                </c:pt>
                <c:pt idx="51">
                  <c:v>0.33164704133638212</c:v>
                </c:pt>
                <c:pt idx="52">
                  <c:v>0.38467940257597044</c:v>
                </c:pt>
                <c:pt idx="53">
                  <c:v>0.40046116520097214</c:v>
                </c:pt>
                <c:pt idx="54">
                  <c:v>0.40611504156481287</c:v>
                </c:pt>
                <c:pt idx="55">
                  <c:v>0.39377761138150491</c:v>
                </c:pt>
                <c:pt idx="56">
                  <c:v>0.38084962173692022</c:v>
                </c:pt>
                <c:pt idx="57">
                  <c:v>0.36949034507116724</c:v>
                </c:pt>
                <c:pt idx="58">
                  <c:v>0.32138390957172552</c:v>
                </c:pt>
                <c:pt idx="59">
                  <c:v>0.25586226348223179</c:v>
                </c:pt>
                <c:pt idx="60">
                  <c:v>0.23457448141458495</c:v>
                </c:pt>
                <c:pt idx="61">
                  <c:v>0.22932659350731815</c:v>
                </c:pt>
                <c:pt idx="62">
                  <c:v>0.25646862665754255</c:v>
                </c:pt>
                <c:pt idx="63">
                  <c:v>0.27952831569085212</c:v>
                </c:pt>
                <c:pt idx="64">
                  <c:v>0.29507529363455498</c:v>
                </c:pt>
                <c:pt idx="65">
                  <c:v>0.30460071677649248</c:v>
                </c:pt>
                <c:pt idx="66">
                  <c:v>0.30583786125602463</c:v>
                </c:pt>
                <c:pt idx="67">
                  <c:v>0.2828770317339982</c:v>
                </c:pt>
                <c:pt idx="68">
                  <c:v>0.2905600152126373</c:v>
                </c:pt>
                <c:pt idx="69">
                  <c:v>0.29585691759529004</c:v>
                </c:pt>
                <c:pt idx="70">
                  <c:v>0.30037106352639975</c:v>
                </c:pt>
                <c:pt idx="71">
                  <c:v>0.29576843163083766</c:v>
                </c:pt>
                <c:pt idx="72">
                  <c:v>0.30215738834285111</c:v>
                </c:pt>
                <c:pt idx="73">
                  <c:v>0.30770691111403831</c:v>
                </c:pt>
                <c:pt idx="74">
                  <c:v>0.29988553525702155</c:v>
                </c:pt>
                <c:pt idx="75">
                  <c:v>0.28327687350243741</c:v>
                </c:pt>
                <c:pt idx="76">
                  <c:v>0.2602353762529297</c:v>
                </c:pt>
                <c:pt idx="77">
                  <c:v>0.24418383526370296</c:v>
                </c:pt>
                <c:pt idx="78">
                  <c:v>0.23074514561318632</c:v>
                </c:pt>
                <c:pt idx="79">
                  <c:v>0.20566972472435846</c:v>
                </c:pt>
                <c:pt idx="80">
                  <c:v>0.21491853988437268</c:v>
                </c:pt>
                <c:pt idx="81">
                  <c:v>0.22045947106053856</c:v>
                </c:pt>
                <c:pt idx="82">
                  <c:v>0.20308168371496046</c:v>
                </c:pt>
                <c:pt idx="83">
                  <c:v>0.22160665956998485</c:v>
                </c:pt>
                <c:pt idx="84">
                  <c:v>0.20257741566872053</c:v>
                </c:pt>
                <c:pt idx="85">
                  <c:v>0.21312117377011863</c:v>
                </c:pt>
                <c:pt idx="86">
                  <c:v>0.21844506997804986</c:v>
                </c:pt>
                <c:pt idx="87">
                  <c:v>0.21779813223422997</c:v>
                </c:pt>
                <c:pt idx="88">
                  <c:v>0.21838399865651717</c:v>
                </c:pt>
                <c:pt idx="89">
                  <c:v>0.2278922286444616</c:v>
                </c:pt>
                <c:pt idx="90">
                  <c:v>0.22016276006930502</c:v>
                </c:pt>
                <c:pt idx="91">
                  <c:v>0.21743954370732269</c:v>
                </c:pt>
                <c:pt idx="92">
                  <c:v>0.21143386197396044</c:v>
                </c:pt>
                <c:pt idx="93">
                  <c:v>0.21624097806882198</c:v>
                </c:pt>
                <c:pt idx="94">
                  <c:v>0.21135091339657372</c:v>
                </c:pt>
                <c:pt idx="95">
                  <c:v>0.20789180341747671</c:v>
                </c:pt>
                <c:pt idx="96">
                  <c:v>0.21139396102222485</c:v>
                </c:pt>
                <c:pt idx="97">
                  <c:v>0.19774866379512537</c:v>
                </c:pt>
                <c:pt idx="98">
                  <c:v>0.21133456736457562</c:v>
                </c:pt>
                <c:pt idx="99">
                  <c:v>0.21408966014640657</c:v>
                </c:pt>
                <c:pt idx="100">
                  <c:v>0.21410427589800371</c:v>
                </c:pt>
                <c:pt idx="101">
                  <c:v>0.2016808809651113</c:v>
                </c:pt>
                <c:pt idx="102">
                  <c:v>0.2038762865482103</c:v>
                </c:pt>
                <c:pt idx="103">
                  <c:v>0.21316759165902149</c:v>
                </c:pt>
                <c:pt idx="104">
                  <c:v>0.20825929423264311</c:v>
                </c:pt>
                <c:pt idx="105">
                  <c:v>0.20154855635342409</c:v>
                </c:pt>
                <c:pt idx="106">
                  <c:v>0.19689527125930251</c:v>
                </c:pt>
                <c:pt idx="107">
                  <c:v>0.20438411427810715</c:v>
                </c:pt>
                <c:pt idx="108">
                  <c:v>0.21856499183793318</c:v>
                </c:pt>
                <c:pt idx="109">
                  <c:v>0.21470823506492345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80-453C-BDBF-A54EF9ED8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2789439"/>
        <c:axId val="1223300959"/>
      </c:scatterChart>
      <c:valAx>
        <c:axId val="1262789439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300959"/>
        <c:crosses val="autoZero"/>
        <c:crossBetween val="midCat"/>
        <c:majorUnit val="10"/>
      </c:valAx>
      <c:valAx>
        <c:axId val="1223300959"/>
        <c:scaling>
          <c:orientation val="minMax"/>
          <c:max val="0.55000000000000004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2789439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'exp2-endosome7'!$K$2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'exp2-endosome7'!$J$3:$J$113</c:f>
              <c:numCache>
                <c:formatCode>General</c:formatCode>
                <c:ptCount val="1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</c:numCache>
            </c:numRef>
          </c:xVal>
          <c:yVal>
            <c:numRef>
              <c:f>'exp2-endosome7'!$K$3:$K$113</c:f>
              <c:numCache>
                <c:formatCode>General</c:formatCode>
                <c:ptCount val="111"/>
                <c:pt idx="0">
                  <c:v>0.33840890522875833</c:v>
                </c:pt>
                <c:pt idx="1">
                  <c:v>0.29077818627451008</c:v>
                </c:pt>
                <c:pt idx="2">
                  <c:v>0.32615400326797411</c:v>
                </c:pt>
                <c:pt idx="3">
                  <c:v>0.3348243464052289</c:v>
                </c:pt>
                <c:pt idx="4">
                  <c:v>0.32433619281045778</c:v>
                </c:pt>
                <c:pt idx="5">
                  <c:v>0.35530024509803931</c:v>
                </c:pt>
                <c:pt idx="6">
                  <c:v>0.29176879084967267</c:v>
                </c:pt>
                <c:pt idx="7">
                  <c:v>0.34662990196078453</c:v>
                </c:pt>
                <c:pt idx="8">
                  <c:v>0.41541053921568666</c:v>
                </c:pt>
                <c:pt idx="9">
                  <c:v>0.27178308823529423</c:v>
                </c:pt>
                <c:pt idx="10">
                  <c:v>0.40495302287581736</c:v>
                </c:pt>
                <c:pt idx="11">
                  <c:v>0.403502859477124</c:v>
                </c:pt>
                <c:pt idx="12">
                  <c:v>0.28123978758169932</c:v>
                </c:pt>
                <c:pt idx="13">
                  <c:v>0.40022467320261451</c:v>
                </c:pt>
                <c:pt idx="14">
                  <c:v>0.40575980392156852</c:v>
                </c:pt>
                <c:pt idx="15">
                  <c:v>0.37802287581699323</c:v>
                </c:pt>
                <c:pt idx="16">
                  <c:v>0.43958333333333333</c:v>
                </c:pt>
                <c:pt idx="17">
                  <c:v>0.25068423202614359</c:v>
                </c:pt>
                <c:pt idx="18">
                  <c:v>0.27480596405228763</c:v>
                </c:pt>
                <c:pt idx="19">
                  <c:v>0.46209150326797394</c:v>
                </c:pt>
                <c:pt idx="20">
                  <c:v>0.15940563725490184</c:v>
                </c:pt>
                <c:pt idx="21">
                  <c:v>0.22070057189542483</c:v>
                </c:pt>
                <c:pt idx="22">
                  <c:v>0.11750408496732002</c:v>
                </c:pt>
                <c:pt idx="23">
                  <c:v>0.20791462418300644</c:v>
                </c:pt>
                <c:pt idx="24">
                  <c:v>0.20130718954248364</c:v>
                </c:pt>
                <c:pt idx="25">
                  <c:v>0.29357638888888915</c:v>
                </c:pt>
                <c:pt idx="26">
                  <c:v>0.31372549019607826</c:v>
                </c:pt>
                <c:pt idx="27">
                  <c:v>0.32438725490196102</c:v>
                </c:pt>
                <c:pt idx="28">
                  <c:v>0.35921160130718949</c:v>
                </c:pt>
                <c:pt idx="29">
                  <c:v>0.44148284313725467</c:v>
                </c:pt>
                <c:pt idx="30">
                  <c:v>0.19094158496732036</c:v>
                </c:pt>
                <c:pt idx="31">
                  <c:v>0.15112336601307197</c:v>
                </c:pt>
                <c:pt idx="32">
                  <c:v>0.32046568627450989</c:v>
                </c:pt>
                <c:pt idx="33">
                  <c:v>0.38950163398692811</c:v>
                </c:pt>
                <c:pt idx="34">
                  <c:v>0.47691993464052296</c:v>
                </c:pt>
                <c:pt idx="35">
                  <c:v>0.28863357843137299</c:v>
                </c:pt>
                <c:pt idx="36">
                  <c:v>0.28717320261437923</c:v>
                </c:pt>
                <c:pt idx="37">
                  <c:v>0.26207107843137245</c:v>
                </c:pt>
                <c:pt idx="38">
                  <c:v>0.53134191176470602</c:v>
                </c:pt>
                <c:pt idx="39">
                  <c:v>0.89664011437908575</c:v>
                </c:pt>
                <c:pt idx="40">
                  <c:v>0.83855187908496753</c:v>
                </c:pt>
                <c:pt idx="41">
                  <c:v>0.72749183006535967</c:v>
                </c:pt>
                <c:pt idx="42">
                  <c:v>0.81900531045751668</c:v>
                </c:pt>
                <c:pt idx="43">
                  <c:v>1</c:v>
                </c:pt>
                <c:pt idx="44">
                  <c:v>0.80945669934640552</c:v>
                </c:pt>
                <c:pt idx="45">
                  <c:v>0.75856821895424864</c:v>
                </c:pt>
                <c:pt idx="46">
                  <c:v>0.57263071895424866</c:v>
                </c:pt>
                <c:pt idx="47">
                  <c:v>0.8031760620915035</c:v>
                </c:pt>
                <c:pt idx="48">
                  <c:v>0.73876633986928164</c:v>
                </c:pt>
                <c:pt idx="49">
                  <c:v>0.61001838235294092</c:v>
                </c:pt>
                <c:pt idx="50">
                  <c:v>0.44513888888888931</c:v>
                </c:pt>
                <c:pt idx="51">
                  <c:v>0.49789624183006576</c:v>
                </c:pt>
                <c:pt idx="52">
                  <c:v>0.42614379084967347</c:v>
                </c:pt>
                <c:pt idx="53">
                  <c:v>0.3435049019607847</c:v>
                </c:pt>
                <c:pt idx="54">
                  <c:v>0.27157883986928133</c:v>
                </c:pt>
                <c:pt idx="55">
                  <c:v>0.29023692810457485</c:v>
                </c:pt>
                <c:pt idx="56">
                  <c:v>0.24665032679738558</c:v>
                </c:pt>
                <c:pt idx="57">
                  <c:v>0.24998978758169929</c:v>
                </c:pt>
                <c:pt idx="58">
                  <c:v>0.25536151960784259</c:v>
                </c:pt>
                <c:pt idx="59">
                  <c:v>0.27869689542483633</c:v>
                </c:pt>
                <c:pt idx="60">
                  <c:v>0.24030841503267991</c:v>
                </c:pt>
                <c:pt idx="61">
                  <c:v>0.22325367647058822</c:v>
                </c:pt>
                <c:pt idx="62">
                  <c:v>0.15313521241830078</c:v>
                </c:pt>
                <c:pt idx="63">
                  <c:v>0.26732026143790849</c:v>
                </c:pt>
                <c:pt idx="64">
                  <c:v>0.19494485294117653</c:v>
                </c:pt>
                <c:pt idx="65">
                  <c:v>0.24655841503267956</c:v>
                </c:pt>
                <c:pt idx="66">
                  <c:v>0.21180555555555516</c:v>
                </c:pt>
                <c:pt idx="67">
                  <c:v>0.24803921568627474</c:v>
                </c:pt>
                <c:pt idx="68">
                  <c:v>0.34595588235294106</c:v>
                </c:pt>
                <c:pt idx="69">
                  <c:v>0.25992647058823481</c:v>
                </c:pt>
                <c:pt idx="70">
                  <c:v>0.21659517973856221</c:v>
                </c:pt>
                <c:pt idx="71">
                  <c:v>0.28785743464052255</c:v>
                </c:pt>
                <c:pt idx="72">
                  <c:v>0.29564950980392157</c:v>
                </c:pt>
                <c:pt idx="73">
                  <c:v>0.28999183006535978</c:v>
                </c:pt>
                <c:pt idx="74">
                  <c:v>0.24927491830065363</c:v>
                </c:pt>
                <c:pt idx="75">
                  <c:v>0.33314950980392127</c:v>
                </c:pt>
                <c:pt idx="76">
                  <c:v>0.37098651960784329</c:v>
                </c:pt>
                <c:pt idx="77">
                  <c:v>0.22897263071895427</c:v>
                </c:pt>
                <c:pt idx="78">
                  <c:v>0.26017156862745106</c:v>
                </c:pt>
                <c:pt idx="79">
                  <c:v>0.29379084967320246</c:v>
                </c:pt>
                <c:pt idx="80">
                  <c:v>0.23775531045751649</c:v>
                </c:pt>
                <c:pt idx="81">
                  <c:v>0.27230392156862804</c:v>
                </c:pt>
                <c:pt idx="82">
                  <c:v>0.25087826797385665</c:v>
                </c:pt>
                <c:pt idx="83">
                  <c:v>0.25749591503267982</c:v>
                </c:pt>
                <c:pt idx="84">
                  <c:v>0.32438725490196046</c:v>
                </c:pt>
                <c:pt idx="85">
                  <c:v>0.13699959150326765</c:v>
                </c:pt>
                <c:pt idx="86">
                  <c:v>0.34674223856209196</c:v>
                </c:pt>
                <c:pt idx="87">
                  <c:v>0</c:v>
                </c:pt>
                <c:pt idx="88">
                  <c:v>9.9591503267974002E-2</c:v>
                </c:pt>
                <c:pt idx="89">
                  <c:v>0.13438521241830004</c:v>
                </c:pt>
                <c:pt idx="90">
                  <c:v>0.19756944444444458</c:v>
                </c:pt>
                <c:pt idx="91">
                  <c:v>0.28641748366013076</c:v>
                </c:pt>
                <c:pt idx="92">
                  <c:v>0.25337009803921584</c:v>
                </c:pt>
                <c:pt idx="93">
                  <c:v>0.23424223856209173</c:v>
                </c:pt>
                <c:pt idx="94">
                  <c:v>0.24604779411764677</c:v>
                </c:pt>
                <c:pt idx="95">
                  <c:v>0.27073120915032683</c:v>
                </c:pt>
                <c:pt idx="96">
                  <c:v>0.3329861111111112</c:v>
                </c:pt>
                <c:pt idx="97">
                  <c:v>0.34178921568627424</c:v>
                </c:pt>
                <c:pt idx="98">
                  <c:v>0.24870302287581661</c:v>
                </c:pt>
                <c:pt idx="99">
                  <c:v>0.25213439542483634</c:v>
                </c:pt>
                <c:pt idx="100">
                  <c:v>0.24252450980392157</c:v>
                </c:pt>
                <c:pt idx="101">
                  <c:v>0.307393790849673</c:v>
                </c:pt>
                <c:pt idx="102">
                  <c:v>0.23863357843137284</c:v>
                </c:pt>
                <c:pt idx="103">
                  <c:v>0.21312295751634025</c:v>
                </c:pt>
                <c:pt idx="104">
                  <c:v>0.18918504901960828</c:v>
                </c:pt>
                <c:pt idx="105">
                  <c:v>0.15978349673202577</c:v>
                </c:pt>
                <c:pt idx="106">
                  <c:v>0.11739174836601317</c:v>
                </c:pt>
                <c:pt idx="107">
                  <c:v>0.14949959150326814</c:v>
                </c:pt>
                <c:pt idx="108">
                  <c:v>0.26703431372549058</c:v>
                </c:pt>
                <c:pt idx="109">
                  <c:v>0.2681883169934644</c:v>
                </c:pt>
                <c:pt idx="110">
                  <c:v>0.22078227124182986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20-4A42-9C09-821914FEC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8624127"/>
        <c:axId val="1026618671"/>
      </c:scatterChart>
      <c:valAx>
        <c:axId val="1268624127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026618671"/>
        <c:crosses val="autoZero"/>
        <c:crossBetween val="midCat"/>
        <c:majorUnit val="10"/>
      </c:valAx>
      <c:valAx>
        <c:axId val="1026618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86241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'exp2-endosome7'!$N$2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'exp2-endosome7'!$M$3:$M$113</c:f>
              <c:numCache>
                <c:formatCode>General</c:formatCode>
                <c:ptCount val="1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</c:numCache>
            </c:numRef>
          </c:xVal>
          <c:yVal>
            <c:numRef>
              <c:f>'exp2-endosome7'!$N$3:$N$113</c:f>
              <c:numCache>
                <c:formatCode>General</c:formatCode>
                <c:ptCount val="111"/>
                <c:pt idx="0">
                  <c:v>0.22870122480759439</c:v>
                </c:pt>
                <c:pt idx="1">
                  <c:v>0.25736732993625633</c:v>
                </c:pt>
                <c:pt idx="2">
                  <c:v>0.26841610397726212</c:v>
                </c:pt>
                <c:pt idx="3">
                  <c:v>0.26033524311043937</c:v>
                </c:pt>
                <c:pt idx="4">
                  <c:v>0.31017403468317284</c:v>
                </c:pt>
                <c:pt idx="5">
                  <c:v>0.25008725655421371</c:v>
                </c:pt>
                <c:pt idx="6">
                  <c:v>0.26543505850376015</c:v>
                </c:pt>
                <c:pt idx="7">
                  <c:v>0.28221721117219201</c:v>
                </c:pt>
                <c:pt idx="8">
                  <c:v>0.27369483567382796</c:v>
                </c:pt>
                <c:pt idx="9">
                  <c:v>0.283586279718756</c:v>
                </c:pt>
                <c:pt idx="10">
                  <c:v>0.31755141459398695</c:v>
                </c:pt>
                <c:pt idx="11">
                  <c:v>0.36660595239673049</c:v>
                </c:pt>
                <c:pt idx="12">
                  <c:v>0.37982440454551702</c:v>
                </c:pt>
                <c:pt idx="13">
                  <c:v>0.3842259983793489</c:v>
                </c:pt>
                <c:pt idx="14">
                  <c:v>0.35788660260099192</c:v>
                </c:pt>
                <c:pt idx="15">
                  <c:v>0.38927765907540518</c:v>
                </c:pt>
                <c:pt idx="16">
                  <c:v>0.38970477345573717</c:v>
                </c:pt>
                <c:pt idx="17">
                  <c:v>0.39435489382677175</c:v>
                </c:pt>
                <c:pt idx="18">
                  <c:v>0.38009094761875112</c:v>
                </c:pt>
                <c:pt idx="19">
                  <c:v>0.36133553616881237</c:v>
                </c:pt>
                <c:pt idx="20">
                  <c:v>0.33395528245140738</c:v>
                </c:pt>
                <c:pt idx="21">
                  <c:v>0.34306473484841116</c:v>
                </c:pt>
                <c:pt idx="22">
                  <c:v>0.3622349323055471</c:v>
                </c:pt>
                <c:pt idx="23">
                  <c:v>0.36144920988592372</c:v>
                </c:pt>
                <c:pt idx="24">
                  <c:v>0.3104667413895692</c:v>
                </c:pt>
                <c:pt idx="25">
                  <c:v>0.34344285462307911</c:v>
                </c:pt>
                <c:pt idx="26">
                  <c:v>0.33374766224877622</c:v>
                </c:pt>
                <c:pt idx="27">
                  <c:v>0.36556824727478227</c:v>
                </c:pt>
                <c:pt idx="28">
                  <c:v>0.33286360736740811</c:v>
                </c:pt>
                <c:pt idx="29">
                  <c:v>0.37466896469481742</c:v>
                </c:pt>
                <c:pt idx="30">
                  <c:v>0.35249043432314864</c:v>
                </c:pt>
                <c:pt idx="31">
                  <c:v>0.36731006030499797</c:v>
                </c:pt>
                <c:pt idx="32">
                  <c:v>0.35271056506066906</c:v>
                </c:pt>
                <c:pt idx="33">
                  <c:v>0.36380913454608632</c:v>
                </c:pt>
                <c:pt idx="34">
                  <c:v>0.35989956770094028</c:v>
                </c:pt>
                <c:pt idx="35">
                  <c:v>0.36704637950882973</c:v>
                </c:pt>
                <c:pt idx="36">
                  <c:v>0.37360601922761477</c:v>
                </c:pt>
                <c:pt idx="37">
                  <c:v>0.34406085119483626</c:v>
                </c:pt>
                <c:pt idx="38">
                  <c:v>0.38753031505671626</c:v>
                </c:pt>
                <c:pt idx="39">
                  <c:v>0.3522576052312133</c:v>
                </c:pt>
                <c:pt idx="40">
                  <c:v>0.29142172475505801</c:v>
                </c:pt>
                <c:pt idx="41">
                  <c:v>0.30374064693370117</c:v>
                </c:pt>
                <c:pt idx="42">
                  <c:v>0.27069463930922139</c:v>
                </c:pt>
                <c:pt idx="43">
                  <c:v>0.24044626478895101</c:v>
                </c:pt>
                <c:pt idx="44">
                  <c:v>0.25996713084564699</c:v>
                </c:pt>
                <c:pt idx="45">
                  <c:v>0.26837190908791314</c:v>
                </c:pt>
                <c:pt idx="46">
                  <c:v>0.26462652296672268</c:v>
                </c:pt>
                <c:pt idx="47">
                  <c:v>0.25133100851261619</c:v>
                </c:pt>
                <c:pt idx="48">
                  <c:v>0.25066923269291408</c:v>
                </c:pt>
                <c:pt idx="49">
                  <c:v>0.23826102481699687</c:v>
                </c:pt>
                <c:pt idx="50">
                  <c:v>0.2376522718868197</c:v>
                </c:pt>
                <c:pt idx="51">
                  <c:v>0.23069814651571188</c:v>
                </c:pt>
                <c:pt idx="52">
                  <c:v>0.21476697154493421</c:v>
                </c:pt>
                <c:pt idx="53">
                  <c:v>0.17822699292123212</c:v>
                </c:pt>
                <c:pt idx="54">
                  <c:v>0.17073383183067684</c:v>
                </c:pt>
                <c:pt idx="55">
                  <c:v>0.17484686476663625</c:v>
                </c:pt>
                <c:pt idx="56">
                  <c:v>0.1741335778536881</c:v>
                </c:pt>
                <c:pt idx="57">
                  <c:v>0.17645530206097385</c:v>
                </c:pt>
                <c:pt idx="58">
                  <c:v>0.17543659014222251</c:v>
                </c:pt>
                <c:pt idx="59">
                  <c:v>0.16886783950196635</c:v>
                </c:pt>
                <c:pt idx="60">
                  <c:v>0.16267115694744927</c:v>
                </c:pt>
                <c:pt idx="61">
                  <c:v>0.16571281051001094</c:v>
                </c:pt>
                <c:pt idx="62">
                  <c:v>0.1710101753525157</c:v>
                </c:pt>
                <c:pt idx="63">
                  <c:v>0.16240921726110366</c:v>
                </c:pt>
                <c:pt idx="64">
                  <c:v>0.16188784664105865</c:v>
                </c:pt>
                <c:pt idx="65">
                  <c:v>0.14921397601665623</c:v>
                </c:pt>
                <c:pt idx="66">
                  <c:v>0.15103393107126195</c:v>
                </c:pt>
                <c:pt idx="67">
                  <c:v>0.15013952523471347</c:v>
                </c:pt>
                <c:pt idx="68">
                  <c:v>0.16185732722312801</c:v>
                </c:pt>
                <c:pt idx="69">
                  <c:v>0.15607833892281436</c:v>
                </c:pt>
                <c:pt idx="70">
                  <c:v>0.16983534204719059</c:v>
                </c:pt>
                <c:pt idx="71">
                  <c:v>0.16245847696237939</c:v>
                </c:pt>
                <c:pt idx="72">
                  <c:v>0.16845492194966541</c:v>
                </c:pt>
                <c:pt idx="73">
                  <c:v>0.15836298932384338</c:v>
                </c:pt>
                <c:pt idx="74">
                  <c:v>0.15485887222298914</c:v>
                </c:pt>
                <c:pt idx="75">
                  <c:v>0.15745640515679929</c:v>
                </c:pt>
                <c:pt idx="76">
                  <c:v>0.14529751909971228</c:v>
                </c:pt>
                <c:pt idx="77">
                  <c:v>0.15850384986696167</c:v>
                </c:pt>
                <c:pt idx="78">
                  <c:v>0.15213544514080915</c:v>
                </c:pt>
                <c:pt idx="79">
                  <c:v>0.15007081144853446</c:v>
                </c:pt>
                <c:pt idx="80">
                  <c:v>0.14792342657927893</c:v>
                </c:pt>
                <c:pt idx="81">
                  <c:v>0.13935634500243738</c:v>
                </c:pt>
                <c:pt idx="82">
                  <c:v>0.15595361766176435</c:v>
                </c:pt>
                <c:pt idx="83">
                  <c:v>0.1426729974760321</c:v>
                </c:pt>
                <c:pt idx="84">
                  <c:v>0.15252058396829371</c:v>
                </c:pt>
                <c:pt idx="85">
                  <c:v>0.15158090514569122</c:v>
                </c:pt>
                <c:pt idx="86">
                  <c:v>0.14841753171282865</c:v>
                </c:pt>
                <c:pt idx="87">
                  <c:v>0.15579580213057692</c:v>
                </c:pt>
                <c:pt idx="88">
                  <c:v>0.1575937447494665</c:v>
                </c:pt>
                <c:pt idx="89">
                  <c:v>0.1531085849841973</c:v>
                </c:pt>
                <c:pt idx="90">
                  <c:v>0.1425068296974043</c:v>
                </c:pt>
                <c:pt idx="91">
                  <c:v>0.13458715896588963</c:v>
                </c:pt>
                <c:pt idx="92">
                  <c:v>0.14904384278479743</c:v>
                </c:pt>
                <c:pt idx="93">
                  <c:v>0.14709680013053938</c:v>
                </c:pt>
                <c:pt idx="94">
                  <c:v>0.14096482853121123</c:v>
                </c:pt>
                <c:pt idx="95">
                  <c:v>0.13909805899953273</c:v>
                </c:pt>
                <c:pt idx="96">
                  <c:v>0.12397540732836163</c:v>
                </c:pt>
                <c:pt idx="97">
                  <c:v>0.14235736895769197</c:v>
                </c:pt>
                <c:pt idx="98">
                  <c:v>0.14227969599442772</c:v>
                </c:pt>
                <c:pt idx="99">
                  <c:v>0.12545469213812666</c:v>
                </c:pt>
                <c:pt idx="100">
                  <c:v>0.12795872073822476</c:v>
                </c:pt>
                <c:pt idx="101">
                  <c:v>0.1332969247866054</c:v>
                </c:pt>
                <c:pt idx="102">
                  <c:v>0.12839650245213285</c:v>
                </c:pt>
                <c:pt idx="103">
                  <c:v>0.13348933207452784</c:v>
                </c:pt>
                <c:pt idx="104">
                  <c:v>0.13704474848848136</c:v>
                </c:pt>
                <c:pt idx="105">
                  <c:v>0.13100734559393068</c:v>
                </c:pt>
                <c:pt idx="106">
                  <c:v>0.13935834333873975</c:v>
                </c:pt>
                <c:pt idx="107">
                  <c:v>0.13456230122896781</c:v>
                </c:pt>
                <c:pt idx="108">
                  <c:v>0.1389705098912026</c:v>
                </c:pt>
                <c:pt idx="109">
                  <c:v>0.14228697122103087</c:v>
                </c:pt>
                <c:pt idx="110">
                  <c:v>0.14466040364580338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6E2-4304-98B6-FE2A22BF0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582351"/>
        <c:axId val="1218121695"/>
      </c:scatterChart>
      <c:valAx>
        <c:axId val="12635823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8121695"/>
        <c:crosses val="autoZero"/>
        <c:crossBetween val="midCat"/>
        <c:majorUnit val="10"/>
      </c:valAx>
      <c:valAx>
        <c:axId val="1218121695"/>
        <c:scaling>
          <c:orientation val="minMax"/>
          <c:max val="0.55000000000000004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58235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'exp2-endosome8'!$K$2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'exp2-endosome8'!$J$3:$J$136</c:f>
              <c:numCache>
                <c:formatCode>General</c:formatCode>
                <c:ptCount val="1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</c:numCache>
            </c:numRef>
          </c:xVal>
          <c:yVal>
            <c:numRef>
              <c:f>'exp2-endosome8'!$K$3:$K$136</c:f>
              <c:numCache>
                <c:formatCode>General</c:formatCode>
                <c:ptCount val="134"/>
                <c:pt idx="0">
                  <c:v>0.10397612153982851</c:v>
                </c:pt>
                <c:pt idx="1">
                  <c:v>6.9110757450833324E-2</c:v>
                </c:pt>
                <c:pt idx="2">
                  <c:v>0.12285007573869194</c:v>
                </c:pt>
                <c:pt idx="3">
                  <c:v>9.51431365405635E-2</c:v>
                </c:pt>
                <c:pt idx="4">
                  <c:v>0.10837343968707432</c:v>
                </c:pt>
                <c:pt idx="5">
                  <c:v>0.15218683488965146</c:v>
                </c:pt>
                <c:pt idx="6">
                  <c:v>0.12602662678401344</c:v>
                </c:pt>
                <c:pt idx="7">
                  <c:v>0.17919071450028443</c:v>
                </c:pt>
                <c:pt idx="8">
                  <c:v>0.15187365380067622</c:v>
                </c:pt>
                <c:pt idx="9">
                  <c:v>0.2664787580132813</c:v>
                </c:pt>
                <c:pt idx="10">
                  <c:v>0.24786685329702993</c:v>
                </c:pt>
                <c:pt idx="11">
                  <c:v>7.552777404943152E-2</c:v>
                </c:pt>
                <c:pt idx="12">
                  <c:v>8.5293910864827016E-2</c:v>
                </c:pt>
                <c:pt idx="13">
                  <c:v>0.10889753865229876</c:v>
                </c:pt>
                <c:pt idx="14">
                  <c:v>0.15025022529864041</c:v>
                </c:pt>
                <c:pt idx="15">
                  <c:v>5.2294850408093875E-2</c:v>
                </c:pt>
                <c:pt idx="16">
                  <c:v>0.10728689305185349</c:v>
                </c:pt>
                <c:pt idx="17">
                  <c:v>0.1305901226519405</c:v>
                </c:pt>
                <c:pt idx="18">
                  <c:v>8.4776203350398205E-2</c:v>
                </c:pt>
                <c:pt idx="19">
                  <c:v>6.115340121054031E-2</c:v>
                </c:pt>
                <c:pt idx="20">
                  <c:v>0.13653417189167746</c:v>
                </c:pt>
                <c:pt idx="21">
                  <c:v>0.12937574700081184</c:v>
                </c:pt>
                <c:pt idx="22">
                  <c:v>0.14001112112438369</c:v>
                </c:pt>
                <c:pt idx="23">
                  <c:v>0.20880869748624215</c:v>
                </c:pt>
                <c:pt idx="24">
                  <c:v>0.13591420116452224</c:v>
                </c:pt>
                <c:pt idx="25">
                  <c:v>0.25758185850606186</c:v>
                </c:pt>
                <c:pt idx="26">
                  <c:v>0.22752286541522032</c:v>
                </c:pt>
                <c:pt idx="27">
                  <c:v>0.35742271138125659</c:v>
                </c:pt>
                <c:pt idx="28">
                  <c:v>0.33900894163966239</c:v>
                </c:pt>
                <c:pt idx="29">
                  <c:v>0.28387628707840368</c:v>
                </c:pt>
                <c:pt idx="30">
                  <c:v>0.33560868981650116</c:v>
                </c:pt>
                <c:pt idx="31">
                  <c:v>0.2922874363251714</c:v>
                </c:pt>
                <c:pt idx="32">
                  <c:v>0.28082117359819475</c:v>
                </c:pt>
                <c:pt idx="33">
                  <c:v>0.25781834218549282</c:v>
                </c:pt>
                <c:pt idx="34">
                  <c:v>0.3299778216657398</c:v>
                </c:pt>
                <c:pt idx="35">
                  <c:v>0.28541023526930326</c:v>
                </c:pt>
                <c:pt idx="36">
                  <c:v>0.3474200908864305</c:v>
                </c:pt>
                <c:pt idx="37">
                  <c:v>0.39141244671127867</c:v>
                </c:pt>
                <c:pt idx="38">
                  <c:v>0.31095686409858164</c:v>
                </c:pt>
                <c:pt idx="39">
                  <c:v>0.27376501192005553</c:v>
                </c:pt>
                <c:pt idx="40">
                  <c:v>0.2236240804300168</c:v>
                </c:pt>
                <c:pt idx="41">
                  <c:v>8.8885906211850912E-2</c:v>
                </c:pt>
                <c:pt idx="42">
                  <c:v>0.14915728721262433</c:v>
                </c:pt>
                <c:pt idx="43">
                  <c:v>0.15147099240056508</c:v>
                </c:pt>
                <c:pt idx="44">
                  <c:v>5.3029867249566778E-2</c:v>
                </c:pt>
                <c:pt idx="45">
                  <c:v>0.17852600361756124</c:v>
                </c:pt>
                <c:pt idx="46">
                  <c:v>0.2081887267590869</c:v>
                </c:pt>
                <c:pt idx="47">
                  <c:v>0.2638710460887515</c:v>
                </c:pt>
                <c:pt idx="48">
                  <c:v>0.18326846010775971</c:v>
                </c:pt>
                <c:pt idx="49">
                  <c:v>0.21430534517030003</c:v>
                </c:pt>
                <c:pt idx="50">
                  <c:v>0.14228008615675689</c:v>
                </c:pt>
                <c:pt idx="51">
                  <c:v>0.14635783176423181</c:v>
                </c:pt>
                <c:pt idx="52">
                  <c:v>0.18748681763273448</c:v>
                </c:pt>
                <c:pt idx="53">
                  <c:v>0.22083740788321518</c:v>
                </c:pt>
                <c:pt idx="54">
                  <c:v>0.18179203497401863</c:v>
                </c:pt>
                <c:pt idx="55">
                  <c:v>0.20163109824298997</c:v>
                </c:pt>
                <c:pt idx="56">
                  <c:v>0.15696124863382735</c:v>
                </c:pt>
                <c:pt idx="57">
                  <c:v>0.2114036265091811</c:v>
                </c:pt>
                <c:pt idx="58">
                  <c:v>0.22146377006116602</c:v>
                </c:pt>
                <c:pt idx="59">
                  <c:v>0.14870988565694523</c:v>
                </c:pt>
                <c:pt idx="60">
                  <c:v>0.27896126141672872</c:v>
                </c:pt>
                <c:pt idx="61">
                  <c:v>0.13680900427588041</c:v>
                </c:pt>
                <c:pt idx="62">
                  <c:v>0.16506560824241473</c:v>
                </c:pt>
                <c:pt idx="63">
                  <c:v>0.22678784857374779</c:v>
                </c:pt>
                <c:pt idx="64">
                  <c:v>0.23617049834141829</c:v>
                </c:pt>
                <c:pt idx="65">
                  <c:v>0.21993621332106175</c:v>
                </c:pt>
                <c:pt idx="66">
                  <c:v>0.20388088892297626</c:v>
                </c:pt>
                <c:pt idx="67">
                  <c:v>0.26679833055305219</c:v>
                </c:pt>
                <c:pt idx="68">
                  <c:v>0.27361161710096554</c:v>
                </c:pt>
                <c:pt idx="69">
                  <c:v>0.29406425964629684</c:v>
                </c:pt>
                <c:pt idx="70">
                  <c:v>0.19288759355486121</c:v>
                </c:pt>
                <c:pt idx="71">
                  <c:v>0.2212912008896899</c:v>
                </c:pt>
                <c:pt idx="72">
                  <c:v>0.23510312605858399</c:v>
                </c:pt>
                <c:pt idx="73">
                  <c:v>0.19324551479940441</c:v>
                </c:pt>
                <c:pt idx="74">
                  <c:v>0.21522571408484034</c:v>
                </c:pt>
                <c:pt idx="75">
                  <c:v>0.24439629551511896</c:v>
                </c:pt>
                <c:pt idx="76">
                  <c:v>0.28059108136955979</c:v>
                </c:pt>
                <c:pt idx="77">
                  <c:v>0.21675327082494461</c:v>
                </c:pt>
                <c:pt idx="78">
                  <c:v>0.21655513585028668</c:v>
                </c:pt>
                <c:pt idx="79">
                  <c:v>0.18448283575888874</c:v>
                </c:pt>
                <c:pt idx="80">
                  <c:v>0.65451651870458094</c:v>
                </c:pt>
                <c:pt idx="81">
                  <c:v>0.71660946318204732</c:v>
                </c:pt>
                <c:pt idx="82">
                  <c:v>0.46069577333358885</c:v>
                </c:pt>
                <c:pt idx="83">
                  <c:v>0.51354667996088421</c:v>
                </c:pt>
                <c:pt idx="84">
                  <c:v>0.44766999661253087</c:v>
                </c:pt>
                <c:pt idx="85">
                  <c:v>0.14314293201413761</c:v>
                </c:pt>
                <c:pt idx="86">
                  <c:v>0.16997424245329443</c:v>
                </c:pt>
                <c:pt idx="87">
                  <c:v>0.22961926127611698</c:v>
                </c:pt>
                <c:pt idx="88">
                  <c:v>0.23769805508152295</c:v>
                </c:pt>
                <c:pt idx="89">
                  <c:v>0.12377044465323153</c:v>
                </c:pt>
                <c:pt idx="90">
                  <c:v>0.13271208431601858</c:v>
                </c:pt>
                <c:pt idx="91">
                  <c:v>9.436337954352228E-2</c:v>
                </c:pt>
                <c:pt idx="92">
                  <c:v>0.12348282936743807</c:v>
                </c:pt>
                <c:pt idx="93">
                  <c:v>1</c:v>
                </c:pt>
                <c:pt idx="94">
                  <c:v>0.76616877264970429</c:v>
                </c:pt>
                <c:pt idx="95">
                  <c:v>0.64094107721511706</c:v>
                </c:pt>
                <c:pt idx="96">
                  <c:v>0.58206303248774371</c:v>
                </c:pt>
                <c:pt idx="97">
                  <c:v>0.59685284962833696</c:v>
                </c:pt>
                <c:pt idx="98">
                  <c:v>0.68547031490678056</c:v>
                </c:pt>
                <c:pt idx="99">
                  <c:v>0.81170785956704361</c:v>
                </c:pt>
                <c:pt idx="100">
                  <c:v>0.54543362797921513</c:v>
                </c:pt>
                <c:pt idx="101">
                  <c:v>0.43176167558274048</c:v>
                </c:pt>
                <c:pt idx="102">
                  <c:v>0.34325925641861421</c:v>
                </c:pt>
                <c:pt idx="103">
                  <c:v>0.42416863203778593</c:v>
                </c:pt>
                <c:pt idx="104">
                  <c:v>0.27672425363833331</c:v>
                </c:pt>
                <c:pt idx="105">
                  <c:v>0.24468391080091242</c:v>
                </c:pt>
                <c:pt idx="106">
                  <c:v>0.10485175029880051</c:v>
                </c:pt>
                <c:pt idx="107">
                  <c:v>0.13826625505723533</c:v>
                </c:pt>
                <c:pt idx="108">
                  <c:v>0.11172255990387234</c:v>
                </c:pt>
                <c:pt idx="109">
                  <c:v>0.16594762845218236</c:v>
                </c:pt>
                <c:pt idx="110">
                  <c:v>0.12930544104206174</c:v>
                </c:pt>
                <c:pt idx="111">
                  <c:v>0.19046523370339805</c:v>
                </c:pt>
                <c:pt idx="112">
                  <c:v>5.9210400168734002E-2</c:v>
                </c:pt>
                <c:pt idx="113">
                  <c:v>0.12026792961734388</c:v>
                </c:pt>
                <c:pt idx="114">
                  <c:v>9.7258706753845958E-2</c:v>
                </c:pt>
                <c:pt idx="115">
                  <c:v>7.5904869646361242E-2</c:v>
                </c:pt>
                <c:pt idx="116">
                  <c:v>0.13256508094772423</c:v>
                </c:pt>
                <c:pt idx="117">
                  <c:v>0.10713988968355911</c:v>
                </c:pt>
                <c:pt idx="118">
                  <c:v>8.1759438574961957E-2</c:v>
                </c:pt>
                <c:pt idx="119">
                  <c:v>6.3134750957119665E-2</c:v>
                </c:pt>
                <c:pt idx="120">
                  <c:v>7.4338964201483906E-2</c:v>
                </c:pt>
                <c:pt idx="121">
                  <c:v>7.5380770681136799E-2</c:v>
                </c:pt>
                <c:pt idx="122">
                  <c:v>7.901750618372827E-2</c:v>
                </c:pt>
                <c:pt idx="123">
                  <c:v>2.6498954997794682E-2</c:v>
                </c:pt>
                <c:pt idx="124">
                  <c:v>0.10111275158348189</c:v>
                </c:pt>
                <c:pt idx="125">
                  <c:v>0.1430278858998203</c:v>
                </c:pt>
                <c:pt idx="126">
                  <c:v>6.8088125323566964E-2</c:v>
                </c:pt>
                <c:pt idx="127">
                  <c:v>0</c:v>
                </c:pt>
                <c:pt idx="128">
                  <c:v>2.3546104730312534E-2</c:v>
                </c:pt>
                <c:pt idx="129">
                  <c:v>7.3821256687055109E-2</c:v>
                </c:pt>
                <c:pt idx="130">
                  <c:v>0.13355575582101389</c:v>
                </c:pt>
                <c:pt idx="131">
                  <c:v>0.20389367182456716</c:v>
                </c:pt>
                <c:pt idx="132">
                  <c:v>0.14957273151432635</c:v>
                </c:pt>
                <c:pt idx="133">
                  <c:v>0.1412766283818763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AE-4F40-A448-A23320C0B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599951"/>
        <c:axId val="1223299711"/>
      </c:scatterChart>
      <c:valAx>
        <c:axId val="12635999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299711"/>
        <c:crosses val="autoZero"/>
        <c:crossBetween val="midCat"/>
        <c:majorUnit val="10"/>
      </c:valAx>
      <c:valAx>
        <c:axId val="122329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599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'exp2-endosome8'!$N$2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'exp2-endosome8'!$M$3:$M$136</c:f>
              <c:numCache>
                <c:formatCode>General</c:formatCode>
                <c:ptCount val="1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</c:numCache>
            </c:numRef>
          </c:xVal>
          <c:yVal>
            <c:numRef>
              <c:f>'exp2-endosome8'!$N$3:$N$136</c:f>
              <c:numCache>
                <c:formatCode>General</c:formatCode>
                <c:ptCount val="134"/>
                <c:pt idx="0">
                  <c:v>0.48543514185157616</c:v>
                </c:pt>
                <c:pt idx="1">
                  <c:v>0.49946752304411268</c:v>
                </c:pt>
                <c:pt idx="2">
                  <c:v>0.46852525466411549</c:v>
                </c:pt>
                <c:pt idx="3">
                  <c:v>0.48052794304226243</c:v>
                </c:pt>
                <c:pt idx="4">
                  <c:v>0.47909490499680862</c:v>
                </c:pt>
                <c:pt idx="5">
                  <c:v>0.50230408300802343</c:v>
                </c:pt>
                <c:pt idx="6">
                  <c:v>0.47760866567205329</c:v>
                </c:pt>
                <c:pt idx="7">
                  <c:v>0.48914045271219114</c:v>
                </c:pt>
                <c:pt idx="8">
                  <c:v>0.46554452322259438</c:v>
                </c:pt>
                <c:pt idx="9">
                  <c:v>0.48007696778670245</c:v>
                </c:pt>
                <c:pt idx="10">
                  <c:v>0.4866725574415911</c:v>
                </c:pt>
                <c:pt idx="11">
                  <c:v>0.47416317068670938</c:v>
                </c:pt>
                <c:pt idx="12">
                  <c:v>0.49062655781378955</c:v>
                </c:pt>
                <c:pt idx="13">
                  <c:v>0.47878781992402003</c:v>
                </c:pt>
                <c:pt idx="14">
                  <c:v>0.4813157333761518</c:v>
                </c:pt>
                <c:pt idx="15">
                  <c:v>0.52570951487647344</c:v>
                </c:pt>
                <c:pt idx="16">
                  <c:v>0.49685098806371758</c:v>
                </c:pt>
                <c:pt idx="17">
                  <c:v>0.45761598919493651</c:v>
                </c:pt>
                <c:pt idx="18">
                  <c:v>0.50502670706342445</c:v>
                </c:pt>
                <c:pt idx="19">
                  <c:v>0.50253655671797037</c:v>
                </c:pt>
                <c:pt idx="20">
                  <c:v>0.4558092305394294</c:v>
                </c:pt>
                <c:pt idx="21">
                  <c:v>0.46728303584992736</c:v>
                </c:pt>
                <c:pt idx="22">
                  <c:v>0.48080370502729658</c:v>
                </c:pt>
                <c:pt idx="23">
                  <c:v>0.42984177068602353</c:v>
                </c:pt>
                <c:pt idx="24">
                  <c:v>0.443919066302568</c:v>
                </c:pt>
                <c:pt idx="25">
                  <c:v>0.44415210910490016</c:v>
                </c:pt>
                <c:pt idx="26">
                  <c:v>0.41921216516068749</c:v>
                </c:pt>
                <c:pt idx="27">
                  <c:v>0.42813316340153545</c:v>
                </c:pt>
                <c:pt idx="28">
                  <c:v>0.42627636172146388</c:v>
                </c:pt>
                <c:pt idx="29">
                  <c:v>0.44011262315432043</c:v>
                </c:pt>
                <c:pt idx="30">
                  <c:v>0.42630135956248755</c:v>
                </c:pt>
                <c:pt idx="31">
                  <c:v>0.41441764584621715</c:v>
                </c:pt>
                <c:pt idx="32">
                  <c:v>0.45893984597238602</c:v>
                </c:pt>
                <c:pt idx="33">
                  <c:v>0.44209022398147924</c:v>
                </c:pt>
                <c:pt idx="34">
                  <c:v>0.45901228551571738</c:v>
                </c:pt>
                <c:pt idx="35">
                  <c:v>0.42211694764430474</c:v>
                </c:pt>
                <c:pt idx="36">
                  <c:v>0.39746991168222107</c:v>
                </c:pt>
                <c:pt idx="37">
                  <c:v>0.43363481133705689</c:v>
                </c:pt>
                <c:pt idx="38">
                  <c:v>0.41661413244543088</c:v>
                </c:pt>
                <c:pt idx="39">
                  <c:v>0.47368315307601716</c:v>
                </c:pt>
                <c:pt idx="40">
                  <c:v>0.4010789477633217</c:v>
                </c:pt>
                <c:pt idx="41">
                  <c:v>0.42830733873647053</c:v>
                </c:pt>
                <c:pt idx="42">
                  <c:v>0.44078911074785204</c:v>
                </c:pt>
                <c:pt idx="43">
                  <c:v>0.42945025770496803</c:v>
                </c:pt>
                <c:pt idx="44">
                  <c:v>0.45669534832683978</c:v>
                </c:pt>
                <c:pt idx="45">
                  <c:v>0.43846777161802419</c:v>
                </c:pt>
                <c:pt idx="46">
                  <c:v>0.43611889779189028</c:v>
                </c:pt>
                <c:pt idx="47">
                  <c:v>0.41258062425504444</c:v>
                </c:pt>
                <c:pt idx="48">
                  <c:v>0.45103647322272861</c:v>
                </c:pt>
                <c:pt idx="49">
                  <c:v>0.45077074479458035</c:v>
                </c:pt>
                <c:pt idx="50">
                  <c:v>0.43401544921065122</c:v>
                </c:pt>
                <c:pt idx="51">
                  <c:v>0.41515483741853515</c:v>
                </c:pt>
                <c:pt idx="52">
                  <c:v>0.39370362451397301</c:v>
                </c:pt>
                <c:pt idx="53">
                  <c:v>0.41771670142416106</c:v>
                </c:pt>
                <c:pt idx="54">
                  <c:v>0.41824336709310067</c:v>
                </c:pt>
                <c:pt idx="55">
                  <c:v>0.45609338123656468</c:v>
                </c:pt>
                <c:pt idx="56">
                  <c:v>0.42945815601195408</c:v>
                </c:pt>
                <c:pt idx="57">
                  <c:v>0.43529261780764489</c:v>
                </c:pt>
                <c:pt idx="58">
                  <c:v>0.45426458024064087</c:v>
                </c:pt>
                <c:pt idx="59">
                  <c:v>0.43255367737410644</c:v>
                </c:pt>
                <c:pt idx="60">
                  <c:v>0.41434913324010547</c:v>
                </c:pt>
                <c:pt idx="61">
                  <c:v>0.44258309294757925</c:v>
                </c:pt>
                <c:pt idx="62">
                  <c:v>0.41877418709926173</c:v>
                </c:pt>
                <c:pt idx="63">
                  <c:v>0.40878842538558013</c:v>
                </c:pt>
                <c:pt idx="64">
                  <c:v>0.43910888937187553</c:v>
                </c:pt>
                <c:pt idx="65">
                  <c:v>0.43919982254249834</c:v>
                </c:pt>
                <c:pt idx="66">
                  <c:v>0.42235780689330271</c:v>
                </c:pt>
                <c:pt idx="67">
                  <c:v>0.40586312870099694</c:v>
                </c:pt>
                <c:pt idx="68">
                  <c:v>0.37901558488691356</c:v>
                </c:pt>
                <c:pt idx="69">
                  <c:v>0.41605849276946028</c:v>
                </c:pt>
                <c:pt idx="70">
                  <c:v>0.42490211744681883</c:v>
                </c:pt>
                <c:pt idx="71">
                  <c:v>0.39992469173514461</c:v>
                </c:pt>
                <c:pt idx="72">
                  <c:v>0.42785790621881092</c:v>
                </c:pt>
                <c:pt idx="73">
                  <c:v>0.42203436377925602</c:v>
                </c:pt>
                <c:pt idx="74">
                  <c:v>0.39387627735346603</c:v>
                </c:pt>
                <c:pt idx="75">
                  <c:v>0.38206310715720249</c:v>
                </c:pt>
                <c:pt idx="76">
                  <c:v>0.39636567331391437</c:v>
                </c:pt>
                <c:pt idx="77">
                  <c:v>0.39104569550691681</c:v>
                </c:pt>
                <c:pt idx="78">
                  <c:v>0.38342578812068717</c:v>
                </c:pt>
                <c:pt idx="79">
                  <c:v>0.39746320994175205</c:v>
                </c:pt>
                <c:pt idx="80">
                  <c:v>0.38971087493217188</c:v>
                </c:pt>
                <c:pt idx="81">
                  <c:v>0.35452931190551235</c:v>
                </c:pt>
                <c:pt idx="82">
                  <c:v>0.34621485448625322</c:v>
                </c:pt>
                <c:pt idx="83">
                  <c:v>0.34768817004115843</c:v>
                </c:pt>
                <c:pt idx="84">
                  <c:v>0.32167725644649986</c:v>
                </c:pt>
                <c:pt idx="85">
                  <c:v>0.31623223234157583</c:v>
                </c:pt>
                <c:pt idx="86">
                  <c:v>0.29529781861832016</c:v>
                </c:pt>
                <c:pt idx="87">
                  <c:v>0.28890213181638391</c:v>
                </c:pt>
                <c:pt idx="88">
                  <c:v>0.28672598996456916</c:v>
                </c:pt>
                <c:pt idx="89">
                  <c:v>0.28305003384491734</c:v>
                </c:pt>
                <c:pt idx="90">
                  <c:v>0.27666689003551553</c:v>
                </c:pt>
                <c:pt idx="91">
                  <c:v>0.25748528072673621</c:v>
                </c:pt>
                <c:pt idx="92">
                  <c:v>0.27013975473137691</c:v>
                </c:pt>
                <c:pt idx="93">
                  <c:v>0.26329323603805022</c:v>
                </c:pt>
                <c:pt idx="94">
                  <c:v>0.27951810182121223</c:v>
                </c:pt>
                <c:pt idx="95">
                  <c:v>0.30023565151966836</c:v>
                </c:pt>
                <c:pt idx="96">
                  <c:v>0.32096044218755965</c:v>
                </c:pt>
                <c:pt idx="97">
                  <c:v>0.33259516015148588</c:v>
                </c:pt>
                <c:pt idx="98">
                  <c:v>0.31230211585911738</c:v>
                </c:pt>
                <c:pt idx="99">
                  <c:v>0.27590040856893921</c:v>
                </c:pt>
                <c:pt idx="100">
                  <c:v>0.28719753098502865</c:v>
                </c:pt>
                <c:pt idx="101">
                  <c:v>0.29310076601789065</c:v>
                </c:pt>
                <c:pt idx="102">
                  <c:v>0.28053458664908448</c:v>
                </c:pt>
                <c:pt idx="103">
                  <c:v>0.28609914708891826</c:v>
                </c:pt>
                <c:pt idx="104">
                  <c:v>0.27411479626076002</c:v>
                </c:pt>
                <c:pt idx="105">
                  <c:v>0.25233079702907368</c:v>
                </c:pt>
                <c:pt idx="106">
                  <c:v>0.26661865576930938</c:v>
                </c:pt>
                <c:pt idx="107">
                  <c:v>0.23859583795590733</c:v>
                </c:pt>
                <c:pt idx="108">
                  <c:v>0.26467381566858905</c:v>
                </c:pt>
                <c:pt idx="109">
                  <c:v>0.25587102038930992</c:v>
                </c:pt>
                <c:pt idx="110">
                  <c:v>0.26363684192725262</c:v>
                </c:pt>
                <c:pt idx="111">
                  <c:v>0.25898455421318234</c:v>
                </c:pt>
                <c:pt idx="112">
                  <c:v>0.23803546477945259</c:v>
                </c:pt>
                <c:pt idx="113">
                  <c:v>0.256949622720968</c:v>
                </c:pt>
                <c:pt idx="114">
                  <c:v>0.25706944395520948</c:v>
                </c:pt>
                <c:pt idx="115">
                  <c:v>0.24530270605184035</c:v>
                </c:pt>
                <c:pt idx="116">
                  <c:v>0.24403152774194503</c:v>
                </c:pt>
                <c:pt idx="117">
                  <c:v>0.22683149595600857</c:v>
                </c:pt>
                <c:pt idx="118">
                  <c:v>0.22619550942676145</c:v>
                </c:pt>
                <c:pt idx="119">
                  <c:v>0.23535773678966887</c:v>
                </c:pt>
                <c:pt idx="120">
                  <c:v>0.2375430881887122</c:v>
                </c:pt>
                <c:pt idx="121">
                  <c:v>0.22635499142160995</c:v>
                </c:pt>
                <c:pt idx="122">
                  <c:v>0.23709757124293057</c:v>
                </c:pt>
                <c:pt idx="123">
                  <c:v>0.22666810877400087</c:v>
                </c:pt>
                <c:pt idx="124">
                  <c:v>0.23314808011959004</c:v>
                </c:pt>
                <c:pt idx="125">
                  <c:v>0.216770993054929</c:v>
                </c:pt>
                <c:pt idx="126">
                  <c:v>0.24831762122231169</c:v>
                </c:pt>
                <c:pt idx="127">
                  <c:v>0.24429396512391338</c:v>
                </c:pt>
                <c:pt idx="128">
                  <c:v>0.2348286867653436</c:v>
                </c:pt>
                <c:pt idx="129">
                  <c:v>0.22924005478821524</c:v>
                </c:pt>
                <c:pt idx="130">
                  <c:v>0.24039121938262459</c:v>
                </c:pt>
                <c:pt idx="131">
                  <c:v>0.23587973877563145</c:v>
                </c:pt>
                <c:pt idx="132">
                  <c:v>0.24390349604495076</c:v>
                </c:pt>
                <c:pt idx="133">
                  <c:v>0.22513293211888702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33-465E-84C6-87DEAEB1F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628351"/>
        <c:axId val="1223301791"/>
      </c:scatterChart>
      <c:valAx>
        <c:axId val="12636283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301791"/>
        <c:crosses val="autoZero"/>
        <c:crossBetween val="midCat"/>
        <c:majorUnit val="10"/>
      </c:valAx>
      <c:valAx>
        <c:axId val="1223301791"/>
        <c:scaling>
          <c:orientation val="minMax"/>
          <c:max val="0.55000000000000004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62835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'exp2-endosome9'!$K$2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'exp2-endosome9'!$J$3:$J$131</c:f>
              <c:numCache>
                <c:formatCode>General</c:formatCode>
                <c:ptCount val="129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53</c:v>
                </c:pt>
                <c:pt idx="48">
                  <c:v>54</c:v>
                </c:pt>
                <c:pt idx="49">
                  <c:v>55</c:v>
                </c:pt>
                <c:pt idx="50">
                  <c:v>56</c:v>
                </c:pt>
                <c:pt idx="51">
                  <c:v>57</c:v>
                </c:pt>
                <c:pt idx="52">
                  <c:v>58</c:v>
                </c:pt>
                <c:pt idx="53">
                  <c:v>59</c:v>
                </c:pt>
                <c:pt idx="54">
                  <c:v>60</c:v>
                </c:pt>
                <c:pt idx="55">
                  <c:v>61</c:v>
                </c:pt>
                <c:pt idx="56">
                  <c:v>62</c:v>
                </c:pt>
                <c:pt idx="57">
                  <c:v>63</c:v>
                </c:pt>
                <c:pt idx="58">
                  <c:v>64</c:v>
                </c:pt>
                <c:pt idx="59">
                  <c:v>65</c:v>
                </c:pt>
                <c:pt idx="60">
                  <c:v>66</c:v>
                </c:pt>
                <c:pt idx="61">
                  <c:v>67</c:v>
                </c:pt>
                <c:pt idx="62">
                  <c:v>68</c:v>
                </c:pt>
                <c:pt idx="63">
                  <c:v>69</c:v>
                </c:pt>
                <c:pt idx="64">
                  <c:v>70</c:v>
                </c:pt>
                <c:pt idx="65">
                  <c:v>71</c:v>
                </c:pt>
                <c:pt idx="66">
                  <c:v>72</c:v>
                </c:pt>
                <c:pt idx="67">
                  <c:v>73</c:v>
                </c:pt>
                <c:pt idx="68">
                  <c:v>74</c:v>
                </c:pt>
                <c:pt idx="69">
                  <c:v>75</c:v>
                </c:pt>
                <c:pt idx="70">
                  <c:v>76</c:v>
                </c:pt>
                <c:pt idx="71">
                  <c:v>77</c:v>
                </c:pt>
                <c:pt idx="72">
                  <c:v>78</c:v>
                </c:pt>
                <c:pt idx="73">
                  <c:v>79</c:v>
                </c:pt>
                <c:pt idx="74">
                  <c:v>80</c:v>
                </c:pt>
                <c:pt idx="75">
                  <c:v>81</c:v>
                </c:pt>
                <c:pt idx="76">
                  <c:v>82</c:v>
                </c:pt>
                <c:pt idx="77">
                  <c:v>83</c:v>
                </c:pt>
                <c:pt idx="78">
                  <c:v>84</c:v>
                </c:pt>
                <c:pt idx="79">
                  <c:v>85</c:v>
                </c:pt>
                <c:pt idx="80">
                  <c:v>86</c:v>
                </c:pt>
                <c:pt idx="81">
                  <c:v>87</c:v>
                </c:pt>
                <c:pt idx="82">
                  <c:v>88</c:v>
                </c:pt>
                <c:pt idx="83">
                  <c:v>89</c:v>
                </c:pt>
                <c:pt idx="84">
                  <c:v>90</c:v>
                </c:pt>
                <c:pt idx="85">
                  <c:v>91</c:v>
                </c:pt>
                <c:pt idx="86">
                  <c:v>92</c:v>
                </c:pt>
                <c:pt idx="87">
                  <c:v>93</c:v>
                </c:pt>
                <c:pt idx="88">
                  <c:v>94</c:v>
                </c:pt>
                <c:pt idx="89">
                  <c:v>95</c:v>
                </c:pt>
                <c:pt idx="90">
                  <c:v>96</c:v>
                </c:pt>
                <c:pt idx="91">
                  <c:v>97</c:v>
                </c:pt>
                <c:pt idx="92">
                  <c:v>98</c:v>
                </c:pt>
                <c:pt idx="93">
                  <c:v>99</c:v>
                </c:pt>
                <c:pt idx="94">
                  <c:v>100</c:v>
                </c:pt>
                <c:pt idx="95">
                  <c:v>101</c:v>
                </c:pt>
                <c:pt idx="96">
                  <c:v>102</c:v>
                </c:pt>
                <c:pt idx="97">
                  <c:v>103</c:v>
                </c:pt>
                <c:pt idx="98">
                  <c:v>104</c:v>
                </c:pt>
                <c:pt idx="99">
                  <c:v>105</c:v>
                </c:pt>
                <c:pt idx="100">
                  <c:v>106</c:v>
                </c:pt>
                <c:pt idx="101">
                  <c:v>107</c:v>
                </c:pt>
                <c:pt idx="102">
                  <c:v>108</c:v>
                </c:pt>
                <c:pt idx="103">
                  <c:v>109</c:v>
                </c:pt>
                <c:pt idx="104">
                  <c:v>110</c:v>
                </c:pt>
                <c:pt idx="105">
                  <c:v>111</c:v>
                </c:pt>
                <c:pt idx="106">
                  <c:v>112</c:v>
                </c:pt>
                <c:pt idx="107">
                  <c:v>113</c:v>
                </c:pt>
                <c:pt idx="108">
                  <c:v>114</c:v>
                </c:pt>
                <c:pt idx="109">
                  <c:v>115</c:v>
                </c:pt>
                <c:pt idx="110">
                  <c:v>116</c:v>
                </c:pt>
                <c:pt idx="111">
                  <c:v>117</c:v>
                </c:pt>
                <c:pt idx="112">
                  <c:v>118</c:v>
                </c:pt>
                <c:pt idx="113">
                  <c:v>119</c:v>
                </c:pt>
                <c:pt idx="114">
                  <c:v>120</c:v>
                </c:pt>
                <c:pt idx="115">
                  <c:v>121</c:v>
                </c:pt>
                <c:pt idx="116">
                  <c:v>122</c:v>
                </c:pt>
                <c:pt idx="117">
                  <c:v>123</c:v>
                </c:pt>
                <c:pt idx="118">
                  <c:v>124</c:v>
                </c:pt>
                <c:pt idx="119">
                  <c:v>125</c:v>
                </c:pt>
                <c:pt idx="120">
                  <c:v>126</c:v>
                </c:pt>
                <c:pt idx="121">
                  <c:v>127</c:v>
                </c:pt>
                <c:pt idx="122">
                  <c:v>128</c:v>
                </c:pt>
                <c:pt idx="123">
                  <c:v>129</c:v>
                </c:pt>
                <c:pt idx="124">
                  <c:v>130</c:v>
                </c:pt>
                <c:pt idx="125">
                  <c:v>131</c:v>
                </c:pt>
                <c:pt idx="126">
                  <c:v>132</c:v>
                </c:pt>
                <c:pt idx="127">
                  <c:v>133</c:v>
                </c:pt>
                <c:pt idx="128">
                  <c:v>134</c:v>
                </c:pt>
              </c:numCache>
            </c:numRef>
          </c:xVal>
          <c:yVal>
            <c:numRef>
              <c:f>'exp2-endosome9'!$K$3:$K$131</c:f>
              <c:numCache>
                <c:formatCode>General</c:formatCode>
                <c:ptCount val="129"/>
                <c:pt idx="0">
                  <c:v>0.38354385810483682</c:v>
                </c:pt>
                <c:pt idx="1">
                  <c:v>0.44148034857620733</c:v>
                </c:pt>
                <c:pt idx="2">
                  <c:v>0.4721788213546938</c:v>
                </c:pt>
                <c:pt idx="3">
                  <c:v>0.48589410677346967</c:v>
                </c:pt>
                <c:pt idx="4">
                  <c:v>0.47624994498481577</c:v>
                </c:pt>
                <c:pt idx="5">
                  <c:v>0.45421636371638568</c:v>
                </c:pt>
                <c:pt idx="6">
                  <c:v>0.43578627701245526</c:v>
                </c:pt>
                <c:pt idx="7">
                  <c:v>0.47573830377184118</c:v>
                </c:pt>
                <c:pt idx="8">
                  <c:v>0.51180625852735362</c:v>
                </c:pt>
                <c:pt idx="9">
                  <c:v>0.44779059020289591</c:v>
                </c:pt>
                <c:pt idx="10">
                  <c:v>0.39436534483517433</c:v>
                </c:pt>
                <c:pt idx="11">
                  <c:v>0.3937931869195897</c:v>
                </c:pt>
                <c:pt idx="12">
                  <c:v>0.54190506579816045</c:v>
                </c:pt>
                <c:pt idx="13">
                  <c:v>0.47541371418511513</c:v>
                </c:pt>
                <c:pt idx="14">
                  <c:v>0.46036706130892119</c:v>
                </c:pt>
                <c:pt idx="15">
                  <c:v>0.36856872496809123</c:v>
                </c:pt>
                <c:pt idx="16">
                  <c:v>0.38127723251617451</c:v>
                </c:pt>
                <c:pt idx="17">
                  <c:v>0.38998613617358407</c:v>
                </c:pt>
                <c:pt idx="18">
                  <c:v>0.42336384842216446</c:v>
                </c:pt>
                <c:pt idx="19">
                  <c:v>0.42907442454117334</c:v>
                </c:pt>
                <c:pt idx="20">
                  <c:v>0.51666960080982371</c:v>
                </c:pt>
                <c:pt idx="21">
                  <c:v>0.45170767131728373</c:v>
                </c:pt>
                <c:pt idx="22">
                  <c:v>0.48231261828264615</c:v>
                </c:pt>
                <c:pt idx="23">
                  <c:v>0.46801417191144773</c:v>
                </c:pt>
                <c:pt idx="24">
                  <c:v>0.45959134721183059</c:v>
                </c:pt>
                <c:pt idx="25">
                  <c:v>0.50699242991065541</c:v>
                </c:pt>
                <c:pt idx="26">
                  <c:v>0.55838211346331601</c:v>
                </c:pt>
                <c:pt idx="27">
                  <c:v>0.48472778486862367</c:v>
                </c:pt>
                <c:pt idx="28">
                  <c:v>0.46975265173187802</c:v>
                </c:pt>
                <c:pt idx="29">
                  <c:v>0.43207825359799301</c:v>
                </c:pt>
                <c:pt idx="30">
                  <c:v>0.56934663967254973</c:v>
                </c:pt>
                <c:pt idx="31">
                  <c:v>0.55571937854847964</c:v>
                </c:pt>
                <c:pt idx="32">
                  <c:v>0.46762356410369266</c:v>
                </c:pt>
                <c:pt idx="33">
                  <c:v>0.35943620439241247</c:v>
                </c:pt>
                <c:pt idx="34">
                  <c:v>0.4519167290172087</c:v>
                </c:pt>
                <c:pt idx="35">
                  <c:v>0.44159037894458858</c:v>
                </c:pt>
                <c:pt idx="36">
                  <c:v>0.38104066722415386</c:v>
                </c:pt>
                <c:pt idx="37">
                  <c:v>0.30085053474759016</c:v>
                </c:pt>
                <c:pt idx="38">
                  <c:v>0.30485564015668315</c:v>
                </c:pt>
                <c:pt idx="39">
                  <c:v>0.3670833149949384</c:v>
                </c:pt>
                <c:pt idx="40">
                  <c:v>0.18648496985167912</c:v>
                </c:pt>
                <c:pt idx="41">
                  <c:v>0.33444280621451533</c:v>
                </c:pt>
                <c:pt idx="42">
                  <c:v>0.34473614717662077</c:v>
                </c:pt>
                <c:pt idx="43">
                  <c:v>0.43011421152238</c:v>
                </c:pt>
                <c:pt idx="44">
                  <c:v>0.4035748866687206</c:v>
                </c:pt>
                <c:pt idx="45">
                  <c:v>0.33719356542405687</c:v>
                </c:pt>
                <c:pt idx="46">
                  <c:v>0.41855552132388518</c:v>
                </c:pt>
                <c:pt idx="47">
                  <c:v>0.38845121253465947</c:v>
                </c:pt>
                <c:pt idx="48">
                  <c:v>0.34489569121077418</c:v>
                </c:pt>
                <c:pt idx="49">
                  <c:v>0.34328924783240161</c:v>
                </c:pt>
                <c:pt idx="50">
                  <c:v>0.39727564807886956</c:v>
                </c:pt>
                <c:pt idx="51">
                  <c:v>0.38878680515822378</c:v>
                </c:pt>
                <c:pt idx="52">
                  <c:v>0.41505655560934818</c:v>
                </c:pt>
                <c:pt idx="53">
                  <c:v>0.44025901148717023</c:v>
                </c:pt>
                <c:pt idx="54">
                  <c:v>0.40107169578803759</c:v>
                </c:pt>
                <c:pt idx="55">
                  <c:v>0.45122353769640428</c:v>
                </c:pt>
                <c:pt idx="56">
                  <c:v>1</c:v>
                </c:pt>
                <c:pt idx="57">
                  <c:v>0.96339839795783688</c:v>
                </c:pt>
                <c:pt idx="58">
                  <c:v>0.96870736323225248</c:v>
                </c:pt>
                <c:pt idx="59">
                  <c:v>0.7510397869812071</c:v>
                </c:pt>
                <c:pt idx="60">
                  <c:v>0.74070243387174872</c:v>
                </c:pt>
                <c:pt idx="61">
                  <c:v>0.39170260992033795</c:v>
                </c:pt>
                <c:pt idx="62">
                  <c:v>0.3052242418907618</c:v>
                </c:pt>
                <c:pt idx="63">
                  <c:v>0.31021962061528952</c:v>
                </c:pt>
                <c:pt idx="64">
                  <c:v>0.33840940099467437</c:v>
                </c:pt>
                <c:pt idx="65">
                  <c:v>0.35509000484133629</c:v>
                </c:pt>
                <c:pt idx="66">
                  <c:v>0.39587826240042251</c:v>
                </c:pt>
                <c:pt idx="67">
                  <c:v>0.3004709299766733</c:v>
                </c:pt>
                <c:pt idx="68">
                  <c:v>0.3341897363672372</c:v>
                </c:pt>
                <c:pt idx="69">
                  <c:v>0.3380848114079486</c:v>
                </c:pt>
                <c:pt idx="70">
                  <c:v>0.33987280489415073</c:v>
                </c:pt>
                <c:pt idx="71">
                  <c:v>0.28335570617490408</c:v>
                </c:pt>
                <c:pt idx="72">
                  <c:v>0.32328572686061358</c:v>
                </c:pt>
                <c:pt idx="73">
                  <c:v>0.33209915936798545</c:v>
                </c:pt>
                <c:pt idx="74">
                  <c:v>0.3509033493244138</c:v>
                </c:pt>
                <c:pt idx="75">
                  <c:v>0.32259803705822809</c:v>
                </c:pt>
                <c:pt idx="76">
                  <c:v>0.34514876105805198</c:v>
                </c:pt>
                <c:pt idx="77">
                  <c:v>0.36932793450992496</c:v>
                </c:pt>
                <c:pt idx="78">
                  <c:v>0.33017362792130633</c:v>
                </c:pt>
                <c:pt idx="79">
                  <c:v>0.40264513005589525</c:v>
                </c:pt>
                <c:pt idx="80">
                  <c:v>0.67656573214207127</c:v>
                </c:pt>
                <c:pt idx="81">
                  <c:v>0.86685775273975629</c:v>
                </c:pt>
                <c:pt idx="82">
                  <c:v>0.80937238677875123</c:v>
                </c:pt>
                <c:pt idx="83">
                  <c:v>0.77902601117908565</c:v>
                </c:pt>
                <c:pt idx="84">
                  <c:v>0.71801417191144756</c:v>
                </c:pt>
                <c:pt idx="85">
                  <c:v>0.63971106025263003</c:v>
                </c:pt>
                <c:pt idx="86">
                  <c:v>0.46393754676290683</c:v>
                </c:pt>
                <c:pt idx="87">
                  <c:v>0.17475573258219268</c:v>
                </c:pt>
                <c:pt idx="88">
                  <c:v>0.11626909026891404</c:v>
                </c:pt>
                <c:pt idx="89">
                  <c:v>0.13105717177941087</c:v>
                </c:pt>
                <c:pt idx="90">
                  <c:v>0.21082918885612409</c:v>
                </c:pt>
                <c:pt idx="91">
                  <c:v>0.15587452136789745</c:v>
                </c:pt>
                <c:pt idx="92">
                  <c:v>0.2217937150653578</c:v>
                </c:pt>
                <c:pt idx="93">
                  <c:v>0.1898959112715107</c:v>
                </c:pt>
                <c:pt idx="94">
                  <c:v>0.21644623916200861</c:v>
                </c:pt>
                <c:pt idx="95">
                  <c:v>0.18920271995070628</c:v>
                </c:pt>
                <c:pt idx="96">
                  <c:v>0.17232956295937663</c:v>
                </c:pt>
                <c:pt idx="97">
                  <c:v>0.10275736103164446</c:v>
                </c:pt>
                <c:pt idx="98">
                  <c:v>3.2425949562078865E-2</c:v>
                </c:pt>
                <c:pt idx="99">
                  <c:v>7.1266669600809893E-2</c:v>
                </c:pt>
                <c:pt idx="100">
                  <c:v>0.12607829761014031</c:v>
                </c:pt>
                <c:pt idx="101">
                  <c:v>7.9502442674177914E-2</c:v>
                </c:pt>
                <c:pt idx="102">
                  <c:v>0.13639364464592219</c:v>
                </c:pt>
                <c:pt idx="103">
                  <c:v>0.11909687073632311</c:v>
                </c:pt>
                <c:pt idx="104">
                  <c:v>0.16919369746049928</c:v>
                </c:pt>
                <c:pt idx="105">
                  <c:v>0.13128823555301256</c:v>
                </c:pt>
                <c:pt idx="106">
                  <c:v>0.14049227586813956</c:v>
                </c:pt>
                <c:pt idx="107">
                  <c:v>0.1528046740900488</c:v>
                </c:pt>
                <c:pt idx="108">
                  <c:v>0.18740372342766592</c:v>
                </c:pt>
                <c:pt idx="109">
                  <c:v>0.18083491043528024</c:v>
                </c:pt>
                <c:pt idx="110">
                  <c:v>0.19228907178381241</c:v>
                </c:pt>
                <c:pt idx="111">
                  <c:v>1.3159632058447803E-2</c:v>
                </c:pt>
                <c:pt idx="112">
                  <c:v>0</c:v>
                </c:pt>
                <c:pt idx="113">
                  <c:v>0.11279213062805345</c:v>
                </c:pt>
                <c:pt idx="114">
                  <c:v>0.21017450816425329</c:v>
                </c:pt>
                <c:pt idx="115">
                  <c:v>0.1293021874037234</c:v>
                </c:pt>
                <c:pt idx="116">
                  <c:v>0.15295871660578325</c:v>
                </c:pt>
                <c:pt idx="117">
                  <c:v>0.13013291668500479</c:v>
                </c:pt>
                <c:pt idx="118">
                  <c:v>2.9064521808018801E-2</c:v>
                </c:pt>
                <c:pt idx="119">
                  <c:v>0.130413494124378</c:v>
                </c:pt>
                <c:pt idx="120">
                  <c:v>0.12728313014391959</c:v>
                </c:pt>
                <c:pt idx="121">
                  <c:v>0.18428986400246472</c:v>
                </c:pt>
                <c:pt idx="122">
                  <c:v>0.14665947801593224</c:v>
                </c:pt>
                <c:pt idx="123">
                  <c:v>7.0314906914308098E-2</c:v>
                </c:pt>
                <c:pt idx="124">
                  <c:v>9.0208397517714575E-2</c:v>
                </c:pt>
                <c:pt idx="125">
                  <c:v>0.10984881827384355</c:v>
                </c:pt>
                <c:pt idx="126">
                  <c:v>0.10657541481448861</c:v>
                </c:pt>
                <c:pt idx="127">
                  <c:v>0.13877030060296611</c:v>
                </c:pt>
                <c:pt idx="128">
                  <c:v>0.10431979226266448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3A2-406F-A41D-CAC7B5493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599951"/>
        <c:axId val="1223299711"/>
      </c:scatterChart>
      <c:valAx>
        <c:axId val="12635999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299711"/>
        <c:crosses val="autoZero"/>
        <c:crossBetween val="midCat"/>
        <c:majorUnit val="10"/>
      </c:valAx>
      <c:valAx>
        <c:axId val="122329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599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'exp2-endosome9'!$N$2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'exp2-endosome9'!$M$3:$M$131</c:f>
              <c:numCache>
                <c:formatCode>General</c:formatCode>
                <c:ptCount val="129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53</c:v>
                </c:pt>
                <c:pt idx="48">
                  <c:v>54</c:v>
                </c:pt>
                <c:pt idx="49">
                  <c:v>55</c:v>
                </c:pt>
                <c:pt idx="50">
                  <c:v>56</c:v>
                </c:pt>
                <c:pt idx="51">
                  <c:v>57</c:v>
                </c:pt>
                <c:pt idx="52">
                  <c:v>58</c:v>
                </c:pt>
                <c:pt idx="53">
                  <c:v>59</c:v>
                </c:pt>
                <c:pt idx="54">
                  <c:v>60</c:v>
                </c:pt>
                <c:pt idx="55">
                  <c:v>61</c:v>
                </c:pt>
                <c:pt idx="56">
                  <c:v>62</c:v>
                </c:pt>
                <c:pt idx="57">
                  <c:v>63</c:v>
                </c:pt>
                <c:pt idx="58">
                  <c:v>64</c:v>
                </c:pt>
                <c:pt idx="59">
                  <c:v>65</c:v>
                </c:pt>
                <c:pt idx="60">
                  <c:v>66</c:v>
                </c:pt>
                <c:pt idx="61">
                  <c:v>67</c:v>
                </c:pt>
                <c:pt idx="62">
                  <c:v>68</c:v>
                </c:pt>
                <c:pt idx="63">
                  <c:v>69</c:v>
                </c:pt>
                <c:pt idx="64">
                  <c:v>70</c:v>
                </c:pt>
                <c:pt idx="65">
                  <c:v>71</c:v>
                </c:pt>
                <c:pt idx="66">
                  <c:v>72</c:v>
                </c:pt>
                <c:pt idx="67">
                  <c:v>73</c:v>
                </c:pt>
                <c:pt idx="68">
                  <c:v>74</c:v>
                </c:pt>
                <c:pt idx="69">
                  <c:v>75</c:v>
                </c:pt>
                <c:pt idx="70">
                  <c:v>76</c:v>
                </c:pt>
                <c:pt idx="71">
                  <c:v>77</c:v>
                </c:pt>
                <c:pt idx="72">
                  <c:v>78</c:v>
                </c:pt>
                <c:pt idx="73">
                  <c:v>79</c:v>
                </c:pt>
                <c:pt idx="74">
                  <c:v>80</c:v>
                </c:pt>
                <c:pt idx="75">
                  <c:v>81</c:v>
                </c:pt>
                <c:pt idx="76">
                  <c:v>82</c:v>
                </c:pt>
                <c:pt idx="77">
                  <c:v>83</c:v>
                </c:pt>
                <c:pt idx="78">
                  <c:v>84</c:v>
                </c:pt>
                <c:pt idx="79">
                  <c:v>85</c:v>
                </c:pt>
                <c:pt idx="80">
                  <c:v>86</c:v>
                </c:pt>
                <c:pt idx="81">
                  <c:v>87</c:v>
                </c:pt>
                <c:pt idx="82">
                  <c:v>88</c:v>
                </c:pt>
                <c:pt idx="83">
                  <c:v>89</c:v>
                </c:pt>
                <c:pt idx="84">
                  <c:v>90</c:v>
                </c:pt>
                <c:pt idx="85">
                  <c:v>91</c:v>
                </c:pt>
                <c:pt idx="86">
                  <c:v>92</c:v>
                </c:pt>
                <c:pt idx="87">
                  <c:v>93</c:v>
                </c:pt>
                <c:pt idx="88">
                  <c:v>94</c:v>
                </c:pt>
                <c:pt idx="89">
                  <c:v>95</c:v>
                </c:pt>
                <c:pt idx="90">
                  <c:v>96</c:v>
                </c:pt>
                <c:pt idx="91">
                  <c:v>97</c:v>
                </c:pt>
                <c:pt idx="92">
                  <c:v>98</c:v>
                </c:pt>
                <c:pt idx="93">
                  <c:v>99</c:v>
                </c:pt>
                <c:pt idx="94">
                  <c:v>100</c:v>
                </c:pt>
                <c:pt idx="95">
                  <c:v>101</c:v>
                </c:pt>
                <c:pt idx="96">
                  <c:v>102</c:v>
                </c:pt>
                <c:pt idx="97">
                  <c:v>103</c:v>
                </c:pt>
                <c:pt idx="98">
                  <c:v>104</c:v>
                </c:pt>
                <c:pt idx="99">
                  <c:v>105</c:v>
                </c:pt>
                <c:pt idx="100">
                  <c:v>106</c:v>
                </c:pt>
                <c:pt idx="101">
                  <c:v>107</c:v>
                </c:pt>
                <c:pt idx="102">
                  <c:v>108</c:v>
                </c:pt>
                <c:pt idx="103">
                  <c:v>109</c:v>
                </c:pt>
                <c:pt idx="104">
                  <c:v>110</c:v>
                </c:pt>
                <c:pt idx="105">
                  <c:v>111</c:v>
                </c:pt>
                <c:pt idx="106">
                  <c:v>112</c:v>
                </c:pt>
                <c:pt idx="107">
                  <c:v>113</c:v>
                </c:pt>
                <c:pt idx="108">
                  <c:v>114</c:v>
                </c:pt>
                <c:pt idx="109">
                  <c:v>115</c:v>
                </c:pt>
                <c:pt idx="110">
                  <c:v>116</c:v>
                </c:pt>
                <c:pt idx="111">
                  <c:v>117</c:v>
                </c:pt>
                <c:pt idx="112">
                  <c:v>118</c:v>
                </c:pt>
                <c:pt idx="113">
                  <c:v>119</c:v>
                </c:pt>
                <c:pt idx="114">
                  <c:v>120</c:v>
                </c:pt>
                <c:pt idx="115">
                  <c:v>121</c:v>
                </c:pt>
                <c:pt idx="116">
                  <c:v>122</c:v>
                </c:pt>
                <c:pt idx="117">
                  <c:v>123</c:v>
                </c:pt>
                <c:pt idx="118">
                  <c:v>124</c:v>
                </c:pt>
                <c:pt idx="119">
                  <c:v>125</c:v>
                </c:pt>
                <c:pt idx="120">
                  <c:v>126</c:v>
                </c:pt>
                <c:pt idx="121">
                  <c:v>127</c:v>
                </c:pt>
                <c:pt idx="122">
                  <c:v>128</c:v>
                </c:pt>
                <c:pt idx="123">
                  <c:v>129</c:v>
                </c:pt>
                <c:pt idx="124">
                  <c:v>130</c:v>
                </c:pt>
                <c:pt idx="125">
                  <c:v>131</c:v>
                </c:pt>
                <c:pt idx="126">
                  <c:v>132</c:v>
                </c:pt>
                <c:pt idx="127">
                  <c:v>133</c:v>
                </c:pt>
                <c:pt idx="128">
                  <c:v>134</c:v>
                </c:pt>
              </c:numCache>
            </c:numRef>
          </c:xVal>
          <c:yVal>
            <c:numRef>
              <c:f>'exp2-endosome9'!$N$3:$N$131</c:f>
              <c:numCache>
                <c:formatCode>General</c:formatCode>
                <c:ptCount val="129"/>
                <c:pt idx="0">
                  <c:v>0.50272426154239713</c:v>
                </c:pt>
                <c:pt idx="1">
                  <c:v>0.50749622711916997</c:v>
                </c:pt>
                <c:pt idx="2">
                  <c:v>0.51401701822894452</c:v>
                </c:pt>
                <c:pt idx="3">
                  <c:v>0.49366990465229255</c:v>
                </c:pt>
                <c:pt idx="4">
                  <c:v>0.5084925313279649</c:v>
                </c:pt>
                <c:pt idx="5">
                  <c:v>0.4963322832498277</c:v>
                </c:pt>
                <c:pt idx="6">
                  <c:v>0.5121124694204896</c:v>
                </c:pt>
                <c:pt idx="7">
                  <c:v>0.52698965169197154</c:v>
                </c:pt>
                <c:pt idx="8">
                  <c:v>0.5152325046956937</c:v>
                </c:pt>
                <c:pt idx="9">
                  <c:v>0.50020460203010675</c:v>
                </c:pt>
                <c:pt idx="10">
                  <c:v>0.50233551390830899</c:v>
                </c:pt>
                <c:pt idx="11">
                  <c:v>0.4962407531696868</c:v>
                </c:pt>
                <c:pt idx="12">
                  <c:v>0.50370875213788857</c:v>
                </c:pt>
                <c:pt idx="13">
                  <c:v>0.50491211544759118</c:v>
                </c:pt>
                <c:pt idx="14">
                  <c:v>0.47236774072010612</c:v>
                </c:pt>
                <c:pt idx="15">
                  <c:v>0.48563477823617468</c:v>
                </c:pt>
                <c:pt idx="16">
                  <c:v>0.48668484799871642</c:v>
                </c:pt>
                <c:pt idx="17">
                  <c:v>0.48838551847914285</c:v>
                </c:pt>
                <c:pt idx="18">
                  <c:v>0.45789048337528576</c:v>
                </c:pt>
                <c:pt idx="19">
                  <c:v>0.49264421955704729</c:v>
                </c:pt>
                <c:pt idx="20">
                  <c:v>0.4574508747185877</c:v>
                </c:pt>
                <c:pt idx="21">
                  <c:v>0.46265521462855352</c:v>
                </c:pt>
                <c:pt idx="22">
                  <c:v>0.46985485239259178</c:v>
                </c:pt>
                <c:pt idx="23">
                  <c:v>0.4436782799062966</c:v>
                </c:pt>
                <c:pt idx="24">
                  <c:v>0.43392519058552043</c:v>
                </c:pt>
                <c:pt idx="25">
                  <c:v>0.50565112841313242</c:v>
                </c:pt>
                <c:pt idx="26">
                  <c:v>0.450160558873478</c:v>
                </c:pt>
                <c:pt idx="27">
                  <c:v>0.46287070475450648</c:v>
                </c:pt>
                <c:pt idx="28">
                  <c:v>0.4817048994619087</c:v>
                </c:pt>
                <c:pt idx="29">
                  <c:v>0.49504838823002972</c:v>
                </c:pt>
                <c:pt idx="30">
                  <c:v>0.46080195534897944</c:v>
                </c:pt>
                <c:pt idx="31">
                  <c:v>0.42814140643450138</c:v>
                </c:pt>
                <c:pt idx="32">
                  <c:v>0.48413539231604835</c:v>
                </c:pt>
                <c:pt idx="33">
                  <c:v>0.43670467567110616</c:v>
                </c:pt>
                <c:pt idx="34">
                  <c:v>0.48482386091267288</c:v>
                </c:pt>
                <c:pt idx="35">
                  <c:v>0.47732576771542212</c:v>
                </c:pt>
                <c:pt idx="36">
                  <c:v>0.48275644530428546</c:v>
                </c:pt>
                <c:pt idx="37">
                  <c:v>0.48505383730771695</c:v>
                </c:pt>
                <c:pt idx="38">
                  <c:v>0.45913923690098274</c:v>
                </c:pt>
                <c:pt idx="39">
                  <c:v>0.46908522742051134</c:v>
                </c:pt>
                <c:pt idx="40">
                  <c:v>0.41763324089744125</c:v>
                </c:pt>
                <c:pt idx="41">
                  <c:v>0.42639813497536572</c:v>
                </c:pt>
                <c:pt idx="42">
                  <c:v>0.41324831298352016</c:v>
                </c:pt>
                <c:pt idx="43">
                  <c:v>0.45332711540544018</c:v>
                </c:pt>
                <c:pt idx="44">
                  <c:v>0.43748427810527918</c:v>
                </c:pt>
                <c:pt idx="45">
                  <c:v>0.44958192261511998</c:v>
                </c:pt>
                <c:pt idx="46">
                  <c:v>0.42115195366847763</c:v>
                </c:pt>
                <c:pt idx="47">
                  <c:v>0.42751111157518107</c:v>
                </c:pt>
                <c:pt idx="48">
                  <c:v>0.40913284296506025</c:v>
                </c:pt>
                <c:pt idx="49">
                  <c:v>0.45707404407690011</c:v>
                </c:pt>
                <c:pt idx="50">
                  <c:v>0.40136803717210595</c:v>
                </c:pt>
                <c:pt idx="51">
                  <c:v>0.42646311486209237</c:v>
                </c:pt>
                <c:pt idx="52">
                  <c:v>0.3966157217445746</c:v>
                </c:pt>
                <c:pt idx="53">
                  <c:v>0.40326129180992071</c:v>
                </c:pt>
                <c:pt idx="54">
                  <c:v>0.42213331557666611</c:v>
                </c:pt>
                <c:pt idx="55">
                  <c:v>0.39613814638550809</c:v>
                </c:pt>
                <c:pt idx="56">
                  <c:v>0.39276774333282416</c:v>
                </c:pt>
                <c:pt idx="57">
                  <c:v>0.38567870119659475</c:v>
                </c:pt>
                <c:pt idx="58">
                  <c:v>0.37171665242393176</c:v>
                </c:pt>
                <c:pt idx="59">
                  <c:v>0.36561566107563015</c:v>
                </c:pt>
                <c:pt idx="60">
                  <c:v>0.34050150936648677</c:v>
                </c:pt>
                <c:pt idx="61">
                  <c:v>0.34677702016643347</c:v>
                </c:pt>
                <c:pt idx="62">
                  <c:v>0.340392746572313</c:v>
                </c:pt>
                <c:pt idx="63">
                  <c:v>0.34197073065361011</c:v>
                </c:pt>
                <c:pt idx="64">
                  <c:v>0.33052608572585335</c:v>
                </c:pt>
                <c:pt idx="65">
                  <c:v>0.31573003299642965</c:v>
                </c:pt>
                <c:pt idx="66">
                  <c:v>0.30625661072297766</c:v>
                </c:pt>
                <c:pt idx="67">
                  <c:v>0.30787964914000093</c:v>
                </c:pt>
                <c:pt idx="68">
                  <c:v>0.29720073347282133</c:v>
                </c:pt>
                <c:pt idx="69">
                  <c:v>0.29876990143396903</c:v>
                </c:pt>
                <c:pt idx="70">
                  <c:v>0.30003545470661225</c:v>
                </c:pt>
                <c:pt idx="71">
                  <c:v>0.29268968327441558</c:v>
                </c:pt>
                <c:pt idx="72">
                  <c:v>0.30183654345243682</c:v>
                </c:pt>
                <c:pt idx="73">
                  <c:v>0.29694444539193843</c:v>
                </c:pt>
                <c:pt idx="74">
                  <c:v>0.29950651715512877</c:v>
                </c:pt>
                <c:pt idx="75">
                  <c:v>0.29561339357570521</c:v>
                </c:pt>
                <c:pt idx="76">
                  <c:v>0.286947811913563</c:v>
                </c:pt>
                <c:pt idx="77">
                  <c:v>0.29102422635418895</c:v>
                </c:pt>
                <c:pt idx="78">
                  <c:v>0.28449220254945634</c:v>
                </c:pt>
                <c:pt idx="79">
                  <c:v>0.29317810017338813</c:v>
                </c:pt>
                <c:pt idx="80">
                  <c:v>0.31452410992725705</c:v>
                </c:pt>
                <c:pt idx="81">
                  <c:v>0.33624814572882106</c:v>
                </c:pt>
                <c:pt idx="82">
                  <c:v>0.32243890814127812</c:v>
                </c:pt>
                <c:pt idx="83">
                  <c:v>0.31092337856703633</c:v>
                </c:pt>
                <c:pt idx="84">
                  <c:v>0.32410291975356198</c:v>
                </c:pt>
                <c:pt idx="85">
                  <c:v>0.30459748077992282</c:v>
                </c:pt>
                <c:pt idx="86">
                  <c:v>0.30847729778878313</c:v>
                </c:pt>
                <c:pt idx="87">
                  <c:v>0.28954028339839305</c:v>
                </c:pt>
                <c:pt idx="88">
                  <c:v>0.29780803104710679</c:v>
                </c:pt>
                <c:pt idx="89">
                  <c:v>0.27536558783489756</c:v>
                </c:pt>
                <c:pt idx="90">
                  <c:v>0.28630010027045044</c:v>
                </c:pt>
                <c:pt idx="91">
                  <c:v>0.29576150082994646</c:v>
                </c:pt>
                <c:pt idx="92">
                  <c:v>0.29492316080696296</c:v>
                </c:pt>
                <c:pt idx="93">
                  <c:v>0.2806921438375411</c:v>
                </c:pt>
                <c:pt idx="94">
                  <c:v>0.28294059999127097</c:v>
                </c:pt>
                <c:pt idx="95">
                  <c:v>0.27453017979025135</c:v>
                </c:pt>
                <c:pt idx="96">
                  <c:v>0.27955000988058604</c:v>
                </c:pt>
                <c:pt idx="97">
                  <c:v>0.27974933108012939</c:v>
                </c:pt>
                <c:pt idx="98">
                  <c:v>0.25963023120575912</c:v>
                </c:pt>
                <c:pt idx="99">
                  <c:v>0.26130748616028632</c:v>
                </c:pt>
                <c:pt idx="100">
                  <c:v>0.2621581636012254</c:v>
                </c:pt>
                <c:pt idx="101">
                  <c:v>0.27523569396942493</c:v>
                </c:pt>
                <c:pt idx="102">
                  <c:v>0.28129031499119683</c:v>
                </c:pt>
                <c:pt idx="103">
                  <c:v>0.27888278205256312</c:v>
                </c:pt>
                <c:pt idx="104">
                  <c:v>0.26768280849614434</c:v>
                </c:pt>
                <c:pt idx="105">
                  <c:v>0.27126663669943513</c:v>
                </c:pt>
                <c:pt idx="106">
                  <c:v>0.28380543438232009</c:v>
                </c:pt>
                <c:pt idx="107">
                  <c:v>0.27938360071166579</c:v>
                </c:pt>
                <c:pt idx="108">
                  <c:v>0.29429777654942579</c:v>
                </c:pt>
                <c:pt idx="109">
                  <c:v>0.28508963449895541</c:v>
                </c:pt>
                <c:pt idx="110">
                  <c:v>0.27978941332256874</c:v>
                </c:pt>
                <c:pt idx="111">
                  <c:v>0.27235539663010311</c:v>
                </c:pt>
                <c:pt idx="112">
                  <c:v>0.28379011569563783</c:v>
                </c:pt>
                <c:pt idx="113">
                  <c:v>0.2924782917058022</c:v>
                </c:pt>
                <c:pt idx="114">
                  <c:v>0.26407276919634548</c:v>
                </c:pt>
                <c:pt idx="115">
                  <c:v>0.29139815669270358</c:v>
                </c:pt>
                <c:pt idx="116">
                  <c:v>0.28000457526879696</c:v>
                </c:pt>
                <c:pt idx="117">
                  <c:v>0.2842562305442527</c:v>
                </c:pt>
                <c:pt idx="118">
                  <c:v>0.2914278024988109</c:v>
                </c:pt>
                <c:pt idx="119">
                  <c:v>0.2687884668900139</c:v>
                </c:pt>
                <c:pt idx="120">
                  <c:v>0.29774498735793442</c:v>
                </c:pt>
                <c:pt idx="121">
                  <c:v>0.29009965668679677</c:v>
                </c:pt>
                <c:pt idx="122">
                  <c:v>0.29631424402370687</c:v>
                </c:pt>
                <c:pt idx="123">
                  <c:v>0.28248907183316624</c:v>
                </c:pt>
                <c:pt idx="124">
                  <c:v>0.26058209403914029</c:v>
                </c:pt>
                <c:pt idx="125">
                  <c:v>0.26744069680582999</c:v>
                </c:pt>
                <c:pt idx="126">
                  <c:v>0.26332140141328336</c:v>
                </c:pt>
                <c:pt idx="127">
                  <c:v>0.29269581321713539</c:v>
                </c:pt>
                <c:pt idx="128">
                  <c:v>0.2863070615434784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350-4EDD-A9E8-419C8ADD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628351"/>
        <c:axId val="1223301791"/>
      </c:scatterChart>
      <c:valAx>
        <c:axId val="12636283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301791"/>
        <c:crosses val="autoZero"/>
        <c:crossBetween val="midCat"/>
        <c:majorUnit val="10"/>
      </c:valAx>
      <c:valAx>
        <c:axId val="1223301791"/>
        <c:scaling>
          <c:orientation val="minMax"/>
          <c:max val="0.55000000000000004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62835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'exp2-endosome10'!$K$2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'exp2-endosome10'!$J$3:$J$33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xVal>
          <c:yVal>
            <c:numRef>
              <c:f>'exp2-endosome10'!$K$3:$K$33</c:f>
              <c:numCache>
                <c:formatCode>General</c:formatCode>
                <c:ptCount val="31"/>
                <c:pt idx="0">
                  <c:v>9.6846428396812179E-2</c:v>
                </c:pt>
                <c:pt idx="1">
                  <c:v>1.2643621962548346E-2</c:v>
                </c:pt>
                <c:pt idx="2">
                  <c:v>4.5362538502909215E-2</c:v>
                </c:pt>
                <c:pt idx="3">
                  <c:v>3.5417787121693779E-2</c:v>
                </c:pt>
                <c:pt idx="4">
                  <c:v>0.12125360582799569</c:v>
                </c:pt>
                <c:pt idx="5">
                  <c:v>7.7357844814941595E-2</c:v>
                </c:pt>
                <c:pt idx="6">
                  <c:v>3.4713733926563455E-2</c:v>
                </c:pt>
                <c:pt idx="7">
                  <c:v>5.5248618784530169E-2</c:v>
                </c:pt>
                <c:pt idx="8">
                  <c:v>9.1908277514301098E-2</c:v>
                </c:pt>
                <c:pt idx="9">
                  <c:v>1.7386202513078965E-2</c:v>
                </c:pt>
                <c:pt idx="10">
                  <c:v>7.8511709773627314E-2</c:v>
                </c:pt>
                <c:pt idx="11">
                  <c:v>6.3765706742287348E-2</c:v>
                </c:pt>
                <c:pt idx="12">
                  <c:v>0.10279176648902363</c:v>
                </c:pt>
                <c:pt idx="13">
                  <c:v>0.13387767075734588</c:v>
                </c:pt>
                <c:pt idx="14">
                  <c:v>0.16105216838605613</c:v>
                </c:pt>
                <c:pt idx="15">
                  <c:v>0.1161394416467023</c:v>
                </c:pt>
                <c:pt idx="16">
                  <c:v>0.15140077250281139</c:v>
                </c:pt>
                <c:pt idx="17">
                  <c:v>9.5487214589546648E-2</c:v>
                </c:pt>
                <c:pt idx="18">
                  <c:v>0.10924558744438495</c:v>
                </c:pt>
                <c:pt idx="19">
                  <c:v>0</c:v>
                </c:pt>
                <c:pt idx="20">
                  <c:v>8.4887302596196562E-2</c:v>
                </c:pt>
                <c:pt idx="21">
                  <c:v>1</c:v>
                </c:pt>
                <c:pt idx="22">
                  <c:v>0.65938493130592113</c:v>
                </c:pt>
                <c:pt idx="23">
                  <c:v>0.51483889893903079</c:v>
                </c:pt>
                <c:pt idx="24">
                  <c:v>0.3195325869065665</c:v>
                </c:pt>
                <c:pt idx="25">
                  <c:v>0.13125702830880615</c:v>
                </c:pt>
                <c:pt idx="26">
                  <c:v>0.11962059355595761</c:v>
                </c:pt>
                <c:pt idx="27">
                  <c:v>0.15406052901774853</c:v>
                </c:pt>
                <c:pt idx="28">
                  <c:v>6.5359604947929112E-2</c:v>
                </c:pt>
                <c:pt idx="29">
                  <c:v>0.44534298146971119</c:v>
                </c:pt>
                <c:pt idx="30">
                  <c:v>0.4102185498459881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FA-43CE-9DB6-A36852554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599951"/>
        <c:axId val="1223299711"/>
      </c:scatterChart>
      <c:valAx>
        <c:axId val="12635999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299711"/>
        <c:crosses val="autoZero"/>
        <c:crossBetween val="midCat"/>
        <c:majorUnit val="10"/>
      </c:valAx>
      <c:valAx>
        <c:axId val="122329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599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'exp1-endosome3'!$N$2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'exp1-endosome3'!$M$3:$M$117</c:f>
              <c:numCache>
                <c:formatCode>General</c:formatCode>
                <c:ptCount val="1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</c:numCache>
            </c:numRef>
          </c:xVal>
          <c:yVal>
            <c:numRef>
              <c:f>'exp1-endosome3'!$N$3:$N$117</c:f>
              <c:numCache>
                <c:formatCode>General</c:formatCode>
                <c:ptCount val="115"/>
                <c:pt idx="0">
                  <c:v>0.46259961399855565</c:v>
                </c:pt>
                <c:pt idx="1">
                  <c:v>0.43969442259262254</c:v>
                </c:pt>
                <c:pt idx="2">
                  <c:v>0.45509064554326079</c:v>
                </c:pt>
                <c:pt idx="3">
                  <c:v>0.43821410305874331</c:v>
                </c:pt>
                <c:pt idx="4">
                  <c:v>0.44425343856691485</c:v>
                </c:pt>
                <c:pt idx="5">
                  <c:v>0.45262634481511621</c:v>
                </c:pt>
                <c:pt idx="6">
                  <c:v>0.45602616337354684</c:v>
                </c:pt>
                <c:pt idx="7">
                  <c:v>0.44672686511617965</c:v>
                </c:pt>
                <c:pt idx="8">
                  <c:v>0.45644141007946215</c:v>
                </c:pt>
                <c:pt idx="9">
                  <c:v>0.41852559800990979</c:v>
                </c:pt>
                <c:pt idx="10">
                  <c:v>0.45892523167083343</c:v>
                </c:pt>
                <c:pt idx="11">
                  <c:v>0.4321969525294368</c:v>
                </c:pt>
                <c:pt idx="12">
                  <c:v>0.43173116619444296</c:v>
                </c:pt>
                <c:pt idx="13">
                  <c:v>0.39581858225332617</c:v>
                </c:pt>
                <c:pt idx="14">
                  <c:v>0.39422779231953808</c:v>
                </c:pt>
                <c:pt idx="15">
                  <c:v>0.40507179994794584</c:v>
                </c:pt>
                <c:pt idx="16">
                  <c:v>0.36075139827590125</c:v>
                </c:pt>
                <c:pt idx="17">
                  <c:v>0.39950190734340524</c:v>
                </c:pt>
                <c:pt idx="18">
                  <c:v>0.39370624498043516</c:v>
                </c:pt>
                <c:pt idx="19">
                  <c:v>0.39696003293869508</c:v>
                </c:pt>
                <c:pt idx="20">
                  <c:v>0.38352852158245759</c:v>
                </c:pt>
                <c:pt idx="21">
                  <c:v>0.39098527268543382</c:v>
                </c:pt>
                <c:pt idx="22">
                  <c:v>0.38800757182094869</c:v>
                </c:pt>
                <c:pt idx="23">
                  <c:v>0.37928340298815494</c:v>
                </c:pt>
                <c:pt idx="24">
                  <c:v>0.37931022296358863</c:v>
                </c:pt>
                <c:pt idx="25">
                  <c:v>0.39932930448986215</c:v>
                </c:pt>
                <c:pt idx="26">
                  <c:v>0.40164721862507741</c:v>
                </c:pt>
                <c:pt idx="27">
                  <c:v>0.40517551651785028</c:v>
                </c:pt>
                <c:pt idx="28">
                  <c:v>0.40961346171906499</c:v>
                </c:pt>
                <c:pt idx="29">
                  <c:v>0.40896025556565613</c:v>
                </c:pt>
                <c:pt idx="30">
                  <c:v>0.390621853610432</c:v>
                </c:pt>
                <c:pt idx="31">
                  <c:v>0.40470751674522454</c:v>
                </c:pt>
                <c:pt idx="32">
                  <c:v>0.40289091536074173</c:v>
                </c:pt>
                <c:pt idx="33">
                  <c:v>0.38386843415961075</c:v>
                </c:pt>
                <c:pt idx="34">
                  <c:v>0.3812517133662649</c:v>
                </c:pt>
                <c:pt idx="35">
                  <c:v>0.37637524505340286</c:v>
                </c:pt>
                <c:pt idx="36">
                  <c:v>0.37994893501210369</c:v>
                </c:pt>
                <c:pt idx="37">
                  <c:v>0.38471048563517241</c:v>
                </c:pt>
                <c:pt idx="38">
                  <c:v>0.38562646317708243</c:v>
                </c:pt>
                <c:pt idx="39">
                  <c:v>0.38045446613800721</c:v>
                </c:pt>
                <c:pt idx="40">
                  <c:v>0.37225130989121602</c:v>
                </c:pt>
                <c:pt idx="41">
                  <c:v>0.37205941994812541</c:v>
                </c:pt>
                <c:pt idx="42">
                  <c:v>0.38234047304534774</c:v>
                </c:pt>
                <c:pt idx="43">
                  <c:v>0.37819781863416591</c:v>
                </c:pt>
                <c:pt idx="44">
                  <c:v>0.3664630006788866</c:v>
                </c:pt>
                <c:pt idx="45">
                  <c:v>0.37615961821113825</c:v>
                </c:pt>
                <c:pt idx="46">
                  <c:v>0.36977732667568869</c:v>
                </c:pt>
                <c:pt idx="47">
                  <c:v>0.36489625463089315</c:v>
                </c:pt>
                <c:pt idx="48">
                  <c:v>0.37489453074769985</c:v>
                </c:pt>
                <c:pt idx="49">
                  <c:v>0.37211773866561909</c:v>
                </c:pt>
                <c:pt idx="50">
                  <c:v>0.38060297405685495</c:v>
                </c:pt>
                <c:pt idx="51">
                  <c:v>0.37974310548046231</c:v>
                </c:pt>
                <c:pt idx="52">
                  <c:v>0.36479676932274702</c:v>
                </c:pt>
                <c:pt idx="53">
                  <c:v>0.35827285578048174</c:v>
                </c:pt>
                <c:pt idx="54">
                  <c:v>0.35383294773587526</c:v>
                </c:pt>
                <c:pt idx="55">
                  <c:v>0.35520324167029438</c:v>
                </c:pt>
                <c:pt idx="56">
                  <c:v>0.3588352662426737</c:v>
                </c:pt>
                <c:pt idx="57">
                  <c:v>0.35249816503229892</c:v>
                </c:pt>
                <c:pt idx="58">
                  <c:v>0.3373667631863666</c:v>
                </c:pt>
                <c:pt idx="59">
                  <c:v>0.3336527657274525</c:v>
                </c:pt>
                <c:pt idx="60">
                  <c:v>0.33404822132394341</c:v>
                </c:pt>
                <c:pt idx="61">
                  <c:v>0.33120131678485032</c:v>
                </c:pt>
                <c:pt idx="62">
                  <c:v>0.30267899731829062</c:v>
                </c:pt>
                <c:pt idx="63">
                  <c:v>0.31328243356778851</c:v>
                </c:pt>
                <c:pt idx="64">
                  <c:v>0.31233219486134367</c:v>
                </c:pt>
                <c:pt idx="65">
                  <c:v>0.31237868531496787</c:v>
                </c:pt>
                <c:pt idx="66">
                  <c:v>0.31398499540729913</c:v>
                </c:pt>
                <c:pt idx="67">
                  <c:v>0.3178148069434662</c:v>
                </c:pt>
                <c:pt idx="68">
                  <c:v>0.31917493850830503</c:v>
                </c:pt>
                <c:pt idx="69">
                  <c:v>0.31518280390608294</c:v>
                </c:pt>
                <c:pt idx="70">
                  <c:v>0.30970714390090859</c:v>
                </c:pt>
                <c:pt idx="71">
                  <c:v>0.30861870513396811</c:v>
                </c:pt>
                <c:pt idx="72">
                  <c:v>0.30337823429058852</c:v>
                </c:pt>
                <c:pt idx="73">
                  <c:v>0.30745330493459366</c:v>
                </c:pt>
                <c:pt idx="74">
                  <c:v>0.30667395148249676</c:v>
                </c:pt>
                <c:pt idx="75">
                  <c:v>0.30000400818858081</c:v>
                </c:pt>
                <c:pt idx="76">
                  <c:v>0.29689475568921425</c:v>
                </c:pt>
                <c:pt idx="77">
                  <c:v>0.29415891351432344</c:v>
                </c:pt>
                <c:pt idx="78">
                  <c:v>0.30326416203264162</c:v>
                </c:pt>
                <c:pt idx="79">
                  <c:v>0.30689148850342884</c:v>
                </c:pt>
                <c:pt idx="80">
                  <c:v>0.31200884564926551</c:v>
                </c:pt>
                <c:pt idx="81">
                  <c:v>0.31993063118071774</c:v>
                </c:pt>
                <c:pt idx="82">
                  <c:v>0.3252561231335665</c:v>
                </c:pt>
                <c:pt idx="83">
                  <c:v>0.30811222507188929</c:v>
                </c:pt>
                <c:pt idx="84">
                  <c:v>0.30008051308054062</c:v>
                </c:pt>
                <c:pt idx="85">
                  <c:v>0.28032249227036121</c:v>
                </c:pt>
                <c:pt idx="86">
                  <c:v>0.28107788443870735</c:v>
                </c:pt>
                <c:pt idx="87">
                  <c:v>0.30860234509542905</c:v>
                </c:pt>
                <c:pt idx="88">
                  <c:v>0.28451679126219015</c:v>
                </c:pt>
                <c:pt idx="89">
                  <c:v>0.28973570674454857</c:v>
                </c:pt>
                <c:pt idx="90">
                  <c:v>0.28410558952717252</c:v>
                </c:pt>
                <c:pt idx="91">
                  <c:v>0.2835189193497949</c:v>
                </c:pt>
                <c:pt idx="92">
                  <c:v>0.28895033467345771</c:v>
                </c:pt>
                <c:pt idx="93">
                  <c:v>0.28232236001515004</c:v>
                </c:pt>
                <c:pt idx="94">
                  <c:v>0.2765112155910604</c:v>
                </c:pt>
                <c:pt idx="95">
                  <c:v>0.26133642488596542</c:v>
                </c:pt>
                <c:pt idx="96">
                  <c:v>0.26419706968203927</c:v>
                </c:pt>
                <c:pt idx="97">
                  <c:v>0.26031913626450875</c:v>
                </c:pt>
                <c:pt idx="98">
                  <c:v>0.25767962910868902</c:v>
                </c:pt>
                <c:pt idx="99">
                  <c:v>0.26761855240592836</c:v>
                </c:pt>
                <c:pt idx="100">
                  <c:v>0.27349612555501562</c:v>
                </c:pt>
                <c:pt idx="101">
                  <c:v>0.26865739685434242</c:v>
                </c:pt>
                <c:pt idx="102">
                  <c:v>0.27063199704581686</c:v>
                </c:pt>
                <c:pt idx="103">
                  <c:v>0.26298555746722563</c:v>
                </c:pt>
                <c:pt idx="104">
                  <c:v>0.26399826200596849</c:v>
                </c:pt>
                <c:pt idx="105">
                  <c:v>0.26578568913373279</c:v>
                </c:pt>
                <c:pt idx="106">
                  <c:v>0.25529778300352435</c:v>
                </c:pt>
                <c:pt idx="107">
                  <c:v>0.26192780063065091</c:v>
                </c:pt>
                <c:pt idx="108">
                  <c:v>0.25760202484391337</c:v>
                </c:pt>
                <c:pt idx="109">
                  <c:v>0.26391360187863994</c:v>
                </c:pt>
                <c:pt idx="110">
                  <c:v>0.26343862012697133</c:v>
                </c:pt>
                <c:pt idx="111">
                  <c:v>0.26349922086755623</c:v>
                </c:pt>
                <c:pt idx="112">
                  <c:v>0.25770432252544057</c:v>
                </c:pt>
                <c:pt idx="113">
                  <c:v>0.24715290282567468</c:v>
                </c:pt>
                <c:pt idx="114">
                  <c:v>0.24069168283220171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D5F-4995-8109-A9A2668C3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628351"/>
        <c:axId val="1223301791"/>
      </c:scatterChart>
      <c:valAx>
        <c:axId val="12636283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301791"/>
        <c:crosses val="autoZero"/>
        <c:crossBetween val="midCat"/>
        <c:majorUnit val="10"/>
      </c:valAx>
      <c:valAx>
        <c:axId val="1223301791"/>
        <c:scaling>
          <c:orientation val="minMax"/>
          <c:max val="0.60000000000000009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62835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'exp2-endosome10'!$N$2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'exp2-endosome10'!$M$3:$M$33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xVal>
          <c:yVal>
            <c:numRef>
              <c:f>'exp2-endosome10'!$N$3:$N$33</c:f>
              <c:numCache>
                <c:formatCode>General</c:formatCode>
                <c:ptCount val="31"/>
                <c:pt idx="0">
                  <c:v>0.35520973374256987</c:v>
                </c:pt>
                <c:pt idx="1">
                  <c:v>0.33617370721500434</c:v>
                </c:pt>
                <c:pt idx="2">
                  <c:v>0.35264730314382448</c:v>
                </c:pt>
                <c:pt idx="3">
                  <c:v>0.33513458318016581</c:v>
                </c:pt>
                <c:pt idx="4">
                  <c:v>0.30930733157368728</c:v>
                </c:pt>
                <c:pt idx="5">
                  <c:v>0.33161578747399412</c:v>
                </c:pt>
                <c:pt idx="6">
                  <c:v>0.32085058956372464</c:v>
                </c:pt>
                <c:pt idx="7">
                  <c:v>0.30449624762708655</c:v>
                </c:pt>
                <c:pt idx="8">
                  <c:v>0.3216811416093795</c:v>
                </c:pt>
                <c:pt idx="9">
                  <c:v>0.2781719740436322</c:v>
                </c:pt>
                <c:pt idx="10">
                  <c:v>0.30937730966677396</c:v>
                </c:pt>
                <c:pt idx="11">
                  <c:v>0.29762327639099684</c:v>
                </c:pt>
                <c:pt idx="12">
                  <c:v>0.28669198379119432</c:v>
                </c:pt>
                <c:pt idx="13">
                  <c:v>0.301151722682723</c:v>
                </c:pt>
                <c:pt idx="14">
                  <c:v>0.33047124767144576</c:v>
                </c:pt>
                <c:pt idx="15">
                  <c:v>0.33338446772380864</c:v>
                </c:pt>
                <c:pt idx="16">
                  <c:v>0.32563749801571068</c:v>
                </c:pt>
                <c:pt idx="17">
                  <c:v>0.36353581224650849</c:v>
                </c:pt>
                <c:pt idx="18">
                  <c:v>0.35216919795178198</c:v>
                </c:pt>
                <c:pt idx="19">
                  <c:v>0.31970417964717052</c:v>
                </c:pt>
                <c:pt idx="20">
                  <c:v>0.28119588949866381</c:v>
                </c:pt>
                <c:pt idx="21">
                  <c:v>0.234697681294015</c:v>
                </c:pt>
                <c:pt idx="22">
                  <c:v>0.25422359504667724</c:v>
                </c:pt>
                <c:pt idx="23">
                  <c:v>0.28117012189767615</c:v>
                </c:pt>
                <c:pt idx="24">
                  <c:v>0.34572366223392548</c:v>
                </c:pt>
                <c:pt idx="25">
                  <c:v>0.25947224604648361</c:v>
                </c:pt>
                <c:pt idx="26">
                  <c:v>0.21242045123127656</c:v>
                </c:pt>
                <c:pt idx="27">
                  <c:v>0.20669832559750503</c:v>
                </c:pt>
                <c:pt idx="28">
                  <c:v>0.20422445167978001</c:v>
                </c:pt>
                <c:pt idx="29">
                  <c:v>0.22444805854848546</c:v>
                </c:pt>
                <c:pt idx="30">
                  <c:v>0.30298213684715913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F81-4A9A-843A-40527AA17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628351"/>
        <c:axId val="1223301791"/>
      </c:scatterChart>
      <c:valAx>
        <c:axId val="12636283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301791"/>
        <c:crosses val="autoZero"/>
        <c:crossBetween val="midCat"/>
        <c:majorUnit val="10"/>
      </c:valAx>
      <c:valAx>
        <c:axId val="1223301791"/>
        <c:scaling>
          <c:orientation val="minMax"/>
          <c:max val="0.55000000000000004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62835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'exp2-endosome11'!$K$2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'exp2-endosome11'!$J$3:$J$37</c:f>
              <c:numCache>
                <c:formatCode>General</c:formatCode>
                <c:ptCount val="35"/>
                <c:pt idx="0">
                  <c:v>34</c:v>
                </c:pt>
                <c:pt idx="1">
                  <c:v>35</c:v>
                </c:pt>
                <c:pt idx="2">
                  <c:v>36</c:v>
                </c:pt>
                <c:pt idx="3">
                  <c:v>37</c:v>
                </c:pt>
                <c:pt idx="4">
                  <c:v>38</c:v>
                </c:pt>
                <c:pt idx="5">
                  <c:v>39</c:v>
                </c:pt>
                <c:pt idx="6">
                  <c:v>40</c:v>
                </c:pt>
                <c:pt idx="7">
                  <c:v>41</c:v>
                </c:pt>
                <c:pt idx="8">
                  <c:v>42</c:v>
                </c:pt>
                <c:pt idx="9">
                  <c:v>43</c:v>
                </c:pt>
                <c:pt idx="10">
                  <c:v>44</c:v>
                </c:pt>
                <c:pt idx="11">
                  <c:v>45</c:v>
                </c:pt>
                <c:pt idx="12">
                  <c:v>46</c:v>
                </c:pt>
                <c:pt idx="13">
                  <c:v>47</c:v>
                </c:pt>
                <c:pt idx="14">
                  <c:v>48</c:v>
                </c:pt>
                <c:pt idx="15">
                  <c:v>49</c:v>
                </c:pt>
                <c:pt idx="16">
                  <c:v>50</c:v>
                </c:pt>
                <c:pt idx="17">
                  <c:v>51</c:v>
                </c:pt>
                <c:pt idx="18">
                  <c:v>52</c:v>
                </c:pt>
                <c:pt idx="19">
                  <c:v>53</c:v>
                </c:pt>
                <c:pt idx="20">
                  <c:v>54</c:v>
                </c:pt>
                <c:pt idx="21">
                  <c:v>55</c:v>
                </c:pt>
                <c:pt idx="22">
                  <c:v>56</c:v>
                </c:pt>
                <c:pt idx="23">
                  <c:v>57</c:v>
                </c:pt>
                <c:pt idx="24">
                  <c:v>58</c:v>
                </c:pt>
                <c:pt idx="25">
                  <c:v>59</c:v>
                </c:pt>
                <c:pt idx="26">
                  <c:v>60</c:v>
                </c:pt>
                <c:pt idx="27">
                  <c:v>61</c:v>
                </c:pt>
                <c:pt idx="28">
                  <c:v>62</c:v>
                </c:pt>
                <c:pt idx="29">
                  <c:v>63</c:v>
                </c:pt>
                <c:pt idx="30">
                  <c:v>64</c:v>
                </c:pt>
                <c:pt idx="31">
                  <c:v>65</c:v>
                </c:pt>
                <c:pt idx="32">
                  <c:v>66</c:v>
                </c:pt>
                <c:pt idx="33">
                  <c:v>67</c:v>
                </c:pt>
                <c:pt idx="34">
                  <c:v>68</c:v>
                </c:pt>
              </c:numCache>
            </c:numRef>
          </c:xVal>
          <c:yVal>
            <c:numRef>
              <c:f>'exp2-endosome11'!$K$3:$K$37</c:f>
              <c:numCache>
                <c:formatCode>General</c:formatCode>
                <c:ptCount val="35"/>
                <c:pt idx="0">
                  <c:v>8.1650209002241153E-2</c:v>
                </c:pt>
                <c:pt idx="1">
                  <c:v>0.20405888410977066</c:v>
                </c:pt>
                <c:pt idx="2">
                  <c:v>0.37124856121645378</c:v>
                </c:pt>
                <c:pt idx="3">
                  <c:v>0.11192827285394072</c:v>
                </c:pt>
                <c:pt idx="4">
                  <c:v>0.2300599745562488</c:v>
                </c:pt>
                <c:pt idx="5">
                  <c:v>0.28034167322953862</c:v>
                </c:pt>
                <c:pt idx="6">
                  <c:v>0.33308293451263005</c:v>
                </c:pt>
                <c:pt idx="7">
                  <c:v>0.37175743623917035</c:v>
                </c:pt>
                <c:pt idx="8">
                  <c:v>0.13311928272853896</c:v>
                </c:pt>
                <c:pt idx="9">
                  <c:v>0.18477009753437862</c:v>
                </c:pt>
                <c:pt idx="10">
                  <c:v>0.35268673895922908</c:v>
                </c:pt>
                <c:pt idx="11">
                  <c:v>0.35770279275458844</c:v>
                </c:pt>
                <c:pt idx="12">
                  <c:v>0.36508148058399464</c:v>
                </c:pt>
                <c:pt idx="13">
                  <c:v>0.17075180226570494</c:v>
                </c:pt>
                <c:pt idx="14">
                  <c:v>0.52060338038407883</c:v>
                </c:pt>
                <c:pt idx="15">
                  <c:v>0.3396377294481126</c:v>
                </c:pt>
                <c:pt idx="16">
                  <c:v>0.13098685406191282</c:v>
                </c:pt>
                <c:pt idx="17">
                  <c:v>0</c:v>
                </c:pt>
                <c:pt idx="18">
                  <c:v>5.8799297267825859E-2</c:v>
                </c:pt>
                <c:pt idx="19">
                  <c:v>0.18675713333737112</c:v>
                </c:pt>
                <c:pt idx="20">
                  <c:v>0.10451323680862633</c:v>
                </c:pt>
                <c:pt idx="21">
                  <c:v>0.36429393590597858</c:v>
                </c:pt>
                <c:pt idx="22">
                  <c:v>0.73806264009208189</c:v>
                </c:pt>
                <c:pt idx="23">
                  <c:v>0.98815048161386132</c:v>
                </c:pt>
                <c:pt idx="24">
                  <c:v>1</c:v>
                </c:pt>
                <c:pt idx="25">
                  <c:v>0.91631429090688754</c:v>
                </c:pt>
                <c:pt idx="26">
                  <c:v>0.85080268976797635</c:v>
                </c:pt>
                <c:pt idx="27">
                  <c:v>0.19870358029926596</c:v>
                </c:pt>
                <c:pt idx="28">
                  <c:v>0.26162234203671114</c:v>
                </c:pt>
                <c:pt idx="29">
                  <c:v>0.34324831889501395</c:v>
                </c:pt>
                <c:pt idx="30">
                  <c:v>0.19262131217059383</c:v>
                </c:pt>
                <c:pt idx="31">
                  <c:v>0.19036772278427314</c:v>
                </c:pt>
                <c:pt idx="32">
                  <c:v>0.34662870297449533</c:v>
                </c:pt>
                <c:pt idx="33">
                  <c:v>0.51676258556975829</c:v>
                </c:pt>
                <c:pt idx="34">
                  <c:v>0.6628218331616883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151-4AEB-B85C-3C7C8C4C9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599951"/>
        <c:axId val="1223299711"/>
      </c:scatterChart>
      <c:valAx>
        <c:axId val="12635999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299711"/>
        <c:crosses val="autoZero"/>
        <c:crossBetween val="midCat"/>
        <c:majorUnit val="10"/>
      </c:valAx>
      <c:valAx>
        <c:axId val="122329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599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'exp2-endosome11'!$N$2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'exp2-endosome11'!$M$3:$M$37</c:f>
              <c:numCache>
                <c:formatCode>General</c:formatCode>
                <c:ptCount val="35"/>
                <c:pt idx="0">
                  <c:v>34</c:v>
                </c:pt>
                <c:pt idx="1">
                  <c:v>35</c:v>
                </c:pt>
                <c:pt idx="2">
                  <c:v>36</c:v>
                </c:pt>
                <c:pt idx="3">
                  <c:v>37</c:v>
                </c:pt>
                <c:pt idx="4">
                  <c:v>38</c:v>
                </c:pt>
                <c:pt idx="5">
                  <c:v>39</c:v>
                </c:pt>
                <c:pt idx="6">
                  <c:v>40</c:v>
                </c:pt>
                <c:pt idx="7">
                  <c:v>41</c:v>
                </c:pt>
                <c:pt idx="8">
                  <c:v>42</c:v>
                </c:pt>
                <c:pt idx="9">
                  <c:v>43</c:v>
                </c:pt>
                <c:pt idx="10">
                  <c:v>44</c:v>
                </c:pt>
                <c:pt idx="11">
                  <c:v>45</c:v>
                </c:pt>
                <c:pt idx="12">
                  <c:v>46</c:v>
                </c:pt>
                <c:pt idx="13">
                  <c:v>47</c:v>
                </c:pt>
                <c:pt idx="14">
                  <c:v>48</c:v>
                </c:pt>
                <c:pt idx="15">
                  <c:v>49</c:v>
                </c:pt>
                <c:pt idx="16">
                  <c:v>50</c:v>
                </c:pt>
                <c:pt idx="17">
                  <c:v>51</c:v>
                </c:pt>
                <c:pt idx="18">
                  <c:v>52</c:v>
                </c:pt>
                <c:pt idx="19">
                  <c:v>53</c:v>
                </c:pt>
                <c:pt idx="20">
                  <c:v>54</c:v>
                </c:pt>
                <c:pt idx="21">
                  <c:v>55</c:v>
                </c:pt>
                <c:pt idx="22">
                  <c:v>56</c:v>
                </c:pt>
                <c:pt idx="23">
                  <c:v>57</c:v>
                </c:pt>
                <c:pt idx="24">
                  <c:v>58</c:v>
                </c:pt>
                <c:pt idx="25">
                  <c:v>59</c:v>
                </c:pt>
                <c:pt idx="26">
                  <c:v>60</c:v>
                </c:pt>
                <c:pt idx="27">
                  <c:v>61</c:v>
                </c:pt>
                <c:pt idx="28">
                  <c:v>62</c:v>
                </c:pt>
                <c:pt idx="29">
                  <c:v>63</c:v>
                </c:pt>
                <c:pt idx="30">
                  <c:v>64</c:v>
                </c:pt>
                <c:pt idx="31">
                  <c:v>65</c:v>
                </c:pt>
                <c:pt idx="32">
                  <c:v>66</c:v>
                </c:pt>
                <c:pt idx="33">
                  <c:v>67</c:v>
                </c:pt>
                <c:pt idx="34">
                  <c:v>68</c:v>
                </c:pt>
              </c:numCache>
            </c:numRef>
          </c:xVal>
          <c:yVal>
            <c:numRef>
              <c:f>'exp2-endosome11'!$N$3:$N$37</c:f>
              <c:numCache>
                <c:formatCode>General</c:formatCode>
                <c:ptCount val="35"/>
                <c:pt idx="0">
                  <c:v>0.26707078660706596</c:v>
                </c:pt>
                <c:pt idx="1">
                  <c:v>0.27226856368801888</c:v>
                </c:pt>
                <c:pt idx="2">
                  <c:v>0.28770500849377995</c:v>
                </c:pt>
                <c:pt idx="3">
                  <c:v>0.27524733054022926</c:v>
                </c:pt>
                <c:pt idx="4">
                  <c:v>0.3007947188099146</c:v>
                </c:pt>
                <c:pt idx="5">
                  <c:v>0.30785515931436219</c:v>
                </c:pt>
                <c:pt idx="6">
                  <c:v>0.277887184953372</c:v>
                </c:pt>
                <c:pt idx="7">
                  <c:v>0.27023066654587408</c:v>
                </c:pt>
                <c:pt idx="8">
                  <c:v>0.28098729770766212</c:v>
                </c:pt>
                <c:pt idx="9">
                  <c:v>0.28833508524404022</c:v>
                </c:pt>
                <c:pt idx="10">
                  <c:v>0.27230215318373624</c:v>
                </c:pt>
                <c:pt idx="11">
                  <c:v>0.27711294860611124</c:v>
                </c:pt>
                <c:pt idx="12">
                  <c:v>0.26809119076721905</c:v>
                </c:pt>
                <c:pt idx="13">
                  <c:v>0.26034495559553383</c:v>
                </c:pt>
                <c:pt idx="14">
                  <c:v>0.25571067341709697</c:v>
                </c:pt>
                <c:pt idx="15">
                  <c:v>0.27178498746953617</c:v>
                </c:pt>
                <c:pt idx="16">
                  <c:v>0.25928541839033231</c:v>
                </c:pt>
                <c:pt idx="17">
                  <c:v>0.29376240760978517</c:v>
                </c:pt>
                <c:pt idx="18">
                  <c:v>0.26290773806964152</c:v>
                </c:pt>
                <c:pt idx="19">
                  <c:v>0.27073006698946778</c:v>
                </c:pt>
                <c:pt idx="20">
                  <c:v>0.24794577037717611</c:v>
                </c:pt>
                <c:pt idx="21">
                  <c:v>0.2467761401000553</c:v>
                </c:pt>
                <c:pt idx="22">
                  <c:v>0.26043934603090796</c:v>
                </c:pt>
                <c:pt idx="23">
                  <c:v>0.25230607173410774</c:v>
                </c:pt>
                <c:pt idx="24">
                  <c:v>0.27332688113189146</c:v>
                </c:pt>
                <c:pt idx="25">
                  <c:v>0.27814680534374286</c:v>
                </c:pt>
                <c:pt idx="26">
                  <c:v>0.26452232328133291</c:v>
                </c:pt>
                <c:pt idx="27">
                  <c:v>0.26135602789650636</c:v>
                </c:pt>
                <c:pt idx="28">
                  <c:v>0.25175575584224819</c:v>
                </c:pt>
                <c:pt idx="29">
                  <c:v>0.2447907556754621</c:v>
                </c:pt>
                <c:pt idx="30">
                  <c:v>0.24254305510361948</c:v>
                </c:pt>
                <c:pt idx="31">
                  <c:v>0.2290019824244755</c:v>
                </c:pt>
                <c:pt idx="32">
                  <c:v>0.24471212356495137</c:v>
                </c:pt>
                <c:pt idx="33">
                  <c:v>0.24311130776720741</c:v>
                </c:pt>
                <c:pt idx="34">
                  <c:v>0.25252794853011429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BA2-443D-9ACA-C6DD3C593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628351"/>
        <c:axId val="1223301791"/>
      </c:scatterChart>
      <c:valAx>
        <c:axId val="12636283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301791"/>
        <c:crosses val="autoZero"/>
        <c:crossBetween val="midCat"/>
        <c:majorUnit val="10"/>
      </c:valAx>
      <c:valAx>
        <c:axId val="1223301791"/>
        <c:scaling>
          <c:orientation val="minMax"/>
          <c:max val="0.55000000000000004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62835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'exp2-endosome12'!$K$2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'exp2-endosome12'!$J$3:$J$33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xVal>
          <c:yVal>
            <c:numRef>
              <c:f>'exp2-endosome12'!$K$3:$K$33</c:f>
              <c:numCache>
                <c:formatCode>General</c:formatCode>
                <c:ptCount val="31"/>
                <c:pt idx="0">
                  <c:v>4.2672044366019339E-2</c:v>
                </c:pt>
                <c:pt idx="1">
                  <c:v>6.1346105369297257E-2</c:v>
                </c:pt>
                <c:pt idx="2">
                  <c:v>7.8094277791782768E-2</c:v>
                </c:pt>
                <c:pt idx="3">
                  <c:v>5.28358961431813E-2</c:v>
                </c:pt>
                <c:pt idx="4">
                  <c:v>7.1318376607008127E-2</c:v>
                </c:pt>
                <c:pt idx="5">
                  <c:v>7.096546508696755E-2</c:v>
                </c:pt>
                <c:pt idx="6">
                  <c:v>0.13858331232669543</c:v>
                </c:pt>
                <c:pt idx="7">
                  <c:v>0.10926140660448708</c:v>
                </c:pt>
                <c:pt idx="8">
                  <c:v>6.1073859339551423E-2</c:v>
                </c:pt>
                <c:pt idx="9">
                  <c:v>0.2021779682379635</c:v>
                </c:pt>
                <c:pt idx="10">
                  <c:v>0.16807663221578048</c:v>
                </c:pt>
                <c:pt idx="11">
                  <c:v>0.17708091756995209</c:v>
                </c:pt>
                <c:pt idx="12">
                  <c:v>0.15282077136375091</c:v>
                </c:pt>
                <c:pt idx="13">
                  <c:v>0.24077640534408876</c:v>
                </c:pt>
                <c:pt idx="14">
                  <c:v>0.56536425510461263</c:v>
                </c:pt>
                <c:pt idx="15">
                  <c:v>0.45666750693218988</c:v>
                </c:pt>
                <c:pt idx="16">
                  <c:v>0.17769599193345076</c:v>
                </c:pt>
                <c:pt idx="17">
                  <c:v>0.18258633728258122</c:v>
                </c:pt>
                <c:pt idx="18">
                  <c:v>1</c:v>
                </c:pt>
                <c:pt idx="19">
                  <c:v>0.39999999999999991</c:v>
                </c:pt>
                <c:pt idx="20">
                  <c:v>0.44168389210990616</c:v>
                </c:pt>
                <c:pt idx="21">
                  <c:v>0.13815981850264672</c:v>
                </c:pt>
                <c:pt idx="22">
                  <c:v>0.59472649357196861</c:v>
                </c:pt>
                <c:pt idx="23">
                  <c:v>0.55861860347869896</c:v>
                </c:pt>
                <c:pt idx="24">
                  <c:v>0.52645323922359444</c:v>
                </c:pt>
                <c:pt idx="25">
                  <c:v>0.28447693471136881</c:v>
                </c:pt>
                <c:pt idx="26">
                  <c:v>0.32971010839425247</c:v>
                </c:pt>
                <c:pt idx="27">
                  <c:v>0.13551802369548824</c:v>
                </c:pt>
                <c:pt idx="28">
                  <c:v>0.17065792790521805</c:v>
                </c:pt>
                <c:pt idx="29">
                  <c:v>0.10408873203932414</c:v>
                </c:pt>
                <c:pt idx="3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050-4461-8048-4B7FEA1E3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599951"/>
        <c:axId val="1223299711"/>
      </c:scatterChart>
      <c:valAx>
        <c:axId val="12635999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299711"/>
        <c:crosses val="autoZero"/>
        <c:crossBetween val="midCat"/>
        <c:majorUnit val="10"/>
      </c:valAx>
      <c:valAx>
        <c:axId val="122329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599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'exp2-endosome12'!$N$2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'exp2-endosome12'!$M$3:$M$33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xVal>
          <c:yVal>
            <c:numRef>
              <c:f>'exp2-endosome12'!$N$3:$N$33</c:f>
              <c:numCache>
                <c:formatCode>General</c:formatCode>
                <c:ptCount val="31"/>
                <c:pt idx="0">
                  <c:v>0.35950825264373215</c:v>
                </c:pt>
                <c:pt idx="1">
                  <c:v>0.3139168737088302</c:v>
                </c:pt>
                <c:pt idx="2">
                  <c:v>0.39064103156629804</c:v>
                </c:pt>
                <c:pt idx="3">
                  <c:v>0.372644810159388</c:v>
                </c:pt>
                <c:pt idx="4">
                  <c:v>0.32315034594212377</c:v>
                </c:pt>
                <c:pt idx="5">
                  <c:v>0.3818200480181359</c:v>
                </c:pt>
                <c:pt idx="6">
                  <c:v>0.34829373432743171</c:v>
                </c:pt>
                <c:pt idx="7">
                  <c:v>0.35382892893984252</c:v>
                </c:pt>
                <c:pt idx="8">
                  <c:v>0.30736548919050333</c:v>
                </c:pt>
                <c:pt idx="9">
                  <c:v>0.24628557930790104</c:v>
                </c:pt>
                <c:pt idx="10">
                  <c:v>0.30825646677663437</c:v>
                </c:pt>
                <c:pt idx="11">
                  <c:v>0.33381931223943889</c:v>
                </c:pt>
                <c:pt idx="12">
                  <c:v>0.25711076959451445</c:v>
                </c:pt>
                <c:pt idx="13">
                  <c:v>0.30724896846961924</c:v>
                </c:pt>
                <c:pt idx="14">
                  <c:v>0.2616401595531343</c:v>
                </c:pt>
                <c:pt idx="15">
                  <c:v>0.27134954944725143</c:v>
                </c:pt>
                <c:pt idx="16">
                  <c:v>0.23553473043894851</c:v>
                </c:pt>
                <c:pt idx="17">
                  <c:v>0.20453662734466016</c:v>
                </c:pt>
                <c:pt idx="18">
                  <c:v>0.18431069999138419</c:v>
                </c:pt>
                <c:pt idx="19">
                  <c:v>0.24950281020319906</c:v>
                </c:pt>
                <c:pt idx="20">
                  <c:v>0.23593471053302689</c:v>
                </c:pt>
                <c:pt idx="21">
                  <c:v>0.20707206694075353</c:v>
                </c:pt>
                <c:pt idx="22">
                  <c:v>0.21829489771442245</c:v>
                </c:pt>
                <c:pt idx="23">
                  <c:v>0.19006400167873228</c:v>
                </c:pt>
                <c:pt idx="24">
                  <c:v>0.24694809704874793</c:v>
                </c:pt>
                <c:pt idx="25">
                  <c:v>0.25822863603450213</c:v>
                </c:pt>
                <c:pt idx="26">
                  <c:v>0.22562040353314516</c:v>
                </c:pt>
                <c:pt idx="27">
                  <c:v>0.20938857076976261</c:v>
                </c:pt>
                <c:pt idx="28">
                  <c:v>0.16221455710154664</c:v>
                </c:pt>
                <c:pt idx="29">
                  <c:v>0.16826615006333331</c:v>
                </c:pt>
                <c:pt idx="30">
                  <c:v>0.21723605177279209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F58-4ADD-801F-A779A24CA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628351"/>
        <c:axId val="1223301791"/>
      </c:scatterChart>
      <c:valAx>
        <c:axId val="12636283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301791"/>
        <c:crosses val="autoZero"/>
        <c:crossBetween val="midCat"/>
        <c:majorUnit val="10"/>
      </c:valAx>
      <c:valAx>
        <c:axId val="1223301791"/>
        <c:scaling>
          <c:orientation val="minMax"/>
          <c:max val="0.55000000000000004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62835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'exp2-endosome13'!$K$2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'exp2-endosome13'!$J$3:$J$43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</c:numCache>
            </c:numRef>
          </c:xVal>
          <c:yVal>
            <c:numRef>
              <c:f>'exp2-endosome13'!$K$3:$K$43</c:f>
              <c:numCache>
                <c:formatCode>General</c:formatCode>
                <c:ptCount val="41"/>
                <c:pt idx="0">
                  <c:v>0.36457080371787814</c:v>
                </c:pt>
                <c:pt idx="1">
                  <c:v>0.28399593845192461</c:v>
                </c:pt>
                <c:pt idx="2">
                  <c:v>0.37703663203936533</c:v>
                </c:pt>
                <c:pt idx="3">
                  <c:v>0.34732484573927874</c:v>
                </c:pt>
                <c:pt idx="4">
                  <c:v>0.4508318362883702</c:v>
                </c:pt>
                <c:pt idx="5">
                  <c:v>0.34943372647035814</c:v>
                </c:pt>
                <c:pt idx="6">
                  <c:v>0.39323596032179881</c:v>
                </c:pt>
                <c:pt idx="7">
                  <c:v>0.4040771694134182</c:v>
                </c:pt>
                <c:pt idx="8">
                  <c:v>0.30230414746543749</c:v>
                </c:pt>
                <c:pt idx="9">
                  <c:v>0.20909161915176122</c:v>
                </c:pt>
                <c:pt idx="10">
                  <c:v>0.28457392798562819</c:v>
                </c:pt>
                <c:pt idx="11">
                  <c:v>0.32003436694524673</c:v>
                </c:pt>
                <c:pt idx="12">
                  <c:v>0.22579083027415378</c:v>
                </c:pt>
                <c:pt idx="13">
                  <c:v>0.14049832070608409</c:v>
                </c:pt>
                <c:pt idx="14">
                  <c:v>0.2356635163633517</c:v>
                </c:pt>
                <c:pt idx="15">
                  <c:v>0.54021713660860649</c:v>
                </c:pt>
                <c:pt idx="16">
                  <c:v>0.6682027649769583</c:v>
                </c:pt>
                <c:pt idx="17">
                  <c:v>0.4008591736311794</c:v>
                </c:pt>
                <c:pt idx="18">
                  <c:v>3.1601968288681843E-2</c:v>
                </c:pt>
                <c:pt idx="19">
                  <c:v>0.1869718034835576</c:v>
                </c:pt>
                <c:pt idx="20">
                  <c:v>0.64677028821369953</c:v>
                </c:pt>
                <c:pt idx="21">
                  <c:v>0.96775755682261932</c:v>
                </c:pt>
                <c:pt idx="22">
                  <c:v>0.89049441537139651</c:v>
                </c:pt>
                <c:pt idx="23">
                  <c:v>1</c:v>
                </c:pt>
                <c:pt idx="24">
                  <c:v>0.87456064984769144</c:v>
                </c:pt>
                <c:pt idx="25">
                  <c:v>0.84966023588221562</c:v>
                </c:pt>
                <c:pt idx="26">
                  <c:v>0.68059048660470101</c:v>
                </c:pt>
                <c:pt idx="27">
                  <c:v>0.55208935405764259</c:v>
                </c:pt>
                <c:pt idx="28">
                  <c:v>0.46681246582832042</c:v>
                </c:pt>
                <c:pt idx="29">
                  <c:v>0.38442552526751522</c:v>
                </c:pt>
                <c:pt idx="30">
                  <c:v>0.32414277903616345</c:v>
                </c:pt>
                <c:pt idx="31">
                  <c:v>0.32265875185503362</c:v>
                </c:pt>
                <c:pt idx="32">
                  <c:v>0.30228852612668822</c:v>
                </c:pt>
                <c:pt idx="33">
                  <c:v>0.32864172459579721</c:v>
                </c:pt>
                <c:pt idx="34">
                  <c:v>0.3738030149183782</c:v>
                </c:pt>
                <c:pt idx="35">
                  <c:v>0.17378739357962891</c:v>
                </c:pt>
                <c:pt idx="36">
                  <c:v>9.0385066000155362E-2</c:v>
                </c:pt>
                <c:pt idx="37">
                  <c:v>0.26540654534093505</c:v>
                </c:pt>
                <c:pt idx="38">
                  <c:v>0.26824962899320426</c:v>
                </c:pt>
                <c:pt idx="39">
                  <c:v>0</c:v>
                </c:pt>
                <c:pt idx="40">
                  <c:v>0.11372334609075957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0B9-4C38-A1A8-40C6180FA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599951"/>
        <c:axId val="1223299711"/>
      </c:scatterChart>
      <c:valAx>
        <c:axId val="12635999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299711"/>
        <c:crosses val="autoZero"/>
        <c:crossBetween val="midCat"/>
        <c:majorUnit val="10"/>
      </c:valAx>
      <c:valAx>
        <c:axId val="122329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599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'exp2-endosome13'!$N$2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'exp2-endosome13'!$M$3:$M$43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</c:numCache>
            </c:numRef>
          </c:xVal>
          <c:yVal>
            <c:numRef>
              <c:f>'exp2-endosome13'!$N$3:$N$43</c:f>
              <c:numCache>
                <c:formatCode>General</c:formatCode>
                <c:ptCount val="41"/>
                <c:pt idx="0">
                  <c:v>0.37939451560179849</c:v>
                </c:pt>
                <c:pt idx="1">
                  <c:v>0.34255243301051602</c:v>
                </c:pt>
                <c:pt idx="2">
                  <c:v>0.3758243071474352</c:v>
                </c:pt>
                <c:pt idx="3">
                  <c:v>0.37452220333293607</c:v>
                </c:pt>
                <c:pt idx="4">
                  <c:v>0.33705054785885724</c:v>
                </c:pt>
                <c:pt idx="5">
                  <c:v>0.38303682474449768</c:v>
                </c:pt>
                <c:pt idx="6">
                  <c:v>0.37237104157325596</c:v>
                </c:pt>
                <c:pt idx="7">
                  <c:v>0.3687125032000978</c:v>
                </c:pt>
                <c:pt idx="8">
                  <c:v>0.3662534303619453</c:v>
                </c:pt>
                <c:pt idx="9">
                  <c:v>0.32940971261533236</c:v>
                </c:pt>
                <c:pt idx="10">
                  <c:v>0.38517030029282395</c:v>
                </c:pt>
                <c:pt idx="11">
                  <c:v>0.35263979253445288</c:v>
                </c:pt>
                <c:pt idx="12">
                  <c:v>0.25307371317976851</c:v>
                </c:pt>
                <c:pt idx="13">
                  <c:v>0.3891144965773824</c:v>
                </c:pt>
                <c:pt idx="14">
                  <c:v>0.35680479030465267</c:v>
                </c:pt>
                <c:pt idx="15">
                  <c:v>0.35201926163723879</c:v>
                </c:pt>
                <c:pt idx="16">
                  <c:v>0.3535881462710726</c:v>
                </c:pt>
                <c:pt idx="17">
                  <c:v>0.33700692667998239</c:v>
                </c:pt>
                <c:pt idx="18">
                  <c:v>0.25915879305089895</c:v>
                </c:pt>
                <c:pt idx="19">
                  <c:v>0.31403371649574796</c:v>
                </c:pt>
                <c:pt idx="20">
                  <c:v>0.29018647775809947</c:v>
                </c:pt>
                <c:pt idx="21">
                  <c:v>0.22328844311714627</c:v>
                </c:pt>
                <c:pt idx="22">
                  <c:v>0.27917372757552705</c:v>
                </c:pt>
                <c:pt idx="23">
                  <c:v>0.25728282682546116</c:v>
                </c:pt>
                <c:pt idx="24">
                  <c:v>0.32705414758731111</c:v>
                </c:pt>
                <c:pt idx="25">
                  <c:v>0.32436592083235788</c:v>
                </c:pt>
                <c:pt idx="26">
                  <c:v>0.29038601330823272</c:v>
                </c:pt>
                <c:pt idx="27">
                  <c:v>0.33270832911033105</c:v>
                </c:pt>
                <c:pt idx="28">
                  <c:v>0.29898617321601428</c:v>
                </c:pt>
                <c:pt idx="29">
                  <c:v>0.30899357601712985</c:v>
                </c:pt>
                <c:pt idx="30">
                  <c:v>0.23273243063798943</c:v>
                </c:pt>
                <c:pt idx="31">
                  <c:v>0.21305759180979864</c:v>
                </c:pt>
                <c:pt idx="32">
                  <c:v>0.22939501779359381</c:v>
                </c:pt>
                <c:pt idx="33">
                  <c:v>0.21974888658811087</c:v>
                </c:pt>
                <c:pt idx="34">
                  <c:v>0.18909599254426793</c:v>
                </c:pt>
                <c:pt idx="35">
                  <c:v>0.22924309793910269</c:v>
                </c:pt>
                <c:pt idx="36">
                  <c:v>0.18675824087344381</c:v>
                </c:pt>
                <c:pt idx="37">
                  <c:v>0.20411644302933801</c:v>
                </c:pt>
                <c:pt idx="38">
                  <c:v>0.17970638882607659</c:v>
                </c:pt>
                <c:pt idx="39">
                  <c:v>0.20693406489452215</c:v>
                </c:pt>
                <c:pt idx="40">
                  <c:v>0.17034341796909383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72-4FBF-8B02-89CA9DB7A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628351"/>
        <c:axId val="1223301791"/>
      </c:scatterChart>
      <c:valAx>
        <c:axId val="12636283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301791"/>
        <c:crosses val="autoZero"/>
        <c:crossBetween val="midCat"/>
        <c:majorUnit val="10"/>
      </c:valAx>
      <c:valAx>
        <c:axId val="1223301791"/>
        <c:scaling>
          <c:orientation val="minMax"/>
          <c:max val="0.55000000000000004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62835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'exp2-endosome14'!$K$2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'exp2-endosome14'!$J$3:$J$44</c:f>
              <c:numCache>
                <c:formatCode>General</c:formatCode>
                <c:ptCount val="4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</c:numCache>
            </c:numRef>
          </c:xVal>
          <c:yVal>
            <c:numRef>
              <c:f>'exp2-endosome14'!$K$3:$K$44</c:f>
              <c:numCache>
                <c:formatCode>General</c:formatCode>
                <c:ptCount val="42"/>
                <c:pt idx="0">
                  <c:v>0.1566499353485574</c:v>
                </c:pt>
                <c:pt idx="1">
                  <c:v>0.15927671835388263</c:v>
                </c:pt>
                <c:pt idx="2">
                  <c:v>0.11246296541402363</c:v>
                </c:pt>
                <c:pt idx="3">
                  <c:v>0</c:v>
                </c:pt>
                <c:pt idx="4">
                  <c:v>0.1791506734949449</c:v>
                </c:pt>
                <c:pt idx="5">
                  <c:v>4.5032020281208313E-2</c:v>
                </c:pt>
                <c:pt idx="6">
                  <c:v>0.12222686038342875</c:v>
                </c:pt>
                <c:pt idx="7">
                  <c:v>0.23941396267524587</c:v>
                </c:pt>
                <c:pt idx="8">
                  <c:v>0.16461173500035634</c:v>
                </c:pt>
                <c:pt idx="9">
                  <c:v>0.2806890723790707</c:v>
                </c:pt>
                <c:pt idx="10">
                  <c:v>0.39073906270680792</c:v>
                </c:pt>
                <c:pt idx="11">
                  <c:v>0.41837119091010866</c:v>
                </c:pt>
                <c:pt idx="12">
                  <c:v>0.38071045317097457</c:v>
                </c:pt>
                <c:pt idx="13">
                  <c:v>0.50918864985389767</c:v>
                </c:pt>
                <c:pt idx="14">
                  <c:v>0.45562467547012298</c:v>
                </c:pt>
                <c:pt idx="15">
                  <c:v>0.43325629460694987</c:v>
                </c:pt>
                <c:pt idx="16">
                  <c:v>0.33700200572190664</c:v>
                </c:pt>
                <c:pt idx="17">
                  <c:v>0.38182021808407673</c:v>
                </c:pt>
                <c:pt idx="18">
                  <c:v>0.3658864374510023</c:v>
                </c:pt>
                <c:pt idx="19">
                  <c:v>0.31841089809507311</c:v>
                </c:pt>
                <c:pt idx="20">
                  <c:v>0.36599843207526001</c:v>
                </c:pt>
                <c:pt idx="21">
                  <c:v>0.31050000509066472</c:v>
                </c:pt>
                <c:pt idx="22">
                  <c:v>0.28135085879514149</c:v>
                </c:pt>
                <c:pt idx="23">
                  <c:v>0.29334446492022925</c:v>
                </c:pt>
                <c:pt idx="24">
                  <c:v>0.26016351215141659</c:v>
                </c:pt>
                <c:pt idx="25">
                  <c:v>0.24422973151834154</c:v>
                </c:pt>
                <c:pt idx="26">
                  <c:v>0.18380354106639174</c:v>
                </c:pt>
                <c:pt idx="27">
                  <c:v>0.26506073163033605</c:v>
                </c:pt>
                <c:pt idx="28">
                  <c:v>0.38391757195654613</c:v>
                </c:pt>
                <c:pt idx="29">
                  <c:v>0.47582443315448064</c:v>
                </c:pt>
                <c:pt idx="30">
                  <c:v>0.32616907115731159</c:v>
                </c:pt>
                <c:pt idx="31">
                  <c:v>0.26278011382726346</c:v>
                </c:pt>
                <c:pt idx="32">
                  <c:v>0.22454922163736135</c:v>
                </c:pt>
                <c:pt idx="33">
                  <c:v>7.0862053166902292E-2</c:v>
                </c:pt>
                <c:pt idx="34">
                  <c:v>0.27051792423054583</c:v>
                </c:pt>
                <c:pt idx="35">
                  <c:v>0.32406153595536497</c:v>
                </c:pt>
                <c:pt idx="36">
                  <c:v>1</c:v>
                </c:pt>
                <c:pt idx="37">
                  <c:v>0.85704395279935608</c:v>
                </c:pt>
                <c:pt idx="38">
                  <c:v>0.74502896588236445</c:v>
                </c:pt>
                <c:pt idx="39">
                  <c:v>0.75295004021625112</c:v>
                </c:pt>
                <c:pt idx="40">
                  <c:v>0.69877518606379563</c:v>
                </c:pt>
                <c:pt idx="41">
                  <c:v>0.35566438265508743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CE-451E-B8FA-50D66DBE6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599951"/>
        <c:axId val="1223299711"/>
      </c:scatterChart>
      <c:valAx>
        <c:axId val="12635999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299711"/>
        <c:crosses val="autoZero"/>
        <c:crossBetween val="midCat"/>
        <c:majorUnit val="10"/>
      </c:valAx>
      <c:valAx>
        <c:axId val="122329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599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'exp2-endosome14'!$N$2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'exp2-endosome14'!$M$3:$M$44</c:f>
              <c:numCache>
                <c:formatCode>General</c:formatCode>
                <c:ptCount val="4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</c:numCache>
            </c:numRef>
          </c:xVal>
          <c:yVal>
            <c:numRef>
              <c:f>'exp2-endosome14'!$N$3:$N$44</c:f>
              <c:numCache>
                <c:formatCode>General</c:formatCode>
                <c:ptCount val="42"/>
                <c:pt idx="0">
                  <c:v>0.19019808393849499</c:v>
                </c:pt>
                <c:pt idx="1">
                  <c:v>0.21440592268912509</c:v>
                </c:pt>
                <c:pt idx="2">
                  <c:v>0.26792658618225562</c:v>
                </c:pt>
                <c:pt idx="3">
                  <c:v>0.30196006608308196</c:v>
                </c:pt>
                <c:pt idx="4">
                  <c:v>0.28875004718939912</c:v>
                </c:pt>
                <c:pt idx="5">
                  <c:v>0.30082831582616287</c:v>
                </c:pt>
                <c:pt idx="6">
                  <c:v>0.2766291451573456</c:v>
                </c:pt>
                <c:pt idx="7">
                  <c:v>0.29237634283117014</c:v>
                </c:pt>
                <c:pt idx="8">
                  <c:v>0.27954967326124575</c:v>
                </c:pt>
                <c:pt idx="9">
                  <c:v>0.25078625403731586</c:v>
                </c:pt>
                <c:pt idx="10">
                  <c:v>0.27713392258846797</c:v>
                </c:pt>
                <c:pt idx="11">
                  <c:v>0.26811107587656269</c:v>
                </c:pt>
                <c:pt idx="12">
                  <c:v>0.25652793868639157</c:v>
                </c:pt>
                <c:pt idx="13">
                  <c:v>0.23635342301267881</c:v>
                </c:pt>
                <c:pt idx="14">
                  <c:v>0.26769065601868403</c:v>
                </c:pt>
                <c:pt idx="15">
                  <c:v>0.26772814622668439</c:v>
                </c:pt>
                <c:pt idx="16">
                  <c:v>0.26408985425308806</c:v>
                </c:pt>
                <c:pt idx="17">
                  <c:v>0.25509412125131886</c:v>
                </c:pt>
                <c:pt idx="18">
                  <c:v>0.27611544090120121</c:v>
                </c:pt>
                <c:pt idx="19">
                  <c:v>0.33806824456141621</c:v>
                </c:pt>
                <c:pt idx="20">
                  <c:v>0.25362280463666009</c:v>
                </c:pt>
                <c:pt idx="21">
                  <c:v>0.27886578319089267</c:v>
                </c:pt>
                <c:pt idx="22">
                  <c:v>0.33636467179680629</c:v>
                </c:pt>
                <c:pt idx="23">
                  <c:v>0.28495119160080778</c:v>
                </c:pt>
                <c:pt idx="24">
                  <c:v>0.35132625690639396</c:v>
                </c:pt>
                <c:pt idx="25">
                  <c:v>0.37495716279808394</c:v>
                </c:pt>
                <c:pt idx="26">
                  <c:v>0.37355911667316705</c:v>
                </c:pt>
                <c:pt idx="27">
                  <c:v>0.33056274978693123</c:v>
                </c:pt>
                <c:pt idx="28">
                  <c:v>0.31479779005524844</c:v>
                </c:pt>
                <c:pt idx="29">
                  <c:v>0.30135245024609425</c:v>
                </c:pt>
                <c:pt idx="30">
                  <c:v>0.34950897213845455</c:v>
                </c:pt>
                <c:pt idx="31">
                  <c:v>0.33141956780217652</c:v>
                </c:pt>
                <c:pt idx="32">
                  <c:v>0.31635378854300628</c:v>
                </c:pt>
                <c:pt idx="33">
                  <c:v>0.35389760244371138</c:v>
                </c:pt>
                <c:pt idx="34">
                  <c:v>0.28536631734036721</c:v>
                </c:pt>
                <c:pt idx="35">
                  <c:v>0.25257690610837025</c:v>
                </c:pt>
                <c:pt idx="36">
                  <c:v>0.28989143675827228</c:v>
                </c:pt>
                <c:pt idx="37">
                  <c:v>0.33295741801499645</c:v>
                </c:pt>
                <c:pt idx="38">
                  <c:v>0.31918773348003932</c:v>
                </c:pt>
                <c:pt idx="39">
                  <c:v>0.2243448058099145</c:v>
                </c:pt>
                <c:pt idx="40">
                  <c:v>0.29117805599910468</c:v>
                </c:pt>
                <c:pt idx="41">
                  <c:v>0.23088276044866884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03A-4588-97E7-44FDCCBC1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628351"/>
        <c:axId val="1223301791"/>
      </c:scatterChart>
      <c:valAx>
        <c:axId val="12636283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301791"/>
        <c:crosses val="autoZero"/>
        <c:crossBetween val="midCat"/>
        <c:majorUnit val="10"/>
      </c:valAx>
      <c:valAx>
        <c:axId val="1223301791"/>
        <c:scaling>
          <c:orientation val="minMax"/>
          <c:max val="0.55000000000000004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62835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'exp2-endosome15'!$K$2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'exp2-endosome15'!$J$3:$J$76</c:f>
              <c:numCache>
                <c:formatCode>General</c:formatCode>
                <c:ptCount val="7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</c:numCache>
            </c:numRef>
          </c:xVal>
          <c:yVal>
            <c:numRef>
              <c:f>'exp2-endosome15'!$K$3:$K$76</c:f>
              <c:numCache>
                <c:formatCode>General</c:formatCode>
                <c:ptCount val="74"/>
                <c:pt idx="0">
                  <c:v>0.42428078717792633</c:v>
                </c:pt>
                <c:pt idx="1">
                  <c:v>0.41436396835057815</c:v>
                </c:pt>
                <c:pt idx="2">
                  <c:v>0.42970988030026336</c:v>
                </c:pt>
                <c:pt idx="3">
                  <c:v>0.48503144654088021</c:v>
                </c:pt>
                <c:pt idx="4">
                  <c:v>0.47183607222560348</c:v>
                </c:pt>
                <c:pt idx="5">
                  <c:v>0.54221951714343664</c:v>
                </c:pt>
                <c:pt idx="6">
                  <c:v>0.45588963278555494</c:v>
                </c:pt>
                <c:pt idx="7">
                  <c:v>0.37084195577196183</c:v>
                </c:pt>
                <c:pt idx="8">
                  <c:v>0.37859200649218938</c:v>
                </c:pt>
                <c:pt idx="9">
                  <c:v>0.42385879488740119</c:v>
                </c:pt>
                <c:pt idx="10">
                  <c:v>0.36400892675999197</c:v>
                </c:pt>
                <c:pt idx="11">
                  <c:v>0.23120308378981541</c:v>
                </c:pt>
                <c:pt idx="12">
                  <c:v>0.38156218299857952</c:v>
                </c:pt>
                <c:pt idx="13">
                  <c:v>0.40175289105295209</c:v>
                </c:pt>
                <c:pt idx="14">
                  <c:v>0.45261107729762595</c:v>
                </c:pt>
                <c:pt idx="15">
                  <c:v>0.43606411036721421</c:v>
                </c:pt>
                <c:pt idx="16">
                  <c:v>0.46235747616149303</c:v>
                </c:pt>
                <c:pt idx="17">
                  <c:v>0.41058226820856147</c:v>
                </c:pt>
                <c:pt idx="18">
                  <c:v>0.44878880097382845</c:v>
                </c:pt>
                <c:pt idx="19">
                  <c:v>0.58477581659565803</c:v>
                </c:pt>
                <c:pt idx="20">
                  <c:v>0.5519415702982351</c:v>
                </c:pt>
                <c:pt idx="21">
                  <c:v>0.63772773382024739</c:v>
                </c:pt>
                <c:pt idx="22">
                  <c:v>0.6013877054169201</c:v>
                </c:pt>
                <c:pt idx="23">
                  <c:v>0.57959829580036548</c:v>
                </c:pt>
                <c:pt idx="24">
                  <c:v>0.53064719009941164</c:v>
                </c:pt>
                <c:pt idx="25">
                  <c:v>0.46447555285047681</c:v>
                </c:pt>
                <c:pt idx="26">
                  <c:v>0.50288496652464965</c:v>
                </c:pt>
                <c:pt idx="27">
                  <c:v>0.38979914790018216</c:v>
                </c:pt>
                <c:pt idx="28">
                  <c:v>0.41575978900385491</c:v>
                </c:pt>
                <c:pt idx="29">
                  <c:v>0.40495029417731809</c:v>
                </c:pt>
                <c:pt idx="30">
                  <c:v>0.41371474944207709</c:v>
                </c:pt>
                <c:pt idx="31">
                  <c:v>0.54848447961046842</c:v>
                </c:pt>
                <c:pt idx="32">
                  <c:v>0.52391965916007344</c:v>
                </c:pt>
                <c:pt idx="33">
                  <c:v>0.54299857983363753</c:v>
                </c:pt>
                <c:pt idx="34">
                  <c:v>0.47999999999999965</c:v>
                </c:pt>
                <c:pt idx="35">
                  <c:v>0.42871982146480014</c:v>
                </c:pt>
                <c:pt idx="36">
                  <c:v>0.44940555893690382</c:v>
                </c:pt>
                <c:pt idx="37">
                  <c:v>0.52396835057821078</c:v>
                </c:pt>
                <c:pt idx="38">
                  <c:v>0.43138161898965283</c:v>
                </c:pt>
                <c:pt idx="39">
                  <c:v>0.52120105498072644</c:v>
                </c:pt>
                <c:pt idx="40">
                  <c:v>0.49018462162710497</c:v>
                </c:pt>
                <c:pt idx="41">
                  <c:v>0.51646987218502727</c:v>
                </c:pt>
                <c:pt idx="42">
                  <c:v>0.50048285656319746</c:v>
                </c:pt>
                <c:pt idx="43">
                  <c:v>0.42570095354027221</c:v>
                </c:pt>
                <c:pt idx="44">
                  <c:v>0.26756745790221137</c:v>
                </c:pt>
                <c:pt idx="45">
                  <c:v>0.26945019273686366</c:v>
                </c:pt>
                <c:pt idx="46">
                  <c:v>0.41867315885575168</c:v>
                </c:pt>
                <c:pt idx="47">
                  <c:v>0.45357679042402099</c:v>
                </c:pt>
                <c:pt idx="48">
                  <c:v>0.35003448975451434</c:v>
                </c:pt>
                <c:pt idx="49">
                  <c:v>0.45656319740312423</c:v>
                </c:pt>
                <c:pt idx="50">
                  <c:v>0.40142016636234551</c:v>
                </c:pt>
                <c:pt idx="51">
                  <c:v>0.42266585514303073</c:v>
                </c:pt>
                <c:pt idx="52">
                  <c:v>0.45080949482653665</c:v>
                </c:pt>
                <c:pt idx="53">
                  <c:v>0.56921079326435386</c:v>
                </c:pt>
                <c:pt idx="54">
                  <c:v>0.6204503956177726</c:v>
                </c:pt>
                <c:pt idx="55">
                  <c:v>0.72249949279772785</c:v>
                </c:pt>
                <c:pt idx="56">
                  <c:v>0.44038141610874426</c:v>
                </c:pt>
                <c:pt idx="57">
                  <c:v>0.24216676810712115</c:v>
                </c:pt>
                <c:pt idx="58">
                  <c:v>0.28453641712314875</c:v>
                </c:pt>
                <c:pt idx="59">
                  <c:v>0.22843578819233107</c:v>
                </c:pt>
                <c:pt idx="60">
                  <c:v>0.42652059241225387</c:v>
                </c:pt>
                <c:pt idx="61">
                  <c:v>0.73657131263948061</c:v>
                </c:pt>
                <c:pt idx="62">
                  <c:v>0.85835666463785798</c:v>
                </c:pt>
                <c:pt idx="63">
                  <c:v>0.88345709068776634</c:v>
                </c:pt>
                <c:pt idx="64">
                  <c:v>1</c:v>
                </c:pt>
                <c:pt idx="65">
                  <c:v>0.5829174274700748</c:v>
                </c:pt>
                <c:pt idx="66">
                  <c:v>0.42368025968756307</c:v>
                </c:pt>
                <c:pt idx="67">
                  <c:v>0.35138973422600939</c:v>
                </c:pt>
                <c:pt idx="68">
                  <c:v>0.27427064313248095</c:v>
                </c:pt>
                <c:pt idx="69">
                  <c:v>5.6368431730573897E-2</c:v>
                </c:pt>
                <c:pt idx="70">
                  <c:v>0.19055386488131504</c:v>
                </c:pt>
                <c:pt idx="71">
                  <c:v>0</c:v>
                </c:pt>
                <c:pt idx="72">
                  <c:v>0.14073442889024174</c:v>
                </c:pt>
                <c:pt idx="73">
                  <c:v>0.18764049502941782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258-4695-9DFE-67A3A52BD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599951"/>
        <c:axId val="1223299711"/>
      </c:scatterChart>
      <c:valAx>
        <c:axId val="12635999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299711"/>
        <c:crosses val="autoZero"/>
        <c:crossBetween val="midCat"/>
        <c:majorUnit val="10"/>
      </c:valAx>
      <c:valAx>
        <c:axId val="122329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599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'exp1-endosome4'!$K$2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'exp1-endosome4'!$J$3:$J$62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'exp1-endosome4'!$K$3:$K$62</c:f>
              <c:numCache>
                <c:formatCode>General</c:formatCode>
                <c:ptCount val="60"/>
                <c:pt idx="0">
                  <c:v>0.212754753923284</c:v>
                </c:pt>
                <c:pt idx="1">
                  <c:v>0.21872496959269025</c:v>
                </c:pt>
                <c:pt idx="2">
                  <c:v>0.2047895220860895</c:v>
                </c:pt>
                <c:pt idx="3">
                  <c:v>0.23205227090687872</c:v>
                </c:pt>
                <c:pt idx="4">
                  <c:v>0.16650597763208583</c:v>
                </c:pt>
                <c:pt idx="5">
                  <c:v>0.16748494467352923</c:v>
                </c:pt>
                <c:pt idx="6">
                  <c:v>0.1439526535939947</c:v>
                </c:pt>
                <c:pt idx="7">
                  <c:v>0.10258387967605094</c:v>
                </c:pt>
                <c:pt idx="8">
                  <c:v>0.15952712925331519</c:v>
                </c:pt>
                <c:pt idx="9">
                  <c:v>0.20197128363345077</c:v>
                </c:pt>
                <c:pt idx="10">
                  <c:v>6.4767569491826771E-2</c:v>
                </c:pt>
                <c:pt idx="11">
                  <c:v>0.20803791272360378</c:v>
                </c:pt>
                <c:pt idx="12">
                  <c:v>0.20727402177459942</c:v>
                </c:pt>
                <c:pt idx="13">
                  <c:v>0.24601738408140211</c:v>
                </c:pt>
                <c:pt idx="14">
                  <c:v>0.17259485597318189</c:v>
                </c:pt>
                <c:pt idx="15">
                  <c:v>0.1435447506600605</c:v>
                </c:pt>
                <c:pt idx="16">
                  <c:v>0.16201162894182511</c:v>
                </c:pt>
                <c:pt idx="17">
                  <c:v>0.1581328428609563</c:v>
                </c:pt>
                <c:pt idx="18">
                  <c:v>0.20257942982586225</c:v>
                </c:pt>
                <c:pt idx="19">
                  <c:v>0.25168352665460225</c:v>
                </c:pt>
                <c:pt idx="20">
                  <c:v>0.23850455368002538</c:v>
                </c:pt>
                <c:pt idx="21">
                  <c:v>0.20128897327123307</c:v>
                </c:pt>
                <c:pt idx="22">
                  <c:v>0.13979946008484323</c:v>
                </c:pt>
                <c:pt idx="23">
                  <c:v>0.20980301996499373</c:v>
                </c:pt>
                <c:pt idx="24">
                  <c:v>0.34826752499332508</c:v>
                </c:pt>
                <c:pt idx="25">
                  <c:v>0.22234418107923645</c:v>
                </c:pt>
                <c:pt idx="26">
                  <c:v>0</c:v>
                </c:pt>
                <c:pt idx="27">
                  <c:v>4.7487317926962466E-2</c:v>
                </c:pt>
                <c:pt idx="28">
                  <c:v>2.7796730843394468E-2</c:v>
                </c:pt>
                <c:pt idx="29">
                  <c:v>0.20145213444480642</c:v>
                </c:pt>
                <c:pt idx="30">
                  <c:v>0.24360704856269844</c:v>
                </c:pt>
                <c:pt idx="31">
                  <c:v>0.17604348986917429</c:v>
                </c:pt>
                <c:pt idx="32">
                  <c:v>0.30664659289803836</c:v>
                </c:pt>
                <c:pt idx="33">
                  <c:v>0.26403927734432941</c:v>
                </c:pt>
                <c:pt idx="34">
                  <c:v>0.29452075113471193</c:v>
                </c:pt>
                <c:pt idx="35">
                  <c:v>0.27635794594915264</c:v>
                </c:pt>
                <c:pt idx="36">
                  <c:v>1</c:v>
                </c:pt>
                <c:pt idx="37">
                  <c:v>0.71882138301343912</c:v>
                </c:pt>
                <c:pt idx="38">
                  <c:v>0.74264291435521634</c:v>
                </c:pt>
                <c:pt idx="39">
                  <c:v>0.74529799163428179</c:v>
                </c:pt>
                <c:pt idx="40">
                  <c:v>0.81456732623334971</c:v>
                </c:pt>
                <c:pt idx="41">
                  <c:v>0.73020558307870254</c:v>
                </c:pt>
                <c:pt idx="42">
                  <c:v>0.68090865940846657</c:v>
                </c:pt>
                <c:pt idx="43">
                  <c:v>0.62030169984277161</c:v>
                </c:pt>
                <c:pt idx="44">
                  <c:v>0.54227357678958132</c:v>
                </c:pt>
                <c:pt idx="45">
                  <c:v>0.69621614405648313</c:v>
                </c:pt>
                <c:pt idx="46">
                  <c:v>0.7779376427660275</c:v>
                </c:pt>
                <c:pt idx="47">
                  <c:v>0.61619300483550377</c:v>
                </c:pt>
                <c:pt idx="48">
                  <c:v>0.69090598949835402</c:v>
                </c:pt>
                <c:pt idx="49">
                  <c:v>0.68053042214245496</c:v>
                </c:pt>
                <c:pt idx="50">
                  <c:v>0.54697558515529987</c:v>
                </c:pt>
                <c:pt idx="51">
                  <c:v>0.53704500281823808</c:v>
                </c:pt>
                <c:pt idx="52">
                  <c:v>0.70230502239757919</c:v>
                </c:pt>
                <c:pt idx="53">
                  <c:v>0.68222136521403787</c:v>
                </c:pt>
                <c:pt idx="54">
                  <c:v>0.67283218131656186</c:v>
                </c:pt>
                <c:pt idx="55">
                  <c:v>0.61318935595834867</c:v>
                </c:pt>
                <c:pt idx="56">
                  <c:v>0.69645346939986263</c:v>
                </c:pt>
                <c:pt idx="57">
                  <c:v>0.60933281912842285</c:v>
                </c:pt>
                <c:pt idx="58">
                  <c:v>0.1970541991752941</c:v>
                </c:pt>
                <c:pt idx="59">
                  <c:v>0.20749651428401847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EBA-4577-8888-698D18958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599951"/>
        <c:axId val="1223299711"/>
      </c:scatterChart>
      <c:valAx>
        <c:axId val="12635999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299711"/>
        <c:crosses val="autoZero"/>
        <c:crossBetween val="midCat"/>
        <c:majorUnit val="10"/>
      </c:valAx>
      <c:valAx>
        <c:axId val="122329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599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'exp2-endosome15'!$N$2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'exp2-endosome15'!$M$3:$M$76</c:f>
              <c:numCache>
                <c:formatCode>General</c:formatCode>
                <c:ptCount val="7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</c:numCache>
            </c:numRef>
          </c:xVal>
          <c:yVal>
            <c:numRef>
              <c:f>'exp2-endosome15'!$N$3:$N$76</c:f>
              <c:numCache>
                <c:formatCode>General</c:formatCode>
                <c:ptCount val="74"/>
                <c:pt idx="0">
                  <c:v>0.45056325546124792</c:v>
                </c:pt>
                <c:pt idx="1">
                  <c:v>0.47787345605767756</c:v>
                </c:pt>
                <c:pt idx="2">
                  <c:v>0.49045942473265103</c:v>
                </c:pt>
                <c:pt idx="3">
                  <c:v>0.45220073811826794</c:v>
                </c:pt>
                <c:pt idx="4">
                  <c:v>0.44354902559578296</c:v>
                </c:pt>
                <c:pt idx="5">
                  <c:v>0.52321453544035523</c:v>
                </c:pt>
                <c:pt idx="6">
                  <c:v>0.52767127134478908</c:v>
                </c:pt>
                <c:pt idx="7">
                  <c:v>0.51583541290522883</c:v>
                </c:pt>
                <c:pt idx="8">
                  <c:v>0.48863043837672121</c:v>
                </c:pt>
                <c:pt idx="9">
                  <c:v>0.46266040208242287</c:v>
                </c:pt>
                <c:pt idx="10">
                  <c:v>0.51149954544917842</c:v>
                </c:pt>
                <c:pt idx="11">
                  <c:v>0.47776711260423532</c:v>
                </c:pt>
                <c:pt idx="12">
                  <c:v>0.47012165099494391</c:v>
                </c:pt>
                <c:pt idx="13">
                  <c:v>0.50244517172629111</c:v>
                </c:pt>
                <c:pt idx="14">
                  <c:v>0.4552313126049442</c:v>
                </c:pt>
                <c:pt idx="15">
                  <c:v>0.48892350704275406</c:v>
                </c:pt>
                <c:pt idx="16">
                  <c:v>0.47455907420076743</c:v>
                </c:pt>
                <c:pt idx="17">
                  <c:v>0.44047069681587392</c:v>
                </c:pt>
                <c:pt idx="18">
                  <c:v>0.46560778077733789</c:v>
                </c:pt>
                <c:pt idx="19">
                  <c:v>0.43136443890212672</c:v>
                </c:pt>
                <c:pt idx="20">
                  <c:v>0.38366217938971442</c:v>
                </c:pt>
                <c:pt idx="21">
                  <c:v>0.43505370741008292</c:v>
                </c:pt>
                <c:pt idx="22">
                  <c:v>0.43007150565048774</c:v>
                </c:pt>
                <c:pt idx="23">
                  <c:v>0.41937665392531559</c:v>
                </c:pt>
                <c:pt idx="24">
                  <c:v>0.43406143509097228</c:v>
                </c:pt>
                <c:pt idx="25">
                  <c:v>0.44322710399880777</c:v>
                </c:pt>
                <c:pt idx="26">
                  <c:v>0.41204184893721463</c:v>
                </c:pt>
                <c:pt idx="27">
                  <c:v>0.41584972294952172</c:v>
                </c:pt>
                <c:pt idx="28">
                  <c:v>0.37656612529002281</c:v>
                </c:pt>
                <c:pt idx="29">
                  <c:v>0.39948243668308281</c:v>
                </c:pt>
                <c:pt idx="30">
                  <c:v>0.42687409914972924</c:v>
                </c:pt>
                <c:pt idx="31">
                  <c:v>0.41532314594139874</c:v>
                </c:pt>
                <c:pt idx="32">
                  <c:v>0.32388666345577766</c:v>
                </c:pt>
                <c:pt idx="33">
                  <c:v>0.3551225608863563</c:v>
                </c:pt>
                <c:pt idx="34">
                  <c:v>0.35388568122780922</c:v>
                </c:pt>
                <c:pt idx="35">
                  <c:v>0.35557110511884021</c:v>
                </c:pt>
                <c:pt idx="36">
                  <c:v>0.39135329745090225</c:v>
                </c:pt>
                <c:pt idx="37">
                  <c:v>0.33257387197651395</c:v>
                </c:pt>
                <c:pt idx="38">
                  <c:v>0.40541016147424408</c:v>
                </c:pt>
                <c:pt idx="39">
                  <c:v>0.35915684805557407</c:v>
                </c:pt>
                <c:pt idx="40">
                  <c:v>0.38046407081128608</c:v>
                </c:pt>
                <c:pt idx="41">
                  <c:v>0.37417572905682905</c:v>
                </c:pt>
                <c:pt idx="42">
                  <c:v>0.37808684476269144</c:v>
                </c:pt>
                <c:pt idx="43">
                  <c:v>0.42304806369586012</c:v>
                </c:pt>
                <c:pt idx="44">
                  <c:v>0.38515279524166063</c:v>
                </c:pt>
                <c:pt idx="45">
                  <c:v>0.39502813884491023</c:v>
                </c:pt>
                <c:pt idx="46">
                  <c:v>0.38474079989352433</c:v>
                </c:pt>
                <c:pt idx="47">
                  <c:v>0.4016840825214571</c:v>
                </c:pt>
                <c:pt idx="48">
                  <c:v>0.34628520420703984</c:v>
                </c:pt>
                <c:pt idx="49">
                  <c:v>0.43785446121894656</c:v>
                </c:pt>
                <c:pt idx="50">
                  <c:v>0.35570931897198144</c:v>
                </c:pt>
                <c:pt idx="51">
                  <c:v>0.39416487028915448</c:v>
                </c:pt>
                <c:pt idx="52">
                  <c:v>0.2961986924580437</c:v>
                </c:pt>
                <c:pt idx="53">
                  <c:v>0.3542346405311092</c:v>
                </c:pt>
                <c:pt idx="54">
                  <c:v>0.39590151587768868</c:v>
                </c:pt>
                <c:pt idx="55">
                  <c:v>0.35081888067738681</c:v>
                </c:pt>
                <c:pt idx="56">
                  <c:v>0.28548745000597892</c:v>
                </c:pt>
                <c:pt idx="57">
                  <c:v>0.30070489796467414</c:v>
                </c:pt>
                <c:pt idx="58">
                  <c:v>0.34718766865431916</c:v>
                </c:pt>
                <c:pt idx="59">
                  <c:v>0.31816499543157151</c:v>
                </c:pt>
                <c:pt idx="60">
                  <c:v>0.33232951233728331</c:v>
                </c:pt>
                <c:pt idx="61">
                  <c:v>0.26910316468265538</c:v>
                </c:pt>
                <c:pt idx="62">
                  <c:v>0.22146897211118635</c:v>
                </c:pt>
                <c:pt idx="63">
                  <c:v>0.24217096053955847</c:v>
                </c:pt>
                <c:pt idx="64">
                  <c:v>0.27805615550755908</c:v>
                </c:pt>
                <c:pt idx="65">
                  <c:v>0.2574470856398563</c:v>
                </c:pt>
                <c:pt idx="66">
                  <c:v>0.28630033239365449</c:v>
                </c:pt>
                <c:pt idx="67">
                  <c:v>0.24349835867890371</c:v>
                </c:pt>
                <c:pt idx="68">
                  <c:v>0.27122375678153277</c:v>
                </c:pt>
                <c:pt idx="69">
                  <c:v>0.26063162156690717</c:v>
                </c:pt>
                <c:pt idx="70">
                  <c:v>0.22886135171018485</c:v>
                </c:pt>
                <c:pt idx="71">
                  <c:v>0.16380499374814664</c:v>
                </c:pt>
                <c:pt idx="72">
                  <c:v>0.21756228970799826</c:v>
                </c:pt>
                <c:pt idx="73">
                  <c:v>0.21021457438308389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9D3-494D-8AC3-5706DF70D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628351"/>
        <c:axId val="1223301791"/>
      </c:scatterChart>
      <c:valAx>
        <c:axId val="12636283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301791"/>
        <c:crosses val="autoZero"/>
        <c:crossBetween val="midCat"/>
        <c:majorUnit val="10"/>
      </c:valAx>
      <c:valAx>
        <c:axId val="1223301791"/>
        <c:scaling>
          <c:orientation val="minMax"/>
          <c:max val="0.55000000000000004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62835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'exp2-endosome16'!$K$2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'exp2-endosome16'!$J$3:$J$52</c:f>
              <c:numCache>
                <c:formatCode>General</c:formatCode>
                <c:ptCount val="50"/>
                <c:pt idx="0">
                  <c:v>32</c:v>
                </c:pt>
                <c:pt idx="1">
                  <c:v>33</c:v>
                </c:pt>
                <c:pt idx="2">
                  <c:v>34</c:v>
                </c:pt>
                <c:pt idx="3">
                  <c:v>35</c:v>
                </c:pt>
                <c:pt idx="4">
                  <c:v>36</c:v>
                </c:pt>
                <c:pt idx="5">
                  <c:v>37</c:v>
                </c:pt>
                <c:pt idx="6">
                  <c:v>38</c:v>
                </c:pt>
                <c:pt idx="7">
                  <c:v>39</c:v>
                </c:pt>
                <c:pt idx="8">
                  <c:v>40</c:v>
                </c:pt>
                <c:pt idx="9">
                  <c:v>41</c:v>
                </c:pt>
                <c:pt idx="10">
                  <c:v>42</c:v>
                </c:pt>
                <c:pt idx="11">
                  <c:v>43</c:v>
                </c:pt>
                <c:pt idx="12">
                  <c:v>44</c:v>
                </c:pt>
                <c:pt idx="13">
                  <c:v>45</c:v>
                </c:pt>
                <c:pt idx="14">
                  <c:v>46</c:v>
                </c:pt>
                <c:pt idx="15">
                  <c:v>47</c:v>
                </c:pt>
                <c:pt idx="16">
                  <c:v>48</c:v>
                </c:pt>
                <c:pt idx="17">
                  <c:v>49</c:v>
                </c:pt>
                <c:pt idx="18">
                  <c:v>50</c:v>
                </c:pt>
                <c:pt idx="19">
                  <c:v>51</c:v>
                </c:pt>
                <c:pt idx="20">
                  <c:v>52</c:v>
                </c:pt>
                <c:pt idx="21">
                  <c:v>53</c:v>
                </c:pt>
                <c:pt idx="22">
                  <c:v>54</c:v>
                </c:pt>
                <c:pt idx="23">
                  <c:v>55</c:v>
                </c:pt>
                <c:pt idx="24">
                  <c:v>56</c:v>
                </c:pt>
                <c:pt idx="25">
                  <c:v>57</c:v>
                </c:pt>
                <c:pt idx="26">
                  <c:v>58</c:v>
                </c:pt>
                <c:pt idx="27">
                  <c:v>59</c:v>
                </c:pt>
                <c:pt idx="28">
                  <c:v>60</c:v>
                </c:pt>
                <c:pt idx="29">
                  <c:v>61</c:v>
                </c:pt>
                <c:pt idx="30">
                  <c:v>64</c:v>
                </c:pt>
                <c:pt idx="31">
                  <c:v>65</c:v>
                </c:pt>
                <c:pt idx="32">
                  <c:v>66</c:v>
                </c:pt>
                <c:pt idx="33">
                  <c:v>67</c:v>
                </c:pt>
                <c:pt idx="34">
                  <c:v>68</c:v>
                </c:pt>
                <c:pt idx="35">
                  <c:v>69</c:v>
                </c:pt>
                <c:pt idx="36">
                  <c:v>70</c:v>
                </c:pt>
                <c:pt idx="37">
                  <c:v>71</c:v>
                </c:pt>
                <c:pt idx="38">
                  <c:v>72</c:v>
                </c:pt>
                <c:pt idx="39">
                  <c:v>73</c:v>
                </c:pt>
                <c:pt idx="40">
                  <c:v>74</c:v>
                </c:pt>
                <c:pt idx="41">
                  <c:v>75</c:v>
                </c:pt>
                <c:pt idx="42">
                  <c:v>76</c:v>
                </c:pt>
                <c:pt idx="43">
                  <c:v>77</c:v>
                </c:pt>
                <c:pt idx="44">
                  <c:v>78</c:v>
                </c:pt>
                <c:pt idx="45">
                  <c:v>79</c:v>
                </c:pt>
                <c:pt idx="46">
                  <c:v>80</c:v>
                </c:pt>
                <c:pt idx="47">
                  <c:v>81</c:v>
                </c:pt>
                <c:pt idx="48">
                  <c:v>82</c:v>
                </c:pt>
                <c:pt idx="49">
                  <c:v>83</c:v>
                </c:pt>
              </c:numCache>
            </c:numRef>
          </c:xVal>
          <c:yVal>
            <c:numRef>
              <c:f>'exp2-endosome16'!$K$3:$K$52</c:f>
              <c:numCache>
                <c:formatCode>General</c:formatCode>
                <c:ptCount val="50"/>
                <c:pt idx="0">
                  <c:v>5.2408477842004114E-2</c:v>
                </c:pt>
                <c:pt idx="1">
                  <c:v>9.9693981638898227E-2</c:v>
                </c:pt>
                <c:pt idx="2">
                  <c:v>0</c:v>
                </c:pt>
                <c:pt idx="3">
                  <c:v>0.1175110506630397</c:v>
                </c:pt>
                <c:pt idx="4">
                  <c:v>9.9036608863198428E-2</c:v>
                </c:pt>
                <c:pt idx="5">
                  <c:v>0.11136801541425842</c:v>
                </c:pt>
                <c:pt idx="6">
                  <c:v>7.0157542785901097E-2</c:v>
                </c:pt>
                <c:pt idx="7">
                  <c:v>3.3571347614190054E-2</c:v>
                </c:pt>
                <c:pt idx="8">
                  <c:v>0.22364275189844751</c:v>
                </c:pt>
                <c:pt idx="9">
                  <c:v>5.8982205599003329E-2</c:v>
                </c:pt>
                <c:pt idx="10">
                  <c:v>7.2787033888700267E-2</c:v>
                </c:pt>
                <c:pt idx="11">
                  <c:v>7.9859458234160616E-2</c:v>
                </c:pt>
                <c:pt idx="12">
                  <c:v>0.20260682307605157</c:v>
                </c:pt>
                <c:pt idx="13">
                  <c:v>6.3130454493936214E-2</c:v>
                </c:pt>
                <c:pt idx="14">
                  <c:v>0.14267256035362144</c:v>
                </c:pt>
                <c:pt idx="15">
                  <c:v>0.28332766632664608</c:v>
                </c:pt>
                <c:pt idx="16">
                  <c:v>0.1861951717103032</c:v>
                </c:pt>
                <c:pt idx="17">
                  <c:v>0.3108693188257961</c:v>
                </c:pt>
                <c:pt idx="18">
                  <c:v>0.32478748724923562</c:v>
                </c:pt>
                <c:pt idx="19">
                  <c:v>0.4227360308285163</c:v>
                </c:pt>
                <c:pt idx="20">
                  <c:v>0.76692734897427228</c:v>
                </c:pt>
                <c:pt idx="21">
                  <c:v>0.87407911141335137</c:v>
                </c:pt>
                <c:pt idx="22">
                  <c:v>0.59981865578601401</c:v>
                </c:pt>
                <c:pt idx="23">
                  <c:v>0.90928255695341698</c:v>
                </c:pt>
                <c:pt idx="24">
                  <c:v>1</c:v>
                </c:pt>
                <c:pt idx="25">
                  <c:v>0.70180210812648758</c:v>
                </c:pt>
                <c:pt idx="26">
                  <c:v>0.21484755752011803</c:v>
                </c:pt>
                <c:pt idx="27">
                  <c:v>0.27172163663153104</c:v>
                </c:pt>
                <c:pt idx="28">
                  <c:v>0.32900374022441364</c:v>
                </c:pt>
                <c:pt idx="29">
                  <c:v>0.33133854697948578</c:v>
                </c:pt>
                <c:pt idx="30">
                  <c:v>0.21949450300351334</c:v>
                </c:pt>
                <c:pt idx="31">
                  <c:v>0.17794400997393225</c:v>
                </c:pt>
                <c:pt idx="32">
                  <c:v>0.14264989232687306</c:v>
                </c:pt>
                <c:pt idx="33">
                  <c:v>0.34036042162529778</c:v>
                </c:pt>
                <c:pt idx="34">
                  <c:v>0.75219313158789558</c:v>
                </c:pt>
                <c:pt idx="35">
                  <c:v>0.92467414711549345</c:v>
                </c:pt>
                <c:pt idx="36">
                  <c:v>0.85304318259095535</c:v>
                </c:pt>
                <c:pt idx="37">
                  <c:v>0.80013600816048946</c:v>
                </c:pt>
                <c:pt idx="38">
                  <c:v>0.92367675393856985</c:v>
                </c:pt>
                <c:pt idx="39">
                  <c:v>0.70876119233820667</c:v>
                </c:pt>
                <c:pt idx="40">
                  <c:v>0.52050323019381195</c:v>
                </c:pt>
                <c:pt idx="41">
                  <c:v>0.51651365748611644</c:v>
                </c:pt>
                <c:pt idx="42">
                  <c:v>0.48650119007140391</c:v>
                </c:pt>
                <c:pt idx="43">
                  <c:v>0.4997393176923946</c:v>
                </c:pt>
                <c:pt idx="44">
                  <c:v>0.42108126487589298</c:v>
                </c:pt>
                <c:pt idx="45">
                  <c:v>0.36241641165136568</c:v>
                </c:pt>
                <c:pt idx="46">
                  <c:v>0.29971664966564676</c:v>
                </c:pt>
                <c:pt idx="47">
                  <c:v>0.16252975178510742</c:v>
                </c:pt>
                <c:pt idx="48">
                  <c:v>0.23114586875212514</c:v>
                </c:pt>
                <c:pt idx="49">
                  <c:v>0.26052363141788493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E3D-4C3F-A748-034F59BA1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599951"/>
        <c:axId val="1223299711"/>
      </c:scatterChart>
      <c:valAx>
        <c:axId val="12635999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299711"/>
        <c:crosses val="autoZero"/>
        <c:crossBetween val="midCat"/>
        <c:majorUnit val="10"/>
      </c:valAx>
      <c:valAx>
        <c:axId val="122329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599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'exp2-endosome16'!$N$2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'exp2-endosome16'!$M$3:$M$52</c:f>
              <c:numCache>
                <c:formatCode>General</c:formatCode>
                <c:ptCount val="50"/>
                <c:pt idx="0">
                  <c:v>32</c:v>
                </c:pt>
                <c:pt idx="1">
                  <c:v>33</c:v>
                </c:pt>
                <c:pt idx="2">
                  <c:v>34</c:v>
                </c:pt>
                <c:pt idx="3">
                  <c:v>35</c:v>
                </c:pt>
                <c:pt idx="4">
                  <c:v>36</c:v>
                </c:pt>
                <c:pt idx="5">
                  <c:v>37</c:v>
                </c:pt>
                <c:pt idx="6">
                  <c:v>38</c:v>
                </c:pt>
                <c:pt idx="7">
                  <c:v>39</c:v>
                </c:pt>
                <c:pt idx="8">
                  <c:v>40</c:v>
                </c:pt>
                <c:pt idx="9">
                  <c:v>41</c:v>
                </c:pt>
                <c:pt idx="10">
                  <c:v>42</c:v>
                </c:pt>
                <c:pt idx="11">
                  <c:v>43</c:v>
                </c:pt>
                <c:pt idx="12">
                  <c:v>44</c:v>
                </c:pt>
                <c:pt idx="13">
                  <c:v>45</c:v>
                </c:pt>
                <c:pt idx="14">
                  <c:v>46</c:v>
                </c:pt>
                <c:pt idx="15">
                  <c:v>47</c:v>
                </c:pt>
                <c:pt idx="16">
                  <c:v>48</c:v>
                </c:pt>
                <c:pt idx="17">
                  <c:v>49</c:v>
                </c:pt>
                <c:pt idx="18">
                  <c:v>50</c:v>
                </c:pt>
                <c:pt idx="19">
                  <c:v>51</c:v>
                </c:pt>
                <c:pt idx="20">
                  <c:v>52</c:v>
                </c:pt>
                <c:pt idx="21">
                  <c:v>53</c:v>
                </c:pt>
                <c:pt idx="22">
                  <c:v>54</c:v>
                </c:pt>
                <c:pt idx="23">
                  <c:v>55</c:v>
                </c:pt>
                <c:pt idx="24">
                  <c:v>56</c:v>
                </c:pt>
                <c:pt idx="25">
                  <c:v>57</c:v>
                </c:pt>
                <c:pt idx="26">
                  <c:v>58</c:v>
                </c:pt>
                <c:pt idx="27">
                  <c:v>59</c:v>
                </c:pt>
                <c:pt idx="28">
                  <c:v>60</c:v>
                </c:pt>
                <c:pt idx="29">
                  <c:v>61</c:v>
                </c:pt>
                <c:pt idx="30">
                  <c:v>64</c:v>
                </c:pt>
                <c:pt idx="31">
                  <c:v>65</c:v>
                </c:pt>
                <c:pt idx="32">
                  <c:v>66</c:v>
                </c:pt>
                <c:pt idx="33">
                  <c:v>67</c:v>
                </c:pt>
                <c:pt idx="34">
                  <c:v>68</c:v>
                </c:pt>
                <c:pt idx="35">
                  <c:v>69</c:v>
                </c:pt>
                <c:pt idx="36">
                  <c:v>70</c:v>
                </c:pt>
                <c:pt idx="37">
                  <c:v>71</c:v>
                </c:pt>
                <c:pt idx="38">
                  <c:v>72</c:v>
                </c:pt>
                <c:pt idx="39">
                  <c:v>73</c:v>
                </c:pt>
                <c:pt idx="40">
                  <c:v>74</c:v>
                </c:pt>
                <c:pt idx="41">
                  <c:v>75</c:v>
                </c:pt>
                <c:pt idx="42">
                  <c:v>76</c:v>
                </c:pt>
                <c:pt idx="43">
                  <c:v>77</c:v>
                </c:pt>
                <c:pt idx="44">
                  <c:v>78</c:v>
                </c:pt>
                <c:pt idx="45">
                  <c:v>79</c:v>
                </c:pt>
                <c:pt idx="46">
                  <c:v>80</c:v>
                </c:pt>
                <c:pt idx="47">
                  <c:v>81</c:v>
                </c:pt>
                <c:pt idx="48">
                  <c:v>82</c:v>
                </c:pt>
                <c:pt idx="49">
                  <c:v>83</c:v>
                </c:pt>
              </c:numCache>
            </c:numRef>
          </c:xVal>
          <c:yVal>
            <c:numRef>
              <c:f>'exp2-endosome16'!$N$3:$N$52</c:f>
              <c:numCache>
                <c:formatCode>General</c:formatCode>
                <c:ptCount val="50"/>
                <c:pt idx="0">
                  <c:v>0.32392733552251357</c:v>
                </c:pt>
                <c:pt idx="1">
                  <c:v>0.30787875229166262</c:v>
                </c:pt>
                <c:pt idx="2">
                  <c:v>0.32811782287751234</c:v>
                </c:pt>
                <c:pt idx="3">
                  <c:v>0.28195388323927689</c:v>
                </c:pt>
                <c:pt idx="4">
                  <c:v>0.33838899336553846</c:v>
                </c:pt>
                <c:pt idx="5">
                  <c:v>0.37193981984378532</c:v>
                </c:pt>
                <c:pt idx="6">
                  <c:v>0.35354380991690459</c:v>
                </c:pt>
                <c:pt idx="7">
                  <c:v>0.29821043603236047</c:v>
                </c:pt>
                <c:pt idx="8">
                  <c:v>0.40853313065708524</c:v>
                </c:pt>
                <c:pt idx="9">
                  <c:v>0.36942894455657121</c:v>
                </c:pt>
                <c:pt idx="10">
                  <c:v>0.29232115432694017</c:v>
                </c:pt>
                <c:pt idx="11">
                  <c:v>0.32806388174529411</c:v>
                </c:pt>
                <c:pt idx="12">
                  <c:v>0.31483158214804557</c:v>
                </c:pt>
                <c:pt idx="13">
                  <c:v>0.3274371096551385</c:v>
                </c:pt>
                <c:pt idx="14">
                  <c:v>0.29816390420035699</c:v>
                </c:pt>
                <c:pt idx="15">
                  <c:v>0.27374681235225107</c:v>
                </c:pt>
                <c:pt idx="16">
                  <c:v>0.31469117494913257</c:v>
                </c:pt>
                <c:pt idx="17">
                  <c:v>0.28141856680502464</c:v>
                </c:pt>
                <c:pt idx="18">
                  <c:v>0.32105582404251237</c:v>
                </c:pt>
                <c:pt idx="19">
                  <c:v>0.25197997353823587</c:v>
                </c:pt>
                <c:pt idx="20">
                  <c:v>0.30037517482749237</c:v>
                </c:pt>
                <c:pt idx="21">
                  <c:v>0.22810463992865443</c:v>
                </c:pt>
                <c:pt idx="22">
                  <c:v>0.27314658197553154</c:v>
                </c:pt>
                <c:pt idx="23">
                  <c:v>0.25489384336690402</c:v>
                </c:pt>
                <c:pt idx="24">
                  <c:v>0.21630460117300654</c:v>
                </c:pt>
                <c:pt idx="25">
                  <c:v>0.22548990897332644</c:v>
                </c:pt>
                <c:pt idx="26">
                  <c:v>0.19457693268888218</c:v>
                </c:pt>
                <c:pt idx="27">
                  <c:v>0.21935850584751093</c:v>
                </c:pt>
                <c:pt idx="28">
                  <c:v>0.20863187102240707</c:v>
                </c:pt>
                <c:pt idx="29">
                  <c:v>0.19152161275289339</c:v>
                </c:pt>
                <c:pt idx="30">
                  <c:v>0.23297206590458477</c:v>
                </c:pt>
                <c:pt idx="31">
                  <c:v>0.20458314701503932</c:v>
                </c:pt>
                <c:pt idx="32">
                  <c:v>0.19931649009890937</c:v>
                </c:pt>
                <c:pt idx="33">
                  <c:v>0.20063380512955223</c:v>
                </c:pt>
                <c:pt idx="34">
                  <c:v>0.18428969022929498</c:v>
                </c:pt>
                <c:pt idx="35">
                  <c:v>0.18749774304212105</c:v>
                </c:pt>
                <c:pt idx="36">
                  <c:v>0.20305531658864323</c:v>
                </c:pt>
                <c:pt idx="37">
                  <c:v>0.20032242952021362</c:v>
                </c:pt>
                <c:pt idx="38">
                  <c:v>0.21803876319001983</c:v>
                </c:pt>
                <c:pt idx="39">
                  <c:v>0.21866349167101143</c:v>
                </c:pt>
                <c:pt idx="40">
                  <c:v>0.18331286898894911</c:v>
                </c:pt>
                <c:pt idx="41">
                  <c:v>0.23830614088148258</c:v>
                </c:pt>
                <c:pt idx="42">
                  <c:v>0.21096914637691008</c:v>
                </c:pt>
                <c:pt idx="43">
                  <c:v>0.21713225358743429</c:v>
                </c:pt>
                <c:pt idx="44">
                  <c:v>0.22832318222778936</c:v>
                </c:pt>
                <c:pt idx="45">
                  <c:v>0.21562737337375643</c:v>
                </c:pt>
                <c:pt idx="46">
                  <c:v>0.21986573694831266</c:v>
                </c:pt>
                <c:pt idx="47">
                  <c:v>0.24481679747061025</c:v>
                </c:pt>
                <c:pt idx="48">
                  <c:v>0.23478201094999709</c:v>
                </c:pt>
                <c:pt idx="49">
                  <c:v>0.21209983793395296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F6-4F10-8FF2-A73C8F870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628351"/>
        <c:axId val="1223301791"/>
      </c:scatterChart>
      <c:valAx>
        <c:axId val="12636283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301791"/>
        <c:crosses val="autoZero"/>
        <c:crossBetween val="midCat"/>
        <c:majorUnit val="10"/>
      </c:valAx>
      <c:valAx>
        <c:axId val="1223301791"/>
        <c:scaling>
          <c:orientation val="minMax"/>
          <c:max val="0.55000000000000004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62835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'exp2-endosome17'!$K$2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'exp2-endosome17'!$J$3:$J$92</c:f>
              <c:numCache>
                <c:formatCode>General</c:formatCode>
                <c:ptCount val="9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</c:numCache>
            </c:numRef>
          </c:xVal>
          <c:yVal>
            <c:numRef>
              <c:f>'exp2-endosome17'!$K$3:$K$92</c:f>
              <c:numCache>
                <c:formatCode>General</c:formatCode>
                <c:ptCount val="90"/>
                <c:pt idx="0">
                  <c:v>0.30801908508768244</c:v>
                </c:pt>
                <c:pt idx="1">
                  <c:v>0.27633616540409289</c:v>
                </c:pt>
                <c:pt idx="2">
                  <c:v>0.32448834386640379</c:v>
                </c:pt>
                <c:pt idx="3">
                  <c:v>0.28476959779014782</c:v>
                </c:pt>
                <c:pt idx="4">
                  <c:v>0.32080525676976485</c:v>
                </c:pt>
                <c:pt idx="5">
                  <c:v>0.32325367262378107</c:v>
                </c:pt>
                <c:pt idx="6">
                  <c:v>0.39501109111455185</c:v>
                </c:pt>
                <c:pt idx="7">
                  <c:v>0.35709203532415335</c:v>
                </c:pt>
                <c:pt idx="8">
                  <c:v>0.299815845645168</c:v>
                </c:pt>
                <c:pt idx="9">
                  <c:v>0.30952580253630763</c:v>
                </c:pt>
                <c:pt idx="10">
                  <c:v>0.34325953208052551</c:v>
                </c:pt>
                <c:pt idx="11">
                  <c:v>0.25174737370778055</c:v>
                </c:pt>
                <c:pt idx="12">
                  <c:v>0.25109864813962235</c:v>
                </c:pt>
                <c:pt idx="13">
                  <c:v>0.30590549533336114</c:v>
                </c:pt>
                <c:pt idx="14">
                  <c:v>0.29929267986439467</c:v>
                </c:pt>
                <c:pt idx="15">
                  <c:v>0.2555141673293429</c:v>
                </c:pt>
                <c:pt idx="16">
                  <c:v>0.27662913824132579</c:v>
                </c:pt>
                <c:pt idx="17">
                  <c:v>0.21625580714016662</c:v>
                </c:pt>
                <c:pt idx="18">
                  <c:v>0.30952580253630763</c:v>
                </c:pt>
                <c:pt idx="19">
                  <c:v>0.28598334240154011</c:v>
                </c:pt>
                <c:pt idx="20">
                  <c:v>0.33380069476415614</c:v>
                </c:pt>
                <c:pt idx="21">
                  <c:v>0.21845310341941138</c:v>
                </c:pt>
                <c:pt idx="22">
                  <c:v>0.18361026241995565</c:v>
                </c:pt>
                <c:pt idx="23">
                  <c:v>0.25381911019963987</c:v>
                </c:pt>
                <c:pt idx="24">
                  <c:v>0.43724103293851707</c:v>
                </c:pt>
                <c:pt idx="25">
                  <c:v>0.59241200351567402</c:v>
                </c:pt>
                <c:pt idx="26">
                  <c:v>0.25658142552211938</c:v>
                </c:pt>
                <c:pt idx="27">
                  <c:v>0.19685681998911778</c:v>
                </c:pt>
                <c:pt idx="28">
                  <c:v>0.25390281672456388</c:v>
                </c:pt>
                <c:pt idx="29">
                  <c:v>0.66854308793370387</c:v>
                </c:pt>
                <c:pt idx="30">
                  <c:v>0.53549156656761332</c:v>
                </c:pt>
                <c:pt idx="31">
                  <c:v>0.20882685305319518</c:v>
                </c:pt>
                <c:pt idx="32">
                  <c:v>0.25921818105721284</c:v>
                </c:pt>
                <c:pt idx="33">
                  <c:v>0.31117900640354867</c:v>
                </c:pt>
                <c:pt idx="34">
                  <c:v>0.41809316536223967</c:v>
                </c:pt>
                <c:pt idx="35">
                  <c:v>0.33568409157493762</c:v>
                </c:pt>
                <c:pt idx="36">
                  <c:v>0.31915205290252385</c:v>
                </c:pt>
                <c:pt idx="37">
                  <c:v>0.81143012597831887</c:v>
                </c:pt>
                <c:pt idx="38">
                  <c:v>0.63125183108023197</c:v>
                </c:pt>
                <c:pt idx="39">
                  <c:v>0.26775624659942215</c:v>
                </c:pt>
                <c:pt idx="40">
                  <c:v>0.2696187167789732</c:v>
                </c:pt>
                <c:pt idx="41">
                  <c:v>0.57163185870338595</c:v>
                </c:pt>
                <c:pt idx="42">
                  <c:v>0.6379274264428908</c:v>
                </c:pt>
                <c:pt idx="43">
                  <c:v>0.71636044029632107</c:v>
                </c:pt>
                <c:pt idx="44">
                  <c:v>0.37829071276105969</c:v>
                </c:pt>
                <c:pt idx="45">
                  <c:v>0.27367848323776844</c:v>
                </c:pt>
                <c:pt idx="46">
                  <c:v>0.42079270079102615</c:v>
                </c:pt>
                <c:pt idx="47">
                  <c:v>1</c:v>
                </c:pt>
                <c:pt idx="48">
                  <c:v>0.84761227137655415</c:v>
                </c:pt>
                <c:pt idx="49">
                  <c:v>0.71935294856234044</c:v>
                </c:pt>
                <c:pt idx="50">
                  <c:v>0.64274055162599919</c:v>
                </c:pt>
                <c:pt idx="51">
                  <c:v>0.33007575440505521</c:v>
                </c:pt>
                <c:pt idx="52">
                  <c:v>0.24025865316201386</c:v>
                </c:pt>
                <c:pt idx="53">
                  <c:v>0.91589586908299436</c:v>
                </c:pt>
                <c:pt idx="54">
                  <c:v>0.7223873100908218</c:v>
                </c:pt>
                <c:pt idx="55">
                  <c:v>0.74998953668438451</c:v>
                </c:pt>
                <c:pt idx="56">
                  <c:v>0.73444104967982204</c:v>
                </c:pt>
                <c:pt idx="57">
                  <c:v>0.45157577533168664</c:v>
                </c:pt>
                <c:pt idx="58">
                  <c:v>0.27995647260703943</c:v>
                </c:pt>
                <c:pt idx="59">
                  <c:v>0.6832335830577988</c:v>
                </c:pt>
                <c:pt idx="60">
                  <c:v>0.9460302180554967</c:v>
                </c:pt>
                <c:pt idx="61">
                  <c:v>0.70424392081362719</c:v>
                </c:pt>
                <c:pt idx="62">
                  <c:v>0.62026534968400815</c:v>
                </c:pt>
                <c:pt idx="63">
                  <c:v>0.31685012346712405</c:v>
                </c:pt>
                <c:pt idx="64">
                  <c:v>0.12219059975725105</c:v>
                </c:pt>
                <c:pt idx="65">
                  <c:v>0.42665215753567942</c:v>
                </c:pt>
                <c:pt idx="66">
                  <c:v>0.8051521366090485</c:v>
                </c:pt>
                <c:pt idx="67">
                  <c:v>0.77171137990206295</c:v>
                </c:pt>
                <c:pt idx="68">
                  <c:v>0.67325157996065721</c:v>
                </c:pt>
                <c:pt idx="69">
                  <c:v>0.73226468003180767</c:v>
                </c:pt>
                <c:pt idx="70">
                  <c:v>0.74986397689699902</c:v>
                </c:pt>
                <c:pt idx="71">
                  <c:v>0.60848365630100865</c:v>
                </c:pt>
                <c:pt idx="72">
                  <c:v>0.4943079563051942</c:v>
                </c:pt>
                <c:pt idx="73">
                  <c:v>0.25756497718997179</c:v>
                </c:pt>
                <c:pt idx="74">
                  <c:v>0.1905160507261538</c:v>
                </c:pt>
                <c:pt idx="75">
                  <c:v>0.13246557569162482</c:v>
                </c:pt>
                <c:pt idx="76">
                  <c:v>0.14573305989201796</c:v>
                </c:pt>
                <c:pt idx="77">
                  <c:v>0.15561042983300502</c:v>
                </c:pt>
                <c:pt idx="78">
                  <c:v>0.13135646423638694</c:v>
                </c:pt>
                <c:pt idx="79">
                  <c:v>9.9631691290335389E-2</c:v>
                </c:pt>
                <c:pt idx="80">
                  <c:v>0</c:v>
                </c:pt>
                <c:pt idx="81">
                  <c:v>4.7482526262921716E-2</c:v>
                </c:pt>
                <c:pt idx="82">
                  <c:v>1.8854894739044531E-2</c:v>
                </c:pt>
                <c:pt idx="83">
                  <c:v>0.10745825137069415</c:v>
                </c:pt>
                <c:pt idx="84">
                  <c:v>9.2349223621980961E-2</c:v>
                </c:pt>
                <c:pt idx="85">
                  <c:v>9.0633239861046933E-2</c:v>
                </c:pt>
                <c:pt idx="86">
                  <c:v>0.16421127526890678</c:v>
                </c:pt>
                <c:pt idx="87">
                  <c:v>0.1020382538818902</c:v>
                </c:pt>
                <c:pt idx="88">
                  <c:v>9.9527058134180973E-2</c:v>
                </c:pt>
                <c:pt idx="89">
                  <c:v>0.13344912735947728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D46-4737-B1A0-42830C991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599951"/>
        <c:axId val="1223299711"/>
      </c:scatterChart>
      <c:valAx>
        <c:axId val="12635999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299711"/>
        <c:crosses val="autoZero"/>
        <c:crossBetween val="midCat"/>
        <c:majorUnit val="10"/>
      </c:valAx>
      <c:valAx>
        <c:axId val="122329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599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'exp2-endosome17'!$N$2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'exp2-endosome17'!$M$3:$M$92</c:f>
              <c:numCache>
                <c:formatCode>General</c:formatCode>
                <c:ptCount val="9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</c:numCache>
            </c:numRef>
          </c:xVal>
          <c:yVal>
            <c:numRef>
              <c:f>'exp2-endosome17'!$N$3:$N$92</c:f>
              <c:numCache>
                <c:formatCode>General</c:formatCode>
                <c:ptCount val="90"/>
                <c:pt idx="0">
                  <c:v>0.30084903621052045</c:v>
                </c:pt>
                <c:pt idx="1">
                  <c:v>0.30826859712835791</c:v>
                </c:pt>
                <c:pt idx="2">
                  <c:v>0.29341299566018664</c:v>
                </c:pt>
                <c:pt idx="3">
                  <c:v>0.31655996787224472</c:v>
                </c:pt>
                <c:pt idx="4">
                  <c:v>0.29999910514140987</c:v>
                </c:pt>
                <c:pt idx="5">
                  <c:v>0.3018135239904729</c:v>
                </c:pt>
                <c:pt idx="6">
                  <c:v>0.31404978469014094</c:v>
                </c:pt>
                <c:pt idx="7">
                  <c:v>0.27907677061931618</c:v>
                </c:pt>
                <c:pt idx="8">
                  <c:v>0.28954903683616612</c:v>
                </c:pt>
                <c:pt idx="9">
                  <c:v>0.2829660416127156</c:v>
                </c:pt>
                <c:pt idx="10">
                  <c:v>0.28068938319022968</c:v>
                </c:pt>
                <c:pt idx="11">
                  <c:v>0.2665207702320721</c:v>
                </c:pt>
                <c:pt idx="12">
                  <c:v>0.23967886590481685</c:v>
                </c:pt>
                <c:pt idx="13">
                  <c:v>0.26729016335242439</c:v>
                </c:pt>
                <c:pt idx="14">
                  <c:v>0.24157402026165364</c:v>
                </c:pt>
                <c:pt idx="15">
                  <c:v>0.24142355746551875</c:v>
                </c:pt>
                <c:pt idx="16">
                  <c:v>0.26758300913196947</c:v>
                </c:pt>
                <c:pt idx="17">
                  <c:v>0.26301206735708954</c:v>
                </c:pt>
                <c:pt idx="18">
                  <c:v>0.25831273598829807</c:v>
                </c:pt>
                <c:pt idx="19">
                  <c:v>0.30603446306256082</c:v>
                </c:pt>
                <c:pt idx="20">
                  <c:v>0.29643674773896678</c:v>
                </c:pt>
                <c:pt idx="21">
                  <c:v>0.26887786843789568</c:v>
                </c:pt>
                <c:pt idx="22">
                  <c:v>0.28100535004653171</c:v>
                </c:pt>
                <c:pt idx="23">
                  <c:v>0.31068922243314129</c:v>
                </c:pt>
                <c:pt idx="24">
                  <c:v>0.29022883567038166</c:v>
                </c:pt>
                <c:pt idx="25">
                  <c:v>0.3305240006348773</c:v>
                </c:pt>
                <c:pt idx="26">
                  <c:v>0.33683527885862491</c:v>
                </c:pt>
                <c:pt idx="27">
                  <c:v>0.34162408156001312</c:v>
                </c:pt>
                <c:pt idx="28">
                  <c:v>0.284729887413668</c:v>
                </c:pt>
                <c:pt idx="29">
                  <c:v>0.29863021691224301</c:v>
                </c:pt>
                <c:pt idx="30">
                  <c:v>0.34379546502962982</c:v>
                </c:pt>
                <c:pt idx="31">
                  <c:v>0.32673342158663549</c:v>
                </c:pt>
                <c:pt idx="32">
                  <c:v>0.29741597738456693</c:v>
                </c:pt>
                <c:pt idx="33">
                  <c:v>0.29559216217232687</c:v>
                </c:pt>
                <c:pt idx="34">
                  <c:v>0.28541557645774895</c:v>
                </c:pt>
                <c:pt idx="35">
                  <c:v>0.29017248583016447</c:v>
                </c:pt>
                <c:pt idx="36">
                  <c:v>0.28971445999008794</c:v>
                </c:pt>
                <c:pt idx="37">
                  <c:v>0.29659971299181426</c:v>
                </c:pt>
                <c:pt idx="38">
                  <c:v>0.27838227022162215</c:v>
                </c:pt>
                <c:pt idx="39">
                  <c:v>0.29769403699334457</c:v>
                </c:pt>
                <c:pt idx="40">
                  <c:v>0.26392276195377334</c:v>
                </c:pt>
                <c:pt idx="41">
                  <c:v>0.28256332740083373</c:v>
                </c:pt>
                <c:pt idx="42">
                  <c:v>0.27636351983592883</c:v>
                </c:pt>
                <c:pt idx="43">
                  <c:v>0.30488143464708034</c:v>
                </c:pt>
                <c:pt idx="44">
                  <c:v>0.26680889288120341</c:v>
                </c:pt>
                <c:pt idx="45">
                  <c:v>0.24819786633887014</c:v>
                </c:pt>
                <c:pt idx="46">
                  <c:v>0.22472490561738592</c:v>
                </c:pt>
                <c:pt idx="47">
                  <c:v>0.26472758427035381</c:v>
                </c:pt>
                <c:pt idx="48">
                  <c:v>0.3038375008836896</c:v>
                </c:pt>
                <c:pt idx="49">
                  <c:v>0.31189746953827602</c:v>
                </c:pt>
                <c:pt idx="50">
                  <c:v>0.3081470561689581</c:v>
                </c:pt>
                <c:pt idx="51">
                  <c:v>0.27661756815855792</c:v>
                </c:pt>
                <c:pt idx="52">
                  <c:v>0.25062433394325673</c:v>
                </c:pt>
                <c:pt idx="53">
                  <c:v>0.25446515182110091</c:v>
                </c:pt>
                <c:pt idx="54">
                  <c:v>0.27593718483191715</c:v>
                </c:pt>
                <c:pt idx="55">
                  <c:v>0.29462717796071874</c:v>
                </c:pt>
                <c:pt idx="56">
                  <c:v>0.27531872423175469</c:v>
                </c:pt>
                <c:pt idx="57">
                  <c:v>0.25916949131950773</c:v>
                </c:pt>
                <c:pt idx="58">
                  <c:v>0.22672665495580535</c:v>
                </c:pt>
                <c:pt idx="59">
                  <c:v>0.22658074032182257</c:v>
                </c:pt>
                <c:pt idx="60">
                  <c:v>0.2535110371030932</c:v>
                </c:pt>
                <c:pt idx="61">
                  <c:v>0.28936335369677607</c:v>
                </c:pt>
                <c:pt idx="62">
                  <c:v>0.28977048540762435</c:v>
                </c:pt>
                <c:pt idx="63">
                  <c:v>0.27324526701840735</c:v>
                </c:pt>
                <c:pt idx="64">
                  <c:v>0.24103396063162427</c:v>
                </c:pt>
                <c:pt idx="65">
                  <c:v>0.24614774434186745</c:v>
                </c:pt>
                <c:pt idx="66">
                  <c:v>0.2769629162189664</c:v>
                </c:pt>
                <c:pt idx="67">
                  <c:v>0.29033832384785169</c:v>
                </c:pt>
                <c:pt idx="68">
                  <c:v>0.31113710719621795</c:v>
                </c:pt>
                <c:pt idx="69">
                  <c:v>0.32657406443489334</c:v>
                </c:pt>
                <c:pt idx="70">
                  <c:v>0.32978515172275225</c:v>
                </c:pt>
                <c:pt idx="71">
                  <c:v>0.33876831128021051</c:v>
                </c:pt>
                <c:pt idx="72">
                  <c:v>0.3263355963974936</c:v>
                </c:pt>
                <c:pt idx="73">
                  <c:v>0.32849663954722308</c:v>
                </c:pt>
                <c:pt idx="74">
                  <c:v>0.34499384703093144</c:v>
                </c:pt>
                <c:pt idx="75">
                  <c:v>0.28069198870182849</c:v>
                </c:pt>
                <c:pt idx="76">
                  <c:v>0.28633822249784846</c:v>
                </c:pt>
                <c:pt idx="77">
                  <c:v>0.26382125127876332</c:v>
                </c:pt>
                <c:pt idx="78">
                  <c:v>0.22852436355258587</c:v>
                </c:pt>
                <c:pt idx="79">
                  <c:v>0.25530603662869106</c:v>
                </c:pt>
                <c:pt idx="80">
                  <c:v>0.23120865904990962</c:v>
                </c:pt>
                <c:pt idx="81">
                  <c:v>0.2115837872324719</c:v>
                </c:pt>
                <c:pt idx="82">
                  <c:v>0.23659584293599722</c:v>
                </c:pt>
                <c:pt idx="83">
                  <c:v>0.24169999171416479</c:v>
                </c:pt>
                <c:pt idx="84">
                  <c:v>0.24326920006022473</c:v>
                </c:pt>
                <c:pt idx="85">
                  <c:v>0.2321292544296549</c:v>
                </c:pt>
                <c:pt idx="86">
                  <c:v>0.23008763388510203</c:v>
                </c:pt>
                <c:pt idx="87">
                  <c:v>0.23807194578827232</c:v>
                </c:pt>
                <c:pt idx="88">
                  <c:v>0.23791320241624497</c:v>
                </c:pt>
                <c:pt idx="89">
                  <c:v>0.24128159937099408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C46-4F55-9C76-897E54042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628351"/>
        <c:axId val="1223301791"/>
      </c:scatterChart>
      <c:valAx>
        <c:axId val="12636283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301791"/>
        <c:crosses val="autoZero"/>
        <c:crossBetween val="midCat"/>
        <c:majorUnit val="10"/>
      </c:valAx>
      <c:valAx>
        <c:axId val="1223301791"/>
        <c:scaling>
          <c:orientation val="minMax"/>
          <c:max val="0.55000000000000004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62835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'exp2-endosome18'!$K$2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'exp2-endosome18'!$J$3:$J$96</c:f>
              <c:numCache>
                <c:formatCode>General</c:formatCode>
                <c:ptCount val="9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</c:numCache>
            </c:numRef>
          </c:xVal>
          <c:yVal>
            <c:numRef>
              <c:f>'exp2-endosome18'!$K$3:$K$96</c:f>
              <c:numCache>
                <c:formatCode>General</c:formatCode>
                <c:ptCount val="94"/>
                <c:pt idx="0">
                  <c:v>0.28708306013240492</c:v>
                </c:pt>
                <c:pt idx="1">
                  <c:v>0.26597432263795728</c:v>
                </c:pt>
                <c:pt idx="2">
                  <c:v>0.30614014678821427</c:v>
                </c:pt>
                <c:pt idx="3">
                  <c:v>0.29454937710188533</c:v>
                </c:pt>
                <c:pt idx="4">
                  <c:v>0.26341504684955269</c:v>
                </c:pt>
                <c:pt idx="5">
                  <c:v>0.2303982740751713</c:v>
                </c:pt>
                <c:pt idx="6">
                  <c:v>0.251739673004929</c:v>
                </c:pt>
                <c:pt idx="7">
                  <c:v>0.20620148480297845</c:v>
                </c:pt>
                <c:pt idx="8">
                  <c:v>0.20085027179085921</c:v>
                </c:pt>
                <c:pt idx="9">
                  <c:v>0.21394276528691394</c:v>
                </c:pt>
                <c:pt idx="10">
                  <c:v>0.18773662725522899</c:v>
                </c:pt>
                <c:pt idx="11">
                  <c:v>0.28088580553734266</c:v>
                </c:pt>
                <c:pt idx="12">
                  <c:v>0.30347511580194181</c:v>
                </c:pt>
                <c:pt idx="13">
                  <c:v>0.24038156475390773</c:v>
                </c:pt>
                <c:pt idx="14">
                  <c:v>0.30931280272425421</c:v>
                </c:pt>
                <c:pt idx="15">
                  <c:v>0.2933860699253375</c:v>
                </c:pt>
                <c:pt idx="16">
                  <c:v>0.19317244442564302</c:v>
                </c:pt>
                <c:pt idx="17">
                  <c:v>0.18075678419594296</c:v>
                </c:pt>
                <c:pt idx="18">
                  <c:v>0.17083694663592822</c:v>
                </c:pt>
                <c:pt idx="19">
                  <c:v>0.12606019585862596</c:v>
                </c:pt>
                <c:pt idx="20">
                  <c:v>0.21836333255779536</c:v>
                </c:pt>
                <c:pt idx="21">
                  <c:v>0.18760972101778803</c:v>
                </c:pt>
                <c:pt idx="22">
                  <c:v>0.16349753590388996</c:v>
                </c:pt>
                <c:pt idx="23">
                  <c:v>0.22898115442373906</c:v>
                </c:pt>
                <c:pt idx="24">
                  <c:v>0.2206687958713168</c:v>
                </c:pt>
                <c:pt idx="25">
                  <c:v>0.19270712155502531</c:v>
                </c:pt>
                <c:pt idx="26">
                  <c:v>0.23342287273419479</c:v>
                </c:pt>
                <c:pt idx="27">
                  <c:v>0.15201252141542773</c:v>
                </c:pt>
                <c:pt idx="28">
                  <c:v>0.10444383341441202</c:v>
                </c:pt>
                <c:pt idx="29">
                  <c:v>6.2522472979547272E-2</c:v>
                </c:pt>
                <c:pt idx="30">
                  <c:v>0.22931957105691761</c:v>
                </c:pt>
                <c:pt idx="31">
                  <c:v>0.27028913471097082</c:v>
                </c:pt>
                <c:pt idx="32">
                  <c:v>0.31993062459019916</c:v>
                </c:pt>
                <c:pt idx="33">
                  <c:v>0.35045157469489641</c:v>
                </c:pt>
                <c:pt idx="34">
                  <c:v>0.26288627086021327</c:v>
                </c:pt>
                <c:pt idx="35">
                  <c:v>0.35358192855178783</c:v>
                </c:pt>
                <c:pt idx="36">
                  <c:v>0.12362782630766353</c:v>
                </c:pt>
                <c:pt idx="37">
                  <c:v>0.28653313310349243</c:v>
                </c:pt>
                <c:pt idx="38">
                  <c:v>0.23723005985744205</c:v>
                </c:pt>
                <c:pt idx="39">
                  <c:v>0.23733581505530993</c:v>
                </c:pt>
                <c:pt idx="40">
                  <c:v>0.31603883330865712</c:v>
                </c:pt>
                <c:pt idx="41">
                  <c:v>0.21918822310116529</c:v>
                </c:pt>
                <c:pt idx="42">
                  <c:v>0.25541995389073346</c:v>
                </c:pt>
                <c:pt idx="43">
                  <c:v>0.2455424184098649</c:v>
                </c:pt>
                <c:pt idx="44">
                  <c:v>0.29323801264832222</c:v>
                </c:pt>
                <c:pt idx="45">
                  <c:v>0.33264239937392914</c:v>
                </c:pt>
                <c:pt idx="46">
                  <c:v>0.16518961906977725</c:v>
                </c:pt>
                <c:pt idx="47">
                  <c:v>0.28297975845512835</c:v>
                </c:pt>
                <c:pt idx="48">
                  <c:v>0.21343514033714764</c:v>
                </c:pt>
                <c:pt idx="49">
                  <c:v>0.1323632056515579</c:v>
                </c:pt>
                <c:pt idx="50">
                  <c:v>0.13598003341864251</c:v>
                </c:pt>
                <c:pt idx="51">
                  <c:v>0.22733137333699979</c:v>
                </c:pt>
                <c:pt idx="52">
                  <c:v>0</c:v>
                </c:pt>
                <c:pt idx="53">
                  <c:v>7.6355252860681958E-3</c:v>
                </c:pt>
                <c:pt idx="54">
                  <c:v>6.1126504367689953E-2</c:v>
                </c:pt>
                <c:pt idx="55">
                  <c:v>7.0834831531969539E-2</c:v>
                </c:pt>
                <c:pt idx="56">
                  <c:v>0.19016899680619323</c:v>
                </c:pt>
                <c:pt idx="57">
                  <c:v>9.4523995854396067E-2</c:v>
                </c:pt>
                <c:pt idx="58">
                  <c:v>0.21214492692315817</c:v>
                </c:pt>
                <c:pt idx="59">
                  <c:v>0.13517629391484626</c:v>
                </c:pt>
                <c:pt idx="60">
                  <c:v>0.15319697963154871</c:v>
                </c:pt>
                <c:pt idx="61">
                  <c:v>0.17365003489921538</c:v>
                </c:pt>
                <c:pt idx="62">
                  <c:v>0.14245225152816282</c:v>
                </c:pt>
                <c:pt idx="63">
                  <c:v>0.17278284227669805</c:v>
                </c:pt>
                <c:pt idx="64">
                  <c:v>0.75409801391738407</c:v>
                </c:pt>
                <c:pt idx="65">
                  <c:v>0.9784682417140802</c:v>
                </c:pt>
                <c:pt idx="66">
                  <c:v>0.80841388354237631</c:v>
                </c:pt>
                <c:pt idx="67">
                  <c:v>1</c:v>
                </c:pt>
                <c:pt idx="68">
                  <c:v>0.83216650098352341</c:v>
                </c:pt>
                <c:pt idx="69">
                  <c:v>0.61012288753992239</c:v>
                </c:pt>
                <c:pt idx="70">
                  <c:v>0.62019078237695358</c:v>
                </c:pt>
                <c:pt idx="71">
                  <c:v>0.54958861228029343</c:v>
                </c:pt>
                <c:pt idx="72">
                  <c:v>0.3708834789229894</c:v>
                </c:pt>
                <c:pt idx="73">
                  <c:v>0.21679815562934968</c:v>
                </c:pt>
                <c:pt idx="74">
                  <c:v>0.42674337443685367</c:v>
                </c:pt>
                <c:pt idx="75">
                  <c:v>0.57636582838046457</c:v>
                </c:pt>
                <c:pt idx="76">
                  <c:v>0.49821273715603109</c:v>
                </c:pt>
                <c:pt idx="77">
                  <c:v>0.54624674802766571</c:v>
                </c:pt>
                <c:pt idx="78">
                  <c:v>0.51801011019691623</c:v>
                </c:pt>
                <c:pt idx="79">
                  <c:v>0.83381628207026326</c:v>
                </c:pt>
                <c:pt idx="80">
                  <c:v>0.79047780198396689</c:v>
                </c:pt>
                <c:pt idx="81">
                  <c:v>0.74908521753844159</c:v>
                </c:pt>
                <c:pt idx="82">
                  <c:v>0.73597157300281257</c:v>
                </c:pt>
                <c:pt idx="83">
                  <c:v>0.59861672201188643</c:v>
                </c:pt>
                <c:pt idx="84">
                  <c:v>0.55413608578861584</c:v>
                </c:pt>
                <c:pt idx="85">
                  <c:v>0.3988028511601347</c:v>
                </c:pt>
                <c:pt idx="86">
                  <c:v>0.5541783878677633</c:v>
                </c:pt>
                <c:pt idx="87">
                  <c:v>0.51923687049218459</c:v>
                </c:pt>
                <c:pt idx="88">
                  <c:v>0.36068867784851599</c:v>
                </c:pt>
                <c:pt idx="89">
                  <c:v>0.39816831997292684</c:v>
                </c:pt>
                <c:pt idx="90">
                  <c:v>0.3474269760358723</c:v>
                </c:pt>
                <c:pt idx="91">
                  <c:v>0.27604221747498908</c:v>
                </c:pt>
                <c:pt idx="92">
                  <c:v>0.29160938260115482</c:v>
                </c:pt>
                <c:pt idx="93">
                  <c:v>0.2679625203578751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A05-4A48-9094-109EE6947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599951"/>
        <c:axId val="1223299711"/>
      </c:scatterChart>
      <c:valAx>
        <c:axId val="12635999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299711"/>
        <c:crosses val="autoZero"/>
        <c:crossBetween val="midCat"/>
        <c:majorUnit val="10"/>
      </c:valAx>
      <c:valAx>
        <c:axId val="122329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599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'exp2-endosome18'!$N$2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'exp2-endosome18'!$M$3:$M$96</c:f>
              <c:numCache>
                <c:formatCode>General</c:formatCode>
                <c:ptCount val="9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</c:numCache>
            </c:numRef>
          </c:xVal>
          <c:yVal>
            <c:numRef>
              <c:f>'exp2-endosome18'!$N$3:$N$96</c:f>
              <c:numCache>
                <c:formatCode>General</c:formatCode>
                <c:ptCount val="94"/>
                <c:pt idx="0">
                  <c:v>0.39042898820593186</c:v>
                </c:pt>
                <c:pt idx="1">
                  <c:v>0.34593427896095946</c:v>
                </c:pt>
                <c:pt idx="2">
                  <c:v>0.37419852056221437</c:v>
                </c:pt>
                <c:pt idx="3">
                  <c:v>0.37579950352991609</c:v>
                </c:pt>
                <c:pt idx="4">
                  <c:v>0.37014221483166238</c:v>
                </c:pt>
                <c:pt idx="5">
                  <c:v>0.37532600825301748</c:v>
                </c:pt>
                <c:pt idx="6">
                  <c:v>0.36039479307437311</c:v>
                </c:pt>
                <c:pt idx="7">
                  <c:v>0.38296322437115649</c:v>
                </c:pt>
                <c:pt idx="8">
                  <c:v>0.3666385982292118</c:v>
                </c:pt>
                <c:pt idx="9">
                  <c:v>0.37769072424294464</c:v>
                </c:pt>
                <c:pt idx="10">
                  <c:v>0.37170921973567667</c:v>
                </c:pt>
                <c:pt idx="11">
                  <c:v>0.36418407034647643</c:v>
                </c:pt>
                <c:pt idx="12">
                  <c:v>0.3719458080767557</c:v>
                </c:pt>
                <c:pt idx="13">
                  <c:v>0.38082183801798564</c:v>
                </c:pt>
                <c:pt idx="14">
                  <c:v>0.37300371311315222</c:v>
                </c:pt>
                <c:pt idx="15">
                  <c:v>0.37868503037474532</c:v>
                </c:pt>
                <c:pt idx="16">
                  <c:v>0.38147382719899353</c:v>
                </c:pt>
                <c:pt idx="17">
                  <c:v>0.36550094691746182</c:v>
                </c:pt>
                <c:pt idx="18">
                  <c:v>0.36273583313645408</c:v>
                </c:pt>
                <c:pt idx="19">
                  <c:v>0.37072070733137502</c:v>
                </c:pt>
                <c:pt idx="20">
                  <c:v>0.37005582105349932</c:v>
                </c:pt>
                <c:pt idx="21">
                  <c:v>0.37267040166821763</c:v>
                </c:pt>
                <c:pt idx="22">
                  <c:v>0.35320639594408598</c:v>
                </c:pt>
                <c:pt idx="23">
                  <c:v>0.37392363143090612</c:v>
                </c:pt>
                <c:pt idx="24">
                  <c:v>0.35734259252106876</c:v>
                </c:pt>
                <c:pt idx="25">
                  <c:v>0.37675419678995903</c:v>
                </c:pt>
                <c:pt idx="26">
                  <c:v>0.364830004635321</c:v>
                </c:pt>
                <c:pt idx="27">
                  <c:v>0.36729180488030272</c:v>
                </c:pt>
                <c:pt idx="28">
                  <c:v>0.34510210992829471</c:v>
                </c:pt>
                <c:pt idx="29">
                  <c:v>0.3437959219099323</c:v>
                </c:pt>
                <c:pt idx="30">
                  <c:v>0.33964340241826496</c:v>
                </c:pt>
                <c:pt idx="31">
                  <c:v>0.35454188022186328</c:v>
                </c:pt>
                <c:pt idx="32">
                  <c:v>0.32542550978787316</c:v>
                </c:pt>
                <c:pt idx="33">
                  <c:v>0.32583420123625439</c:v>
                </c:pt>
                <c:pt idx="34">
                  <c:v>0.3158625389466041</c:v>
                </c:pt>
                <c:pt idx="35">
                  <c:v>0.3341697402100085</c:v>
                </c:pt>
                <c:pt idx="36">
                  <c:v>0.33735645583517537</c:v>
                </c:pt>
                <c:pt idx="37">
                  <c:v>0.32105673564280651</c:v>
                </c:pt>
                <c:pt idx="38">
                  <c:v>0.30175573902970365</c:v>
                </c:pt>
                <c:pt idx="39">
                  <c:v>0.34675132304894224</c:v>
                </c:pt>
                <c:pt idx="40">
                  <c:v>0.28928387904746944</c:v>
                </c:pt>
                <c:pt idx="41">
                  <c:v>0.29685705967595771</c:v>
                </c:pt>
                <c:pt idx="42">
                  <c:v>0.30495503561640491</c:v>
                </c:pt>
                <c:pt idx="43">
                  <c:v>0.30074608562422583</c:v>
                </c:pt>
                <c:pt idx="44">
                  <c:v>0.29085869653681856</c:v>
                </c:pt>
                <c:pt idx="45">
                  <c:v>0.28515569842724309</c:v>
                </c:pt>
                <c:pt idx="46">
                  <c:v>0.27863517789246978</c:v>
                </c:pt>
                <c:pt idx="47">
                  <c:v>0.29477735995222787</c:v>
                </c:pt>
                <c:pt idx="48">
                  <c:v>0.28270325786524475</c:v>
                </c:pt>
                <c:pt idx="49">
                  <c:v>0.28276684181114142</c:v>
                </c:pt>
                <c:pt idx="50">
                  <c:v>0.28464176555349818</c:v>
                </c:pt>
                <c:pt idx="51">
                  <c:v>0.26007750683936731</c:v>
                </c:pt>
                <c:pt idx="52">
                  <c:v>0.26643773404509596</c:v>
                </c:pt>
                <c:pt idx="53">
                  <c:v>0.25845315539633956</c:v>
                </c:pt>
                <c:pt idx="54">
                  <c:v>0.24738488211997076</c:v>
                </c:pt>
                <c:pt idx="55">
                  <c:v>0.26470627407760089</c:v>
                </c:pt>
                <c:pt idx="56">
                  <c:v>0.22410741522672148</c:v>
                </c:pt>
                <c:pt idx="57">
                  <c:v>0.25126206051916228</c:v>
                </c:pt>
                <c:pt idx="58">
                  <c:v>0.23155485570745438</c:v>
                </c:pt>
                <c:pt idx="59">
                  <c:v>0.23684524065622373</c:v>
                </c:pt>
                <c:pt idx="60">
                  <c:v>0.24648948170569981</c:v>
                </c:pt>
                <c:pt idx="61">
                  <c:v>0.22201030210218556</c:v>
                </c:pt>
                <c:pt idx="62">
                  <c:v>0.21550567896715059</c:v>
                </c:pt>
                <c:pt idx="63">
                  <c:v>0.22149753508371259</c:v>
                </c:pt>
                <c:pt idx="64">
                  <c:v>0.22867658159791218</c:v>
                </c:pt>
                <c:pt idx="65">
                  <c:v>0.25116646938945408</c:v>
                </c:pt>
                <c:pt idx="66">
                  <c:v>0.24722426926421726</c:v>
                </c:pt>
                <c:pt idx="67">
                  <c:v>0.25609500047241274</c:v>
                </c:pt>
                <c:pt idx="68">
                  <c:v>0.26153673475932393</c:v>
                </c:pt>
                <c:pt idx="69">
                  <c:v>0.24870849666415709</c:v>
                </c:pt>
                <c:pt idx="70">
                  <c:v>0.24090700942078039</c:v>
                </c:pt>
                <c:pt idx="71">
                  <c:v>0.23398012286710268</c:v>
                </c:pt>
                <c:pt idx="72">
                  <c:v>0.20920743096384056</c:v>
                </c:pt>
                <c:pt idx="73">
                  <c:v>0.17606015547064691</c:v>
                </c:pt>
                <c:pt idx="74">
                  <c:v>0.18703829791590917</c:v>
                </c:pt>
                <c:pt idx="75">
                  <c:v>0.19368466397396578</c:v>
                </c:pt>
                <c:pt idx="76">
                  <c:v>0.21439747859713429</c:v>
                </c:pt>
                <c:pt idx="77">
                  <c:v>0.21482506060774487</c:v>
                </c:pt>
                <c:pt idx="78">
                  <c:v>0.23507412659009544</c:v>
                </c:pt>
                <c:pt idx="79">
                  <c:v>0.20802250965524174</c:v>
                </c:pt>
                <c:pt idx="80">
                  <c:v>0.21515634505847156</c:v>
                </c:pt>
                <c:pt idx="81">
                  <c:v>0.21363779331875871</c:v>
                </c:pt>
                <c:pt idx="82">
                  <c:v>0.21120810888752001</c:v>
                </c:pt>
                <c:pt idx="83">
                  <c:v>0.20735068081951488</c:v>
                </c:pt>
                <c:pt idx="84">
                  <c:v>0.21255906849371484</c:v>
                </c:pt>
                <c:pt idx="85">
                  <c:v>0.17958258404453678</c:v>
                </c:pt>
                <c:pt idx="86">
                  <c:v>0.16598419718729807</c:v>
                </c:pt>
                <c:pt idx="87">
                  <c:v>0.14607269927166802</c:v>
                </c:pt>
                <c:pt idx="88">
                  <c:v>0.13916877159814667</c:v>
                </c:pt>
                <c:pt idx="89">
                  <c:v>0.14326532058721889</c:v>
                </c:pt>
                <c:pt idx="90">
                  <c:v>0.13599751513947744</c:v>
                </c:pt>
                <c:pt idx="91">
                  <c:v>0.13070650969733669</c:v>
                </c:pt>
                <c:pt idx="92">
                  <c:v>0.13265426998468921</c:v>
                </c:pt>
                <c:pt idx="93">
                  <c:v>0.10126756604036098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7AC-4BFF-ACE9-24E93313A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628351"/>
        <c:axId val="1223301791"/>
      </c:scatterChart>
      <c:valAx>
        <c:axId val="12636283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301791"/>
        <c:crosses val="autoZero"/>
        <c:crossBetween val="midCat"/>
        <c:majorUnit val="10"/>
      </c:valAx>
      <c:valAx>
        <c:axId val="1223301791"/>
        <c:scaling>
          <c:orientation val="minMax"/>
          <c:max val="0.55000000000000004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62835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'exp2-endosome19'!$K$2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'exp2-endosome19'!$J$3:$J$136</c:f>
              <c:numCache>
                <c:formatCode>General</c:formatCode>
                <c:ptCount val="1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</c:numCache>
            </c:numRef>
          </c:xVal>
          <c:yVal>
            <c:numRef>
              <c:f>'exp2-endosome19'!$K$3:$K$136</c:f>
              <c:numCache>
                <c:formatCode>General</c:formatCode>
                <c:ptCount val="134"/>
                <c:pt idx="0">
                  <c:v>0.27788210841067057</c:v>
                </c:pt>
                <c:pt idx="1">
                  <c:v>0.32751107626670506</c:v>
                </c:pt>
                <c:pt idx="2">
                  <c:v>0.27839261946870403</c:v>
                </c:pt>
                <c:pt idx="3">
                  <c:v>0.28676135431290706</c:v>
                </c:pt>
                <c:pt idx="4">
                  <c:v>0.29808376027859307</c:v>
                </c:pt>
                <c:pt idx="5">
                  <c:v>0.31908764380914145</c:v>
                </c:pt>
                <c:pt idx="6">
                  <c:v>0.32463033529637014</c:v>
                </c:pt>
                <c:pt idx="7">
                  <c:v>0.37179791055116967</c:v>
                </c:pt>
                <c:pt idx="8">
                  <c:v>0.29739092384269045</c:v>
                </c:pt>
                <c:pt idx="9">
                  <c:v>0.30769230769230738</c:v>
                </c:pt>
                <c:pt idx="10">
                  <c:v>0.28074461684321794</c:v>
                </c:pt>
                <c:pt idx="11">
                  <c:v>0.27806443378853868</c:v>
                </c:pt>
                <c:pt idx="12">
                  <c:v>0.32519554396776523</c:v>
                </c:pt>
                <c:pt idx="13">
                  <c:v>0.34820500665487664</c:v>
                </c:pt>
                <c:pt idx="14">
                  <c:v>0.34010975987747843</c:v>
                </c:pt>
                <c:pt idx="15">
                  <c:v>0.28929567706529014</c:v>
                </c:pt>
                <c:pt idx="16">
                  <c:v>0.2794318741225586</c:v>
                </c:pt>
                <c:pt idx="17">
                  <c:v>0.39429686218024762</c:v>
                </c:pt>
                <c:pt idx="18">
                  <c:v>0.26564807555563658</c:v>
                </c:pt>
                <c:pt idx="19">
                  <c:v>0.26907579265958004</c:v>
                </c:pt>
                <c:pt idx="20">
                  <c:v>0.3352052072127919</c:v>
                </c:pt>
                <c:pt idx="21">
                  <c:v>0.27934071143362504</c:v>
                </c:pt>
                <c:pt idx="22">
                  <c:v>0.28378945065363653</c:v>
                </c:pt>
                <c:pt idx="23">
                  <c:v>0.313690812624209</c:v>
                </c:pt>
                <c:pt idx="24">
                  <c:v>0.27653290061443719</c:v>
                </c:pt>
                <c:pt idx="25">
                  <c:v>0.19924517293562094</c:v>
                </c:pt>
                <c:pt idx="26">
                  <c:v>0.39240067825040564</c:v>
                </c:pt>
                <c:pt idx="27">
                  <c:v>0.50126716137619209</c:v>
                </c:pt>
                <c:pt idx="28">
                  <c:v>0.44926796360785509</c:v>
                </c:pt>
                <c:pt idx="29">
                  <c:v>0.3790909256659431</c:v>
                </c:pt>
                <c:pt idx="30">
                  <c:v>0.3992014148449331</c:v>
                </c:pt>
                <c:pt idx="31">
                  <c:v>0.40813535836053016</c:v>
                </c:pt>
                <c:pt idx="32">
                  <c:v>0.27292285813262346</c:v>
                </c:pt>
                <c:pt idx="33">
                  <c:v>0.36787791492697919</c:v>
                </c:pt>
                <c:pt idx="34">
                  <c:v>0.33958101628165638</c:v>
                </c:pt>
                <c:pt idx="35">
                  <c:v>0.47231389137054058</c:v>
                </c:pt>
                <c:pt idx="36">
                  <c:v>0.31385490546429268</c:v>
                </c:pt>
                <c:pt idx="37">
                  <c:v>0.62353455977537453</c:v>
                </c:pt>
                <c:pt idx="38">
                  <c:v>0.72647546812040842</c:v>
                </c:pt>
                <c:pt idx="39">
                  <c:v>0.54597334402975561</c:v>
                </c:pt>
                <c:pt idx="40">
                  <c:v>1</c:v>
                </c:pt>
                <c:pt idx="41">
                  <c:v>0.48474848214123023</c:v>
                </c:pt>
                <c:pt idx="42">
                  <c:v>0.4032125731580582</c:v>
                </c:pt>
                <c:pt idx="43">
                  <c:v>0.45829306981238777</c:v>
                </c:pt>
                <c:pt idx="44">
                  <c:v>0.12199391033237977</c:v>
                </c:pt>
                <c:pt idx="45">
                  <c:v>0.53226247561398166</c:v>
                </c:pt>
                <c:pt idx="46">
                  <c:v>0.33804948310755378</c:v>
                </c:pt>
                <c:pt idx="47">
                  <c:v>0.12461939577369742</c:v>
                </c:pt>
                <c:pt idx="48">
                  <c:v>0.17769431327146398</c:v>
                </c:pt>
                <c:pt idx="49">
                  <c:v>0.29429139241891022</c:v>
                </c:pt>
                <c:pt idx="50">
                  <c:v>0.40095173847247789</c:v>
                </c:pt>
                <c:pt idx="51">
                  <c:v>0.54839827155541854</c:v>
                </c:pt>
                <c:pt idx="52">
                  <c:v>0.33584334603533506</c:v>
                </c:pt>
                <c:pt idx="53">
                  <c:v>0.31863183036446852</c:v>
                </c:pt>
                <c:pt idx="54">
                  <c:v>0.56661257680456556</c:v>
                </c:pt>
                <c:pt idx="55">
                  <c:v>0.91700548799387449</c:v>
                </c:pt>
                <c:pt idx="56">
                  <c:v>0.67795868506937451</c:v>
                </c:pt>
                <c:pt idx="57">
                  <c:v>0.60307765237843469</c:v>
                </c:pt>
                <c:pt idx="58">
                  <c:v>0.83966306270169877</c:v>
                </c:pt>
                <c:pt idx="59">
                  <c:v>0.58488157966707421</c:v>
                </c:pt>
                <c:pt idx="60">
                  <c:v>0.44724415191350553</c:v>
                </c:pt>
                <c:pt idx="61">
                  <c:v>0.40977628676135486</c:v>
                </c:pt>
                <c:pt idx="62">
                  <c:v>0.29852134118548057</c:v>
                </c:pt>
                <c:pt idx="63">
                  <c:v>0.25613069083085688</c:v>
                </c:pt>
                <c:pt idx="64">
                  <c:v>0.16139442448994487</c:v>
                </c:pt>
                <c:pt idx="65">
                  <c:v>0.15586996554050428</c:v>
                </c:pt>
                <c:pt idx="66">
                  <c:v>0.32081973489890075</c:v>
                </c:pt>
                <c:pt idx="67">
                  <c:v>0.29040786187029377</c:v>
                </c:pt>
                <c:pt idx="68">
                  <c:v>0.3880795667949028</c:v>
                </c:pt>
                <c:pt idx="69">
                  <c:v>0.16316298065527768</c:v>
                </c:pt>
                <c:pt idx="70">
                  <c:v>0.1688515324448015</c:v>
                </c:pt>
                <c:pt idx="71">
                  <c:v>0.17745729028023424</c:v>
                </c:pt>
                <c:pt idx="72">
                  <c:v>0.31545936878954234</c:v>
                </c:pt>
                <c:pt idx="73">
                  <c:v>0.65560559374259275</c:v>
                </c:pt>
                <c:pt idx="74">
                  <c:v>0.44999726511933286</c:v>
                </c:pt>
                <c:pt idx="75">
                  <c:v>0.39364049081991792</c:v>
                </c:pt>
                <c:pt idx="76">
                  <c:v>0.39179900450343652</c:v>
                </c:pt>
                <c:pt idx="77">
                  <c:v>0.45459186464163948</c:v>
                </c:pt>
                <c:pt idx="78">
                  <c:v>0.34020092256641199</c:v>
                </c:pt>
                <c:pt idx="79">
                  <c:v>0.40498112932339098</c:v>
                </c:pt>
                <c:pt idx="80">
                  <c:v>0.26672379528506568</c:v>
                </c:pt>
                <c:pt idx="81">
                  <c:v>0.30966142177329692</c:v>
                </c:pt>
                <c:pt idx="82">
                  <c:v>0.25253888088683074</c:v>
                </c:pt>
                <c:pt idx="83">
                  <c:v>0.24231042718836029</c:v>
                </c:pt>
                <c:pt idx="84">
                  <c:v>0.16487683920724944</c:v>
                </c:pt>
                <c:pt idx="85">
                  <c:v>0.18181486681131168</c:v>
                </c:pt>
                <c:pt idx="86">
                  <c:v>0.12383539664885963</c:v>
                </c:pt>
                <c:pt idx="87">
                  <c:v>0.10213867668240753</c:v>
                </c:pt>
                <c:pt idx="88">
                  <c:v>0.20586358415227818</c:v>
                </c:pt>
                <c:pt idx="89">
                  <c:v>0.16015461192043362</c:v>
                </c:pt>
                <c:pt idx="90">
                  <c:v>0.23908326800007301</c:v>
                </c:pt>
                <c:pt idx="91">
                  <c:v>0.18108556529983444</c:v>
                </c:pt>
                <c:pt idx="92">
                  <c:v>6.0240304848031855E-2</c:v>
                </c:pt>
                <c:pt idx="93">
                  <c:v>0.18314584206975804</c:v>
                </c:pt>
                <c:pt idx="94">
                  <c:v>0.12181158495451007</c:v>
                </c:pt>
                <c:pt idx="95">
                  <c:v>8.7734971830728842E-2</c:v>
                </c:pt>
                <c:pt idx="96">
                  <c:v>1.9472350356446341E-2</c:v>
                </c:pt>
                <c:pt idx="97">
                  <c:v>0</c:v>
                </c:pt>
                <c:pt idx="98">
                  <c:v>0.1523693182854122</c:v>
                </c:pt>
                <c:pt idx="99">
                  <c:v>0.26913049027294111</c:v>
                </c:pt>
                <c:pt idx="100">
                  <c:v>0.27746276004157061</c:v>
                </c:pt>
                <c:pt idx="101">
                  <c:v>0.16254307437052207</c:v>
                </c:pt>
                <c:pt idx="102">
                  <c:v>0.29363502105858158</c:v>
                </c:pt>
                <c:pt idx="103">
                  <c:v>0.19776833737487942</c:v>
                </c:pt>
                <c:pt idx="104">
                  <c:v>0.22345798311667009</c:v>
                </c:pt>
                <c:pt idx="105">
                  <c:v>0.17185990117964503</c:v>
                </c:pt>
                <c:pt idx="106">
                  <c:v>0.2420916367349176</c:v>
                </c:pt>
                <c:pt idx="107">
                  <c:v>0.27275876529254134</c:v>
                </c:pt>
                <c:pt idx="108">
                  <c:v>0.22028552154174336</c:v>
                </c:pt>
                <c:pt idx="109">
                  <c:v>0.23684066585228022</c:v>
                </c:pt>
                <c:pt idx="110">
                  <c:v>0.27675169106787989</c:v>
                </c:pt>
                <c:pt idx="111">
                  <c:v>0.1782048243294985</c:v>
                </c:pt>
                <c:pt idx="112">
                  <c:v>0.19007420642879311</c:v>
                </c:pt>
                <c:pt idx="113">
                  <c:v>0.16691888343938652</c:v>
                </c:pt>
                <c:pt idx="114">
                  <c:v>0.20425912082702857</c:v>
                </c:pt>
                <c:pt idx="115">
                  <c:v>0.18141375097999929</c:v>
                </c:pt>
                <c:pt idx="116">
                  <c:v>0.23127974182726507</c:v>
                </c:pt>
                <c:pt idx="117">
                  <c:v>0.17636333801301812</c:v>
                </c:pt>
                <c:pt idx="118">
                  <c:v>0.25496380841249267</c:v>
                </c:pt>
                <c:pt idx="119">
                  <c:v>0.23107918391160887</c:v>
                </c:pt>
                <c:pt idx="120">
                  <c:v>0.18423979433697366</c:v>
                </c:pt>
                <c:pt idx="121">
                  <c:v>0.13096431892355087</c:v>
                </c:pt>
                <c:pt idx="122">
                  <c:v>0.16715590643061626</c:v>
                </c:pt>
                <c:pt idx="123">
                  <c:v>0.20961948693638649</c:v>
                </c:pt>
                <c:pt idx="124">
                  <c:v>0.13703575400660006</c:v>
                </c:pt>
                <c:pt idx="125">
                  <c:v>0.16566083833208772</c:v>
                </c:pt>
                <c:pt idx="126">
                  <c:v>0.17492296752785017</c:v>
                </c:pt>
                <c:pt idx="127">
                  <c:v>0.21937389465239643</c:v>
                </c:pt>
                <c:pt idx="128">
                  <c:v>0.150728389884588</c:v>
                </c:pt>
                <c:pt idx="129">
                  <c:v>0.23091509107152669</c:v>
                </c:pt>
                <c:pt idx="130">
                  <c:v>0.23556438820719441</c:v>
                </c:pt>
                <c:pt idx="131">
                  <c:v>0.1550130362645179</c:v>
                </c:pt>
                <c:pt idx="132">
                  <c:v>0.14305249147628871</c:v>
                </c:pt>
                <c:pt idx="133">
                  <c:v>0.17076594891242944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E89-4F99-965E-023D12481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599951"/>
        <c:axId val="1223299711"/>
      </c:scatterChart>
      <c:valAx>
        <c:axId val="12635999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299711"/>
        <c:crosses val="autoZero"/>
        <c:crossBetween val="midCat"/>
        <c:majorUnit val="10"/>
      </c:valAx>
      <c:valAx>
        <c:axId val="122329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599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'exp2-endosome19'!$N$2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'exp2-endosome19'!$M$3:$M$136</c:f>
              <c:numCache>
                <c:formatCode>General</c:formatCode>
                <c:ptCount val="1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</c:numCache>
            </c:numRef>
          </c:xVal>
          <c:yVal>
            <c:numRef>
              <c:f>'exp2-endosome19'!$N$3:$N$136</c:f>
              <c:numCache>
                <c:formatCode>General</c:formatCode>
                <c:ptCount val="134"/>
                <c:pt idx="0">
                  <c:v>0.46913406729043855</c:v>
                </c:pt>
                <c:pt idx="1">
                  <c:v>0.47680767066575969</c:v>
                </c:pt>
                <c:pt idx="2">
                  <c:v>0.48095995498618788</c:v>
                </c:pt>
                <c:pt idx="3">
                  <c:v>0.46175912780553352</c:v>
                </c:pt>
                <c:pt idx="4">
                  <c:v>0.46518123944393908</c:v>
                </c:pt>
                <c:pt idx="5">
                  <c:v>0.44099877884182787</c:v>
                </c:pt>
                <c:pt idx="6">
                  <c:v>0.46569306742894373</c:v>
                </c:pt>
                <c:pt idx="7">
                  <c:v>0.40885460934154716</c:v>
                </c:pt>
                <c:pt idx="8">
                  <c:v>0.41558270375986595</c:v>
                </c:pt>
                <c:pt idx="9">
                  <c:v>0.39620566671107538</c:v>
                </c:pt>
                <c:pt idx="10">
                  <c:v>0.39496084402633314</c:v>
                </c:pt>
                <c:pt idx="11">
                  <c:v>0.36899620383014586</c:v>
                </c:pt>
                <c:pt idx="12">
                  <c:v>0.36432366699898111</c:v>
                </c:pt>
                <c:pt idx="13">
                  <c:v>0.38077178227284469</c:v>
                </c:pt>
                <c:pt idx="14">
                  <c:v>0.35947721836364155</c:v>
                </c:pt>
                <c:pt idx="15">
                  <c:v>0.34897816466976816</c:v>
                </c:pt>
                <c:pt idx="16">
                  <c:v>0.36097127127375367</c:v>
                </c:pt>
                <c:pt idx="17">
                  <c:v>0.34864498365642527</c:v>
                </c:pt>
                <c:pt idx="18">
                  <c:v>0.33672008332351827</c:v>
                </c:pt>
                <c:pt idx="19">
                  <c:v>0.34106366954405892</c:v>
                </c:pt>
                <c:pt idx="20">
                  <c:v>0.33638488688306428</c:v>
                </c:pt>
                <c:pt idx="21">
                  <c:v>0.33227370252247018</c:v>
                </c:pt>
                <c:pt idx="22">
                  <c:v>0.31432113283809088</c:v>
                </c:pt>
                <c:pt idx="23">
                  <c:v>0.30999687483604282</c:v>
                </c:pt>
                <c:pt idx="24">
                  <c:v>0.30493538928045716</c:v>
                </c:pt>
                <c:pt idx="25">
                  <c:v>0.31213454264525559</c:v>
                </c:pt>
                <c:pt idx="26">
                  <c:v>0.30158117602899603</c:v>
                </c:pt>
                <c:pt idx="27">
                  <c:v>0.32169715434275115</c:v>
                </c:pt>
                <c:pt idx="28">
                  <c:v>0.30761727843824527</c:v>
                </c:pt>
                <c:pt idx="29">
                  <c:v>0.30680449401463211</c:v>
                </c:pt>
                <c:pt idx="30">
                  <c:v>0.30389897399692162</c:v>
                </c:pt>
                <c:pt idx="31">
                  <c:v>0.30862931435871099</c:v>
                </c:pt>
                <c:pt idx="32">
                  <c:v>0.29892113226861766</c:v>
                </c:pt>
                <c:pt idx="33">
                  <c:v>0.30781047591272559</c:v>
                </c:pt>
                <c:pt idx="34">
                  <c:v>0.28527316148168541</c:v>
                </c:pt>
                <c:pt idx="35">
                  <c:v>0.30718191448181215</c:v>
                </c:pt>
                <c:pt idx="36">
                  <c:v>0.29798618484627953</c:v>
                </c:pt>
                <c:pt idx="37">
                  <c:v>0.29755792276321774</c:v>
                </c:pt>
                <c:pt idx="38">
                  <c:v>0.30078908400162457</c:v>
                </c:pt>
                <c:pt idx="39">
                  <c:v>0.32880287030016075</c:v>
                </c:pt>
                <c:pt idx="40">
                  <c:v>0.30250597413106417</c:v>
                </c:pt>
                <c:pt idx="41">
                  <c:v>0.27943133433974121</c:v>
                </c:pt>
                <c:pt idx="42">
                  <c:v>0.27391055177901197</c:v>
                </c:pt>
                <c:pt idx="43">
                  <c:v>0.288649529092185</c:v>
                </c:pt>
                <c:pt idx="44">
                  <c:v>0.29670646400677791</c:v>
                </c:pt>
                <c:pt idx="45">
                  <c:v>0.30957017665878422</c:v>
                </c:pt>
                <c:pt idx="46">
                  <c:v>0.28187388140290626</c:v>
                </c:pt>
                <c:pt idx="47">
                  <c:v>0.27692636503578288</c:v>
                </c:pt>
                <c:pt idx="48">
                  <c:v>0.25099390960783385</c:v>
                </c:pt>
                <c:pt idx="49">
                  <c:v>0.24928950221206528</c:v>
                </c:pt>
                <c:pt idx="50">
                  <c:v>0.27241181844211437</c:v>
                </c:pt>
                <c:pt idx="51">
                  <c:v>0.2794127835280098</c:v>
                </c:pt>
                <c:pt idx="52">
                  <c:v>0.26793548824559071</c:v>
                </c:pt>
                <c:pt idx="53">
                  <c:v>0.22747695172978113</c:v>
                </c:pt>
                <c:pt idx="54">
                  <c:v>0.21130637122961768</c:v>
                </c:pt>
                <c:pt idx="55">
                  <c:v>0.21152986876803112</c:v>
                </c:pt>
                <c:pt idx="56">
                  <c:v>0.23117710681661216</c:v>
                </c:pt>
                <c:pt idx="57">
                  <c:v>0.24387424872861768</c:v>
                </c:pt>
                <c:pt idx="58">
                  <c:v>0.23522348489723421</c:v>
                </c:pt>
                <c:pt idx="59">
                  <c:v>0.22256982033461509</c:v>
                </c:pt>
                <c:pt idx="60">
                  <c:v>0.20195095917997141</c:v>
                </c:pt>
                <c:pt idx="61">
                  <c:v>0.20000753436580121</c:v>
                </c:pt>
                <c:pt idx="62">
                  <c:v>0.21407830686671173</c:v>
                </c:pt>
                <c:pt idx="63">
                  <c:v>0.21926050010982404</c:v>
                </c:pt>
                <c:pt idx="64">
                  <c:v>0.22095684851926647</c:v>
                </c:pt>
                <c:pt idx="65">
                  <c:v>0.21993653894783502</c:v>
                </c:pt>
                <c:pt idx="66">
                  <c:v>0.18929392562473743</c:v>
                </c:pt>
                <c:pt idx="67">
                  <c:v>0.19400573261406578</c:v>
                </c:pt>
                <c:pt idx="68">
                  <c:v>0.20029110731478181</c:v>
                </c:pt>
                <c:pt idx="69">
                  <c:v>0.20287578047256846</c:v>
                </c:pt>
                <c:pt idx="70">
                  <c:v>0.18476035217508335</c:v>
                </c:pt>
                <c:pt idx="71">
                  <c:v>0.20048900895635591</c:v>
                </c:pt>
                <c:pt idx="72">
                  <c:v>0.20255982782922352</c:v>
                </c:pt>
                <c:pt idx="73">
                  <c:v>0.20878884629810893</c:v>
                </c:pt>
                <c:pt idx="74">
                  <c:v>0.23348338151690934</c:v>
                </c:pt>
                <c:pt idx="75">
                  <c:v>0.21497152507887529</c:v>
                </c:pt>
                <c:pt idx="76">
                  <c:v>0.20447839707037768</c:v>
                </c:pt>
                <c:pt idx="77">
                  <c:v>0.21069367702122449</c:v>
                </c:pt>
                <c:pt idx="78">
                  <c:v>0.20336992327330936</c:v>
                </c:pt>
                <c:pt idx="79">
                  <c:v>0.21094150207140772</c:v>
                </c:pt>
                <c:pt idx="80">
                  <c:v>0.20042077001259176</c:v>
                </c:pt>
                <c:pt idx="81">
                  <c:v>0.19985074568701797</c:v>
                </c:pt>
                <c:pt idx="82">
                  <c:v>0.16724704697534387</c:v>
                </c:pt>
                <c:pt idx="83">
                  <c:v>0.16158652333792539</c:v>
                </c:pt>
                <c:pt idx="84">
                  <c:v>0.14725776489175152</c:v>
                </c:pt>
                <c:pt idx="85">
                  <c:v>0.14960856570615019</c:v>
                </c:pt>
                <c:pt idx="86">
                  <c:v>0.14683862727872493</c:v>
                </c:pt>
                <c:pt idx="87">
                  <c:v>0.15277820664573785</c:v>
                </c:pt>
                <c:pt idx="88">
                  <c:v>0.13952109881830027</c:v>
                </c:pt>
                <c:pt idx="89">
                  <c:v>0.14281133405851273</c:v>
                </c:pt>
                <c:pt idx="90">
                  <c:v>0.16369775720375596</c:v>
                </c:pt>
                <c:pt idx="91">
                  <c:v>0.15294237659413767</c:v>
                </c:pt>
                <c:pt idx="92">
                  <c:v>0.15379941432297184</c:v>
                </c:pt>
                <c:pt idx="93">
                  <c:v>0.14617393376879526</c:v>
                </c:pt>
                <c:pt idx="94">
                  <c:v>0.15030828048776196</c:v>
                </c:pt>
                <c:pt idx="95">
                  <c:v>0.1467609977386701</c:v>
                </c:pt>
                <c:pt idx="96">
                  <c:v>0.14011573543162609</c:v>
                </c:pt>
                <c:pt idx="97">
                  <c:v>0.13862411362229834</c:v>
                </c:pt>
                <c:pt idx="98">
                  <c:v>0.15274214439062467</c:v>
                </c:pt>
                <c:pt idx="99">
                  <c:v>0.14817853155213437</c:v>
                </c:pt>
                <c:pt idx="100">
                  <c:v>0.14495812514447251</c:v>
                </c:pt>
                <c:pt idx="101">
                  <c:v>0.14345299869645309</c:v>
                </c:pt>
                <c:pt idx="102">
                  <c:v>0.13626097733333792</c:v>
                </c:pt>
                <c:pt idx="103">
                  <c:v>0.13331053816877253</c:v>
                </c:pt>
                <c:pt idx="104">
                  <c:v>0.12542355144503664</c:v>
                </c:pt>
                <c:pt idx="105">
                  <c:v>0.1385578363882162</c:v>
                </c:pt>
                <c:pt idx="106">
                  <c:v>0.14360670929478261</c:v>
                </c:pt>
                <c:pt idx="107">
                  <c:v>0.13615986558370774</c:v>
                </c:pt>
                <c:pt idx="108">
                  <c:v>0.13019618726999432</c:v>
                </c:pt>
                <c:pt idx="109">
                  <c:v>0.13791125203907681</c:v>
                </c:pt>
                <c:pt idx="110">
                  <c:v>0.13530456804823182</c:v>
                </c:pt>
                <c:pt idx="111">
                  <c:v>0.12951290114181069</c:v>
                </c:pt>
                <c:pt idx="112">
                  <c:v>0.13395069943778784</c:v>
                </c:pt>
                <c:pt idx="113">
                  <c:v>0.13264233283212276</c:v>
                </c:pt>
                <c:pt idx="114">
                  <c:v>0.12227111555595951</c:v>
                </c:pt>
                <c:pt idx="115">
                  <c:v>0.12872192817525438</c:v>
                </c:pt>
                <c:pt idx="116">
                  <c:v>0.12256152963449636</c:v>
                </c:pt>
                <c:pt idx="117">
                  <c:v>0.12153709481870371</c:v>
                </c:pt>
                <c:pt idx="118">
                  <c:v>0.11550918561046146</c:v>
                </c:pt>
                <c:pt idx="119">
                  <c:v>0.12370893582994595</c:v>
                </c:pt>
                <c:pt idx="120">
                  <c:v>0.11990710800164611</c:v>
                </c:pt>
                <c:pt idx="121">
                  <c:v>0.12757605663141422</c:v>
                </c:pt>
                <c:pt idx="122">
                  <c:v>0.11993700799169067</c:v>
                </c:pt>
                <c:pt idx="123">
                  <c:v>0.12175913561172838</c:v>
                </c:pt>
                <c:pt idx="124">
                  <c:v>0.12415463763048781</c:v>
                </c:pt>
                <c:pt idx="125">
                  <c:v>0.12680750623566628</c:v>
                </c:pt>
                <c:pt idx="126">
                  <c:v>0.11093325198373452</c:v>
                </c:pt>
                <c:pt idx="127">
                  <c:v>0.11409081139355806</c:v>
                </c:pt>
                <c:pt idx="128">
                  <c:v>0.11537647249522803</c:v>
                </c:pt>
                <c:pt idx="129">
                  <c:v>0.1183230609004455</c:v>
                </c:pt>
                <c:pt idx="130">
                  <c:v>0.11911501406769538</c:v>
                </c:pt>
                <c:pt idx="131">
                  <c:v>0.10477425264557085</c:v>
                </c:pt>
                <c:pt idx="132">
                  <c:v>0.11686008305493524</c:v>
                </c:pt>
                <c:pt idx="133">
                  <c:v>0.10870786610794697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ED4-4982-8AAA-8C83F1113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628351"/>
        <c:axId val="1223301791"/>
      </c:scatterChart>
      <c:valAx>
        <c:axId val="12636283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301791"/>
        <c:crosses val="autoZero"/>
        <c:crossBetween val="midCat"/>
        <c:majorUnit val="10"/>
      </c:valAx>
      <c:valAx>
        <c:axId val="1223301791"/>
        <c:scaling>
          <c:orientation val="minMax"/>
          <c:max val="0.55000000000000004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62835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'exp2-aligned'!$AX$48:$AX$174</c:f>
              <c:numCache>
                <c:formatCode>General</c:formatCode>
                <c:ptCount val="127"/>
                <c:pt idx="0">
                  <c:v>-61.599999999999817</c:v>
                </c:pt>
                <c:pt idx="1">
                  <c:v>-60.479999999999819</c:v>
                </c:pt>
                <c:pt idx="2">
                  <c:v>-59.359999999999822</c:v>
                </c:pt>
                <c:pt idx="3">
                  <c:v>-58.239999999999824</c:v>
                </c:pt>
                <c:pt idx="4">
                  <c:v>-57.119999999999827</c:v>
                </c:pt>
                <c:pt idx="5">
                  <c:v>-55.999999999999829</c:v>
                </c:pt>
                <c:pt idx="6">
                  <c:v>-54.879999999999832</c:v>
                </c:pt>
                <c:pt idx="7">
                  <c:v>-53.759999999999835</c:v>
                </c:pt>
                <c:pt idx="8">
                  <c:v>-52.639999999999837</c:v>
                </c:pt>
                <c:pt idx="9">
                  <c:v>-51.51999999999984</c:v>
                </c:pt>
                <c:pt idx="10">
                  <c:v>-50.399999999999842</c:v>
                </c:pt>
                <c:pt idx="11">
                  <c:v>-49.279999999999845</c:v>
                </c:pt>
                <c:pt idx="12">
                  <c:v>-48.159999999999847</c:v>
                </c:pt>
                <c:pt idx="13">
                  <c:v>-47.03999999999985</c:v>
                </c:pt>
                <c:pt idx="14">
                  <c:v>-45.919999999999852</c:v>
                </c:pt>
                <c:pt idx="15">
                  <c:v>-44.799999999999855</c:v>
                </c:pt>
                <c:pt idx="16">
                  <c:v>-43.679999999999858</c:v>
                </c:pt>
                <c:pt idx="17">
                  <c:v>-42.55999999999986</c:v>
                </c:pt>
                <c:pt idx="18">
                  <c:v>-41.439999999999863</c:v>
                </c:pt>
                <c:pt idx="19">
                  <c:v>-40.319999999999865</c:v>
                </c:pt>
                <c:pt idx="20">
                  <c:v>-39.199999999999868</c:v>
                </c:pt>
                <c:pt idx="21">
                  <c:v>-38.07999999999987</c:v>
                </c:pt>
                <c:pt idx="22">
                  <c:v>-36.959999999999873</c:v>
                </c:pt>
                <c:pt idx="23">
                  <c:v>-35.839999999999876</c:v>
                </c:pt>
                <c:pt idx="24">
                  <c:v>-34.719999999999878</c:v>
                </c:pt>
                <c:pt idx="25">
                  <c:v>-33.599999999999881</c:v>
                </c:pt>
                <c:pt idx="26">
                  <c:v>-32.479999999999883</c:v>
                </c:pt>
                <c:pt idx="27">
                  <c:v>-31.359999999999882</c:v>
                </c:pt>
                <c:pt idx="28">
                  <c:v>-30.239999999999881</c:v>
                </c:pt>
                <c:pt idx="29">
                  <c:v>-29.11999999999988</c:v>
                </c:pt>
                <c:pt idx="30">
                  <c:v>-27.999999999999879</c:v>
                </c:pt>
                <c:pt idx="31">
                  <c:v>-26.879999999999878</c:v>
                </c:pt>
                <c:pt idx="32">
                  <c:v>-25.759999999999877</c:v>
                </c:pt>
                <c:pt idx="33">
                  <c:v>-24.639999999999876</c:v>
                </c:pt>
                <c:pt idx="34">
                  <c:v>-23.519999999999875</c:v>
                </c:pt>
                <c:pt idx="35">
                  <c:v>-22.399999999999874</c:v>
                </c:pt>
                <c:pt idx="36">
                  <c:v>-21.279999999999873</c:v>
                </c:pt>
                <c:pt idx="37">
                  <c:v>-20.159999999999872</c:v>
                </c:pt>
                <c:pt idx="38">
                  <c:v>-19.039999999999871</c:v>
                </c:pt>
                <c:pt idx="39">
                  <c:v>-17.91999999999987</c:v>
                </c:pt>
                <c:pt idx="40">
                  <c:v>-16.799999999999869</c:v>
                </c:pt>
                <c:pt idx="41">
                  <c:v>-15.679999999999868</c:v>
                </c:pt>
                <c:pt idx="42">
                  <c:v>-14.559999999999867</c:v>
                </c:pt>
                <c:pt idx="43">
                  <c:v>-13.439999999999866</c:v>
                </c:pt>
                <c:pt idx="44">
                  <c:v>-12.319999999999865</c:v>
                </c:pt>
                <c:pt idx="45">
                  <c:v>-11.199999999999864</c:v>
                </c:pt>
                <c:pt idx="46">
                  <c:v>-10.079999999999863</c:v>
                </c:pt>
                <c:pt idx="47">
                  <c:v>-8.9599999999998623</c:v>
                </c:pt>
                <c:pt idx="48">
                  <c:v>-7.8399999999998622</c:v>
                </c:pt>
                <c:pt idx="49">
                  <c:v>-6.7199999999998621</c:v>
                </c:pt>
                <c:pt idx="50">
                  <c:v>-5.599999999999862</c:v>
                </c:pt>
                <c:pt idx="51">
                  <c:v>-4.4799999999998619</c:v>
                </c:pt>
                <c:pt idx="52">
                  <c:v>-3.3599999999998618</c:v>
                </c:pt>
                <c:pt idx="53">
                  <c:v>-2.2399999999998617</c:v>
                </c:pt>
                <c:pt idx="54">
                  <c:v>-1.1199999999998616</c:v>
                </c:pt>
                <c:pt idx="55">
                  <c:v>1.3855583347321954E-13</c:v>
                </c:pt>
                <c:pt idx="56">
                  <c:v>1.1200000000001387</c:v>
                </c:pt>
                <c:pt idx="57">
                  <c:v>2.2400000000001388</c:v>
                </c:pt>
                <c:pt idx="58">
                  <c:v>3.3600000000001389</c:v>
                </c:pt>
                <c:pt idx="59">
                  <c:v>4.480000000000139</c:v>
                </c:pt>
                <c:pt idx="60">
                  <c:v>5.6000000000001391</c:v>
                </c:pt>
                <c:pt idx="61">
                  <c:v>6.7200000000001392</c:v>
                </c:pt>
                <c:pt idx="62">
                  <c:v>7.8400000000001393</c:v>
                </c:pt>
                <c:pt idx="63">
                  <c:v>8.9600000000001394</c:v>
                </c:pt>
                <c:pt idx="64">
                  <c:v>10.08000000000014</c:v>
                </c:pt>
                <c:pt idx="65">
                  <c:v>11.200000000000141</c:v>
                </c:pt>
                <c:pt idx="66">
                  <c:v>12.320000000000142</c:v>
                </c:pt>
                <c:pt idx="67">
                  <c:v>13.440000000000143</c:v>
                </c:pt>
                <c:pt idx="68">
                  <c:v>14.560000000000144</c:v>
                </c:pt>
                <c:pt idx="69">
                  <c:v>15.680000000000145</c:v>
                </c:pt>
                <c:pt idx="70">
                  <c:v>16.800000000000146</c:v>
                </c:pt>
                <c:pt idx="71">
                  <c:v>17.920000000000147</c:v>
                </c:pt>
                <c:pt idx="72">
                  <c:v>19.040000000000148</c:v>
                </c:pt>
                <c:pt idx="73">
                  <c:v>20.160000000000149</c:v>
                </c:pt>
                <c:pt idx="74">
                  <c:v>21.28000000000015</c:v>
                </c:pt>
                <c:pt idx="75">
                  <c:v>22.400000000000151</c:v>
                </c:pt>
                <c:pt idx="76">
                  <c:v>23.520000000000152</c:v>
                </c:pt>
                <c:pt idx="77">
                  <c:v>24.640000000000153</c:v>
                </c:pt>
                <c:pt idx="78">
                  <c:v>25.760000000000154</c:v>
                </c:pt>
                <c:pt idx="79">
                  <c:v>26.880000000000155</c:v>
                </c:pt>
                <c:pt idx="80">
                  <c:v>28.000000000000156</c:v>
                </c:pt>
                <c:pt idx="81">
                  <c:v>29.120000000000157</c:v>
                </c:pt>
                <c:pt idx="82">
                  <c:v>30.240000000000158</c:v>
                </c:pt>
                <c:pt idx="83">
                  <c:v>31.360000000000159</c:v>
                </c:pt>
                <c:pt idx="84">
                  <c:v>32.48000000000016</c:v>
                </c:pt>
                <c:pt idx="85">
                  <c:v>33.600000000000158</c:v>
                </c:pt>
                <c:pt idx="86">
                  <c:v>34.720000000000155</c:v>
                </c:pt>
                <c:pt idx="87">
                  <c:v>35.840000000000153</c:v>
                </c:pt>
                <c:pt idx="88">
                  <c:v>36.96000000000015</c:v>
                </c:pt>
                <c:pt idx="89">
                  <c:v>38.080000000000148</c:v>
                </c:pt>
                <c:pt idx="90">
                  <c:v>39.200000000000145</c:v>
                </c:pt>
                <c:pt idx="91">
                  <c:v>40.320000000000142</c:v>
                </c:pt>
                <c:pt idx="92">
                  <c:v>41.44000000000014</c:v>
                </c:pt>
                <c:pt idx="93">
                  <c:v>42.560000000000137</c:v>
                </c:pt>
                <c:pt idx="94">
                  <c:v>43.680000000000135</c:v>
                </c:pt>
                <c:pt idx="95">
                  <c:v>44.800000000000132</c:v>
                </c:pt>
                <c:pt idx="96">
                  <c:v>45.92000000000013</c:v>
                </c:pt>
                <c:pt idx="97">
                  <c:v>47.040000000000127</c:v>
                </c:pt>
                <c:pt idx="98">
                  <c:v>48.160000000000124</c:v>
                </c:pt>
                <c:pt idx="99">
                  <c:v>49.280000000000122</c:v>
                </c:pt>
                <c:pt idx="100">
                  <c:v>50.400000000000119</c:v>
                </c:pt>
                <c:pt idx="101">
                  <c:v>51.520000000000117</c:v>
                </c:pt>
                <c:pt idx="102">
                  <c:v>52.640000000000114</c:v>
                </c:pt>
                <c:pt idx="103">
                  <c:v>53.760000000000112</c:v>
                </c:pt>
                <c:pt idx="104">
                  <c:v>54.880000000000109</c:v>
                </c:pt>
                <c:pt idx="105">
                  <c:v>56.000000000000107</c:v>
                </c:pt>
                <c:pt idx="106">
                  <c:v>57.120000000000104</c:v>
                </c:pt>
                <c:pt idx="107">
                  <c:v>58.240000000000101</c:v>
                </c:pt>
                <c:pt idx="108">
                  <c:v>59.360000000000099</c:v>
                </c:pt>
                <c:pt idx="109">
                  <c:v>60.480000000000096</c:v>
                </c:pt>
                <c:pt idx="110">
                  <c:v>61.600000000000094</c:v>
                </c:pt>
                <c:pt idx="111">
                  <c:v>62.720000000000091</c:v>
                </c:pt>
                <c:pt idx="112">
                  <c:v>63.840000000000089</c:v>
                </c:pt>
                <c:pt idx="113">
                  <c:v>64.960000000000093</c:v>
                </c:pt>
                <c:pt idx="114">
                  <c:v>66.080000000000098</c:v>
                </c:pt>
                <c:pt idx="115">
                  <c:v>67.200000000000102</c:v>
                </c:pt>
                <c:pt idx="116">
                  <c:v>68.320000000000107</c:v>
                </c:pt>
                <c:pt idx="117">
                  <c:v>69.440000000000111</c:v>
                </c:pt>
                <c:pt idx="118">
                  <c:v>70.560000000000116</c:v>
                </c:pt>
                <c:pt idx="119">
                  <c:v>71.680000000000121</c:v>
                </c:pt>
                <c:pt idx="120">
                  <c:v>72.800000000000125</c:v>
                </c:pt>
                <c:pt idx="121">
                  <c:v>73.92000000000013</c:v>
                </c:pt>
                <c:pt idx="122">
                  <c:v>75.040000000000134</c:v>
                </c:pt>
                <c:pt idx="123">
                  <c:v>76.160000000000139</c:v>
                </c:pt>
                <c:pt idx="124">
                  <c:v>77.280000000000143</c:v>
                </c:pt>
                <c:pt idx="125">
                  <c:v>78.400000000000148</c:v>
                </c:pt>
                <c:pt idx="126">
                  <c:v>79.520000000000152</c:v>
                </c:pt>
              </c:numCache>
            </c:numRef>
          </c:xVal>
          <c:yVal>
            <c:numRef>
              <c:f>'exp2-aligned'!$AY$48:$AY$174</c:f>
              <c:numCache>
                <c:formatCode>General</c:formatCode>
                <c:ptCount val="127"/>
                <c:pt idx="0">
                  <c:v>0.3037677551779831</c:v>
                </c:pt>
                <c:pt idx="1">
                  <c:v>0.27058474510300501</c:v>
                </c:pt>
                <c:pt idx="2">
                  <c:v>0.30326202664611202</c:v>
                </c:pt>
                <c:pt idx="3">
                  <c:v>0.27874876834472967</c:v>
                </c:pt>
                <c:pt idx="4">
                  <c:v>0.29517928851055347</c:v>
                </c:pt>
                <c:pt idx="5">
                  <c:v>0.29544968500548502</c:v>
                </c:pt>
                <c:pt idx="6">
                  <c:v>0.32559373144832465</c:v>
                </c:pt>
                <c:pt idx="7">
                  <c:v>0.33297747465807576</c:v>
                </c:pt>
                <c:pt idx="8">
                  <c:v>0.360341224109193</c:v>
                </c:pt>
                <c:pt idx="9">
                  <c:v>0.34517029662094934</c:v>
                </c:pt>
                <c:pt idx="10">
                  <c:v>0.34721682484747918</c:v>
                </c:pt>
                <c:pt idx="11">
                  <c:v>0.33631632275793083</c:v>
                </c:pt>
                <c:pt idx="12">
                  <c:v>0.31196079540568089</c:v>
                </c:pt>
                <c:pt idx="13">
                  <c:v>0.28448840195048342</c:v>
                </c:pt>
                <c:pt idx="14">
                  <c:v>0.29329093529119188</c:v>
                </c:pt>
                <c:pt idx="15">
                  <c:v>0.29251985749345721</c:v>
                </c:pt>
                <c:pt idx="16">
                  <c:v>0.32219520912807603</c:v>
                </c:pt>
                <c:pt idx="17">
                  <c:v>0.29646419077309044</c:v>
                </c:pt>
                <c:pt idx="18">
                  <c:v>0.28163287375523594</c:v>
                </c:pt>
                <c:pt idx="19">
                  <c:v>0.31075276302569499</c:v>
                </c:pt>
                <c:pt idx="20">
                  <c:v>0.2927211988983261</c:v>
                </c:pt>
                <c:pt idx="21">
                  <c:v>0.31513082695840494</c:v>
                </c:pt>
                <c:pt idx="22">
                  <c:v>0.23658321892876069</c:v>
                </c:pt>
                <c:pt idx="23">
                  <c:v>0.30762806755408773</c:v>
                </c:pt>
                <c:pt idx="24">
                  <c:v>0.31498483828160817</c:v>
                </c:pt>
                <c:pt idx="25">
                  <c:v>0.30897814618574521</c:v>
                </c:pt>
                <c:pt idx="26">
                  <c:v>0.34843620240243128</c:v>
                </c:pt>
                <c:pt idx="27">
                  <c:v>0.35650799965297375</c:v>
                </c:pt>
                <c:pt idx="28">
                  <c:v>0.34578899454764894</c:v>
                </c:pt>
                <c:pt idx="29">
                  <c:v>0.35377363765742981</c:v>
                </c:pt>
                <c:pt idx="30">
                  <c:v>0.25156695474689733</c:v>
                </c:pt>
                <c:pt idx="31">
                  <c:v>0.34689780711583074</c:v>
                </c:pt>
                <c:pt idx="32">
                  <c:v>0.3096468292834631</c:v>
                </c:pt>
                <c:pt idx="33">
                  <c:v>0.25016897275460281</c:v>
                </c:pt>
                <c:pt idx="34">
                  <c:v>0.26149689124619713</c:v>
                </c:pt>
                <c:pt idx="35">
                  <c:v>0.29976692283506912</c:v>
                </c:pt>
                <c:pt idx="36">
                  <c:v>0.27605851914657897</c:v>
                </c:pt>
                <c:pt idx="37">
                  <c:v>0.26912476519213591</c:v>
                </c:pt>
                <c:pt idx="38">
                  <c:v>0.28778654076339555</c:v>
                </c:pt>
                <c:pt idx="39">
                  <c:v>0.25035081847051421</c:v>
                </c:pt>
                <c:pt idx="40">
                  <c:v>0.25157055386482197</c:v>
                </c:pt>
                <c:pt idx="41">
                  <c:v>0.30955477143525845</c:v>
                </c:pt>
                <c:pt idx="42">
                  <c:v>0.30425560591231054</c:v>
                </c:pt>
                <c:pt idx="43">
                  <c:v>0.29561632757541356</c:v>
                </c:pt>
                <c:pt idx="44">
                  <c:v>0.31948582351097071</c:v>
                </c:pt>
                <c:pt idx="45">
                  <c:v>0.34781089696360229</c:v>
                </c:pt>
                <c:pt idx="46">
                  <c:v>0.29028321816762453</c:v>
                </c:pt>
                <c:pt idx="47">
                  <c:v>0.27507199085493061</c:v>
                </c:pt>
                <c:pt idx="48">
                  <c:v>0.30038473356102807</c:v>
                </c:pt>
                <c:pt idx="49">
                  <c:v>0.3073146460911409</c:v>
                </c:pt>
                <c:pt idx="50">
                  <c:v>0.36258873376002249</c:v>
                </c:pt>
                <c:pt idx="51">
                  <c:v>0.42406458690683896</c:v>
                </c:pt>
                <c:pt idx="52">
                  <c:v>0.50840846921386151</c:v>
                </c:pt>
                <c:pt idx="53">
                  <c:v>0.52791037853809863</c:v>
                </c:pt>
                <c:pt idx="54">
                  <c:v>0.58004882385122825</c:v>
                </c:pt>
                <c:pt idx="55">
                  <c:v>1</c:v>
                </c:pt>
                <c:pt idx="56">
                  <c:v>0.75393623814678845</c:v>
                </c:pt>
                <c:pt idx="57">
                  <c:v>0.64808301134505131</c:v>
                </c:pt>
                <c:pt idx="58">
                  <c:v>0.53657216733763069</c:v>
                </c:pt>
                <c:pt idx="59">
                  <c:v>0.55259538221585347</c:v>
                </c:pt>
                <c:pt idx="60">
                  <c:v>0.43258228846173363</c:v>
                </c:pt>
                <c:pt idx="61">
                  <c:v>0.45761195798425536</c:v>
                </c:pt>
                <c:pt idx="62">
                  <c:v>0.36497804553031971</c:v>
                </c:pt>
                <c:pt idx="63">
                  <c:v>0.41669910776433589</c:v>
                </c:pt>
                <c:pt idx="64">
                  <c:v>0.36765752585678474</c:v>
                </c:pt>
                <c:pt idx="65">
                  <c:v>0.35532907870332003</c:v>
                </c:pt>
                <c:pt idx="66">
                  <c:v>0.3436641663025819</c:v>
                </c:pt>
                <c:pt idx="67">
                  <c:v>0.33453251324135236</c:v>
                </c:pt>
                <c:pt idx="68">
                  <c:v>0.41808212651942694</c:v>
                </c:pt>
                <c:pt idx="69">
                  <c:v>0.35642143782170699</c:v>
                </c:pt>
                <c:pt idx="70">
                  <c:v>0.42912425324624159</c:v>
                </c:pt>
                <c:pt idx="71">
                  <c:v>0.42912353369054934</c:v>
                </c:pt>
                <c:pt idx="72">
                  <c:v>0.37661820013705705</c:v>
                </c:pt>
                <c:pt idx="73">
                  <c:v>0.33799272244521555</c:v>
                </c:pt>
                <c:pt idx="74">
                  <c:v>0.34101118989964446</c:v>
                </c:pt>
                <c:pt idx="75">
                  <c:v>0.3362242096600222</c:v>
                </c:pt>
                <c:pt idx="76">
                  <c:v>0.32907355467929833</c:v>
                </c:pt>
                <c:pt idx="77">
                  <c:v>0.2822303358830161</c:v>
                </c:pt>
                <c:pt idx="78">
                  <c:v>0.27496250750711559</c:v>
                </c:pt>
                <c:pt idx="79">
                  <c:v>0.27823236882801289</c:v>
                </c:pt>
                <c:pt idx="80">
                  <c:v>0.2490436031989228</c:v>
                </c:pt>
                <c:pt idx="81">
                  <c:v>0.27431692776431965</c:v>
                </c:pt>
                <c:pt idx="82">
                  <c:v>0.24698600066595169</c:v>
                </c:pt>
                <c:pt idx="83">
                  <c:v>0.25625507996487024</c:v>
                </c:pt>
                <c:pt idx="84">
                  <c:v>0.24642569387910615</c:v>
                </c:pt>
                <c:pt idx="85">
                  <c:v>0.25114882502670716</c:v>
                </c:pt>
                <c:pt idx="86">
                  <c:v>0.20989042338238081</c:v>
                </c:pt>
                <c:pt idx="87">
                  <c:v>0.20882974739220495</c:v>
                </c:pt>
                <c:pt idx="88">
                  <c:v>0.22211400829746503</c:v>
                </c:pt>
                <c:pt idx="89">
                  <c:v>0.21605439186096323</c:v>
                </c:pt>
                <c:pt idx="90">
                  <c:v>0.18430832396539945</c:v>
                </c:pt>
                <c:pt idx="91">
                  <c:v>0.17630290274810584</c:v>
                </c:pt>
                <c:pt idx="92">
                  <c:v>0.14358375512106153</c:v>
                </c:pt>
                <c:pt idx="93">
                  <c:v>0.19412453289248974</c:v>
                </c:pt>
                <c:pt idx="94">
                  <c:v>0.17307827668489217</c:v>
                </c:pt>
                <c:pt idx="95">
                  <c:v>0.20752941039376607</c:v>
                </c:pt>
                <c:pt idx="96">
                  <c:v>0.1731173616701793</c:v>
                </c:pt>
                <c:pt idx="97">
                  <c:v>0.20211941045739762</c:v>
                </c:pt>
                <c:pt idx="98">
                  <c:v>0.16232251584211707</c:v>
                </c:pt>
                <c:pt idx="99">
                  <c:v>0.14767758864170025</c:v>
                </c:pt>
                <c:pt idx="100">
                  <c:v>0.15943705751959708</c:v>
                </c:pt>
                <c:pt idx="101">
                  <c:v>0.16003530918505937</c:v>
                </c:pt>
                <c:pt idx="102">
                  <c:v>0.16456351547040482</c:v>
                </c:pt>
                <c:pt idx="103">
                  <c:v>0.14671790755860392</c:v>
                </c:pt>
                <c:pt idx="104">
                  <c:v>0.156410749035296</c:v>
                </c:pt>
                <c:pt idx="105">
                  <c:v>0.17040499865978725</c:v>
                </c:pt>
                <c:pt idx="106">
                  <c:v>0.17537587578690841</c:v>
                </c:pt>
                <c:pt idx="107">
                  <c:v>0.16439403361678892</c:v>
                </c:pt>
                <c:pt idx="108">
                  <c:v>0.15813942877445622</c:v>
                </c:pt>
                <c:pt idx="109">
                  <c:v>0.18848415627729803</c:v>
                </c:pt>
                <c:pt idx="110">
                  <c:v>0.1964881021516732</c:v>
                </c:pt>
                <c:pt idx="111">
                  <c:v>0.19275569500362488</c:v>
                </c:pt>
                <c:pt idx="112">
                  <c:v>0.20401477036715346</c:v>
                </c:pt>
                <c:pt idx="113">
                  <c:v>0.1498170880272883</c:v>
                </c:pt>
                <c:pt idx="114">
                  <c:v>0.14667482186947364</c:v>
                </c:pt>
                <c:pt idx="115">
                  <c:v>0.15441504587692878</c:v>
                </c:pt>
                <c:pt idx="116">
                  <c:v>0.1637006188658317</c:v>
                </c:pt>
                <c:pt idx="117">
                  <c:v>0.16425230099267402</c:v>
                </c:pt>
                <c:pt idx="118">
                  <c:v>0.17909795059039271</c:v>
                </c:pt>
                <c:pt idx="119">
                  <c:v>0.19390422377533584</c:v>
                </c:pt>
                <c:pt idx="120">
                  <c:v>0.12163702536019003</c:v>
                </c:pt>
                <c:pt idx="121">
                  <c:v>0.15018697845010587</c:v>
                </c:pt>
                <c:pt idx="122">
                  <c:v>0.14582561108027781</c:v>
                </c:pt>
                <c:pt idx="123">
                  <c:v>0.13600100069164217</c:v>
                </c:pt>
                <c:pt idx="124">
                  <c:v>0.14361212077086175</c:v>
                </c:pt>
                <c:pt idx="125">
                  <c:v>0.14198693485051297</c:v>
                </c:pt>
                <c:pt idx="126">
                  <c:v>0.14112113185196198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FBF-4076-817C-A57FDDD06E91}"/>
            </c:ext>
          </c:extLst>
        </c:ser>
        <c:ser>
          <c:idx val="1"/>
          <c:order val="1"/>
          <c:spPr>
            <a:ln w="1905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'exp2-aligned'!$AX$48:$AX$174</c:f>
              <c:numCache>
                <c:formatCode>General</c:formatCode>
                <c:ptCount val="127"/>
                <c:pt idx="0">
                  <c:v>-61.599999999999817</c:v>
                </c:pt>
                <c:pt idx="1">
                  <c:v>-60.479999999999819</c:v>
                </c:pt>
                <c:pt idx="2">
                  <c:v>-59.359999999999822</c:v>
                </c:pt>
                <c:pt idx="3">
                  <c:v>-58.239999999999824</c:v>
                </c:pt>
                <c:pt idx="4">
                  <c:v>-57.119999999999827</c:v>
                </c:pt>
                <c:pt idx="5">
                  <c:v>-55.999999999999829</c:v>
                </c:pt>
                <c:pt idx="6">
                  <c:v>-54.879999999999832</c:v>
                </c:pt>
                <c:pt idx="7">
                  <c:v>-53.759999999999835</c:v>
                </c:pt>
                <c:pt idx="8">
                  <c:v>-52.639999999999837</c:v>
                </c:pt>
                <c:pt idx="9">
                  <c:v>-51.51999999999984</c:v>
                </c:pt>
                <c:pt idx="10">
                  <c:v>-50.399999999999842</c:v>
                </c:pt>
                <c:pt idx="11">
                  <c:v>-49.279999999999845</c:v>
                </c:pt>
                <c:pt idx="12">
                  <c:v>-48.159999999999847</c:v>
                </c:pt>
                <c:pt idx="13">
                  <c:v>-47.03999999999985</c:v>
                </c:pt>
                <c:pt idx="14">
                  <c:v>-45.919999999999852</c:v>
                </c:pt>
                <c:pt idx="15">
                  <c:v>-44.799999999999855</c:v>
                </c:pt>
                <c:pt idx="16">
                  <c:v>-43.679999999999858</c:v>
                </c:pt>
                <c:pt idx="17">
                  <c:v>-42.55999999999986</c:v>
                </c:pt>
                <c:pt idx="18">
                  <c:v>-41.439999999999863</c:v>
                </c:pt>
                <c:pt idx="19">
                  <c:v>-40.319999999999865</c:v>
                </c:pt>
                <c:pt idx="20">
                  <c:v>-39.199999999999868</c:v>
                </c:pt>
                <c:pt idx="21">
                  <c:v>-38.07999999999987</c:v>
                </c:pt>
                <c:pt idx="22">
                  <c:v>-36.959999999999873</c:v>
                </c:pt>
                <c:pt idx="23">
                  <c:v>-35.839999999999876</c:v>
                </c:pt>
                <c:pt idx="24">
                  <c:v>-34.719999999999878</c:v>
                </c:pt>
                <c:pt idx="25">
                  <c:v>-33.599999999999881</c:v>
                </c:pt>
                <c:pt idx="26">
                  <c:v>-32.479999999999883</c:v>
                </c:pt>
                <c:pt idx="27">
                  <c:v>-31.359999999999882</c:v>
                </c:pt>
                <c:pt idx="28">
                  <c:v>-30.239999999999881</c:v>
                </c:pt>
                <c:pt idx="29">
                  <c:v>-29.11999999999988</c:v>
                </c:pt>
                <c:pt idx="30">
                  <c:v>-27.999999999999879</c:v>
                </c:pt>
                <c:pt idx="31">
                  <c:v>-26.879999999999878</c:v>
                </c:pt>
                <c:pt idx="32">
                  <c:v>-25.759999999999877</c:v>
                </c:pt>
                <c:pt idx="33">
                  <c:v>-24.639999999999876</c:v>
                </c:pt>
                <c:pt idx="34">
                  <c:v>-23.519999999999875</c:v>
                </c:pt>
                <c:pt idx="35">
                  <c:v>-22.399999999999874</c:v>
                </c:pt>
                <c:pt idx="36">
                  <c:v>-21.279999999999873</c:v>
                </c:pt>
                <c:pt idx="37">
                  <c:v>-20.159999999999872</c:v>
                </c:pt>
                <c:pt idx="38">
                  <c:v>-19.039999999999871</c:v>
                </c:pt>
                <c:pt idx="39">
                  <c:v>-17.91999999999987</c:v>
                </c:pt>
                <c:pt idx="40">
                  <c:v>-16.799999999999869</c:v>
                </c:pt>
                <c:pt idx="41">
                  <c:v>-15.679999999999868</c:v>
                </c:pt>
                <c:pt idx="42">
                  <c:v>-14.559999999999867</c:v>
                </c:pt>
                <c:pt idx="43">
                  <c:v>-13.439999999999866</c:v>
                </c:pt>
                <c:pt idx="44">
                  <c:v>-12.319999999999865</c:v>
                </c:pt>
                <c:pt idx="45">
                  <c:v>-11.199999999999864</c:v>
                </c:pt>
                <c:pt idx="46">
                  <c:v>-10.079999999999863</c:v>
                </c:pt>
                <c:pt idx="47">
                  <c:v>-8.9599999999998623</c:v>
                </c:pt>
                <c:pt idx="48">
                  <c:v>-7.8399999999998622</c:v>
                </c:pt>
                <c:pt idx="49">
                  <c:v>-6.7199999999998621</c:v>
                </c:pt>
                <c:pt idx="50">
                  <c:v>-5.599999999999862</c:v>
                </c:pt>
                <c:pt idx="51">
                  <c:v>-4.4799999999998619</c:v>
                </c:pt>
                <c:pt idx="52">
                  <c:v>-3.3599999999998618</c:v>
                </c:pt>
                <c:pt idx="53">
                  <c:v>-2.2399999999998617</c:v>
                </c:pt>
                <c:pt idx="54">
                  <c:v>-1.1199999999998616</c:v>
                </c:pt>
                <c:pt idx="55">
                  <c:v>1.3855583347321954E-13</c:v>
                </c:pt>
                <c:pt idx="56">
                  <c:v>1.1200000000001387</c:v>
                </c:pt>
                <c:pt idx="57">
                  <c:v>2.2400000000001388</c:v>
                </c:pt>
                <c:pt idx="58">
                  <c:v>3.3600000000001389</c:v>
                </c:pt>
                <c:pt idx="59">
                  <c:v>4.480000000000139</c:v>
                </c:pt>
                <c:pt idx="60">
                  <c:v>5.6000000000001391</c:v>
                </c:pt>
                <c:pt idx="61">
                  <c:v>6.7200000000001392</c:v>
                </c:pt>
                <c:pt idx="62">
                  <c:v>7.8400000000001393</c:v>
                </c:pt>
                <c:pt idx="63">
                  <c:v>8.9600000000001394</c:v>
                </c:pt>
                <c:pt idx="64">
                  <c:v>10.08000000000014</c:v>
                </c:pt>
                <c:pt idx="65">
                  <c:v>11.200000000000141</c:v>
                </c:pt>
                <c:pt idx="66">
                  <c:v>12.320000000000142</c:v>
                </c:pt>
                <c:pt idx="67">
                  <c:v>13.440000000000143</c:v>
                </c:pt>
                <c:pt idx="68">
                  <c:v>14.560000000000144</c:v>
                </c:pt>
                <c:pt idx="69">
                  <c:v>15.680000000000145</c:v>
                </c:pt>
                <c:pt idx="70">
                  <c:v>16.800000000000146</c:v>
                </c:pt>
                <c:pt idx="71">
                  <c:v>17.920000000000147</c:v>
                </c:pt>
                <c:pt idx="72">
                  <c:v>19.040000000000148</c:v>
                </c:pt>
                <c:pt idx="73">
                  <c:v>20.160000000000149</c:v>
                </c:pt>
                <c:pt idx="74">
                  <c:v>21.28000000000015</c:v>
                </c:pt>
                <c:pt idx="75">
                  <c:v>22.400000000000151</c:v>
                </c:pt>
                <c:pt idx="76">
                  <c:v>23.520000000000152</c:v>
                </c:pt>
                <c:pt idx="77">
                  <c:v>24.640000000000153</c:v>
                </c:pt>
                <c:pt idx="78">
                  <c:v>25.760000000000154</c:v>
                </c:pt>
                <c:pt idx="79">
                  <c:v>26.880000000000155</c:v>
                </c:pt>
                <c:pt idx="80">
                  <c:v>28.000000000000156</c:v>
                </c:pt>
                <c:pt idx="81">
                  <c:v>29.120000000000157</c:v>
                </c:pt>
                <c:pt idx="82">
                  <c:v>30.240000000000158</c:v>
                </c:pt>
                <c:pt idx="83">
                  <c:v>31.360000000000159</c:v>
                </c:pt>
                <c:pt idx="84">
                  <c:v>32.48000000000016</c:v>
                </c:pt>
                <c:pt idx="85">
                  <c:v>33.600000000000158</c:v>
                </c:pt>
                <c:pt idx="86">
                  <c:v>34.720000000000155</c:v>
                </c:pt>
                <c:pt idx="87">
                  <c:v>35.840000000000153</c:v>
                </c:pt>
                <c:pt idx="88">
                  <c:v>36.96000000000015</c:v>
                </c:pt>
                <c:pt idx="89">
                  <c:v>38.080000000000148</c:v>
                </c:pt>
                <c:pt idx="90">
                  <c:v>39.200000000000145</c:v>
                </c:pt>
                <c:pt idx="91">
                  <c:v>40.320000000000142</c:v>
                </c:pt>
                <c:pt idx="92">
                  <c:v>41.44000000000014</c:v>
                </c:pt>
                <c:pt idx="93">
                  <c:v>42.560000000000137</c:v>
                </c:pt>
                <c:pt idx="94">
                  <c:v>43.680000000000135</c:v>
                </c:pt>
                <c:pt idx="95">
                  <c:v>44.800000000000132</c:v>
                </c:pt>
                <c:pt idx="96">
                  <c:v>45.92000000000013</c:v>
                </c:pt>
                <c:pt idx="97">
                  <c:v>47.040000000000127</c:v>
                </c:pt>
                <c:pt idx="98">
                  <c:v>48.160000000000124</c:v>
                </c:pt>
                <c:pt idx="99">
                  <c:v>49.280000000000122</c:v>
                </c:pt>
                <c:pt idx="100">
                  <c:v>50.400000000000119</c:v>
                </c:pt>
                <c:pt idx="101">
                  <c:v>51.520000000000117</c:v>
                </c:pt>
                <c:pt idx="102">
                  <c:v>52.640000000000114</c:v>
                </c:pt>
                <c:pt idx="103">
                  <c:v>53.760000000000112</c:v>
                </c:pt>
                <c:pt idx="104">
                  <c:v>54.880000000000109</c:v>
                </c:pt>
                <c:pt idx="105">
                  <c:v>56.000000000000107</c:v>
                </c:pt>
                <c:pt idx="106">
                  <c:v>57.120000000000104</c:v>
                </c:pt>
                <c:pt idx="107">
                  <c:v>58.240000000000101</c:v>
                </c:pt>
                <c:pt idx="108">
                  <c:v>59.360000000000099</c:v>
                </c:pt>
                <c:pt idx="109">
                  <c:v>60.480000000000096</c:v>
                </c:pt>
                <c:pt idx="110">
                  <c:v>61.600000000000094</c:v>
                </c:pt>
                <c:pt idx="111">
                  <c:v>62.720000000000091</c:v>
                </c:pt>
                <c:pt idx="112">
                  <c:v>63.840000000000089</c:v>
                </c:pt>
                <c:pt idx="113">
                  <c:v>64.960000000000093</c:v>
                </c:pt>
                <c:pt idx="114">
                  <c:v>66.080000000000098</c:v>
                </c:pt>
                <c:pt idx="115">
                  <c:v>67.200000000000102</c:v>
                </c:pt>
                <c:pt idx="116">
                  <c:v>68.320000000000107</c:v>
                </c:pt>
                <c:pt idx="117">
                  <c:v>69.440000000000111</c:v>
                </c:pt>
                <c:pt idx="118">
                  <c:v>70.560000000000116</c:v>
                </c:pt>
                <c:pt idx="119">
                  <c:v>71.680000000000121</c:v>
                </c:pt>
                <c:pt idx="120">
                  <c:v>72.800000000000125</c:v>
                </c:pt>
                <c:pt idx="121">
                  <c:v>73.92000000000013</c:v>
                </c:pt>
                <c:pt idx="122">
                  <c:v>75.040000000000134</c:v>
                </c:pt>
                <c:pt idx="123">
                  <c:v>76.160000000000139</c:v>
                </c:pt>
                <c:pt idx="124">
                  <c:v>77.280000000000143</c:v>
                </c:pt>
                <c:pt idx="125">
                  <c:v>78.400000000000148</c:v>
                </c:pt>
                <c:pt idx="126">
                  <c:v>79.520000000000152</c:v>
                </c:pt>
              </c:numCache>
            </c:numRef>
          </c:xVal>
          <c:yVal>
            <c:numRef>
              <c:f>'exp2-aligned'!$AZ$48:$AZ$174</c:f>
              <c:numCache>
                <c:formatCode>General</c:formatCode>
                <c:ptCount val="127"/>
                <c:pt idx="0">
                  <c:v>0.42540990891292135</c:v>
                </c:pt>
                <c:pt idx="1">
                  <c:v>0.43662540394570493</c:v>
                </c:pt>
                <c:pt idx="2">
                  <c:v>0.42508568306126415</c:v>
                </c:pt>
                <c:pt idx="3">
                  <c:v>0.44197284803773773</c:v>
                </c:pt>
                <c:pt idx="4">
                  <c:v>0.42624271849171502</c:v>
                </c:pt>
                <c:pt idx="5">
                  <c:v>0.40942271715935535</c:v>
                </c:pt>
                <c:pt idx="6">
                  <c:v>0.41067315025857515</c:v>
                </c:pt>
                <c:pt idx="7">
                  <c:v>0.41533920086460657</c:v>
                </c:pt>
                <c:pt idx="8">
                  <c:v>0.40871269384525583</c:v>
                </c:pt>
                <c:pt idx="9">
                  <c:v>0.37874407087880868</c:v>
                </c:pt>
                <c:pt idx="10">
                  <c:v>0.3857846356148702</c:v>
                </c:pt>
                <c:pt idx="11">
                  <c:v>0.3721605823886372</c:v>
                </c:pt>
                <c:pt idx="12">
                  <c:v>0.38618081586546066</c:v>
                </c:pt>
                <c:pt idx="13">
                  <c:v>0.39694875633697885</c:v>
                </c:pt>
                <c:pt idx="14">
                  <c:v>0.38742759556566497</c:v>
                </c:pt>
                <c:pt idx="15">
                  <c:v>0.39067015857040666</c:v>
                </c:pt>
                <c:pt idx="16">
                  <c:v>0.41015010228162996</c:v>
                </c:pt>
                <c:pt idx="17">
                  <c:v>0.36308897618886055</c:v>
                </c:pt>
                <c:pt idx="18">
                  <c:v>0.36080489709922531</c:v>
                </c:pt>
                <c:pt idx="19">
                  <c:v>0.3668700200465807</c:v>
                </c:pt>
                <c:pt idx="20">
                  <c:v>0.3658813945252824</c:v>
                </c:pt>
                <c:pt idx="21">
                  <c:v>0.37332244783951246</c:v>
                </c:pt>
                <c:pt idx="22">
                  <c:v>0.35765299541983425</c:v>
                </c:pt>
                <c:pt idx="23">
                  <c:v>0.35702138126479477</c:v>
                </c:pt>
                <c:pt idx="24">
                  <c:v>0.35939273028158225</c:v>
                </c:pt>
                <c:pt idx="25">
                  <c:v>0.38064932324712564</c:v>
                </c:pt>
                <c:pt idx="26">
                  <c:v>0.36434589924014016</c:v>
                </c:pt>
                <c:pt idx="27">
                  <c:v>0.38258643501539102</c:v>
                </c:pt>
                <c:pt idx="28">
                  <c:v>0.36989317606817224</c:v>
                </c:pt>
                <c:pt idx="29">
                  <c:v>0.37222019960685737</c:v>
                </c:pt>
                <c:pt idx="30">
                  <c:v>0.35038432234860178</c:v>
                </c:pt>
                <c:pt idx="31">
                  <c:v>0.35627233597829955</c:v>
                </c:pt>
                <c:pt idx="32">
                  <c:v>0.35418863094779096</c:v>
                </c:pt>
                <c:pt idx="33">
                  <c:v>0.35125894123626888</c:v>
                </c:pt>
                <c:pt idx="34">
                  <c:v>0.35388902295716151</c:v>
                </c:pt>
                <c:pt idx="35">
                  <c:v>0.35222598580458941</c:v>
                </c:pt>
                <c:pt idx="36">
                  <c:v>0.35317804925558061</c:v>
                </c:pt>
                <c:pt idx="37">
                  <c:v>0.35213293733332335</c:v>
                </c:pt>
                <c:pt idx="38">
                  <c:v>0.35054090399468685</c:v>
                </c:pt>
                <c:pt idx="39">
                  <c:v>0.34724671599428358</c:v>
                </c:pt>
                <c:pt idx="40">
                  <c:v>0.33765164194239633</c:v>
                </c:pt>
                <c:pt idx="41">
                  <c:v>0.33399873476712327</c:v>
                </c:pt>
                <c:pt idx="42">
                  <c:v>0.3366008721509125</c:v>
                </c:pt>
                <c:pt idx="43">
                  <c:v>0.33055286615795731</c:v>
                </c:pt>
                <c:pt idx="44">
                  <c:v>0.33097168183040376</c:v>
                </c:pt>
                <c:pt idx="45">
                  <c:v>0.3316823914981421</c:v>
                </c:pt>
                <c:pt idx="46">
                  <c:v>0.321242598462396</c:v>
                </c:pt>
                <c:pt idx="47">
                  <c:v>0.3264850395272339</c:v>
                </c:pt>
                <c:pt idx="48">
                  <c:v>0.33739609025065981</c:v>
                </c:pt>
                <c:pt idx="49">
                  <c:v>0.32393898845931579</c:v>
                </c:pt>
                <c:pt idx="50">
                  <c:v>0.31036213079565267</c:v>
                </c:pt>
                <c:pt idx="51">
                  <c:v>0.30891868937118871</c:v>
                </c:pt>
                <c:pt idx="52">
                  <c:v>0.30944831512414916</c:v>
                </c:pt>
                <c:pt idx="53">
                  <c:v>0.28401008241581294</c:v>
                </c:pt>
                <c:pt idx="54">
                  <c:v>0.26911175162631079</c:v>
                </c:pt>
                <c:pt idx="55">
                  <c:v>0.2737234942722277</c:v>
                </c:pt>
                <c:pt idx="56">
                  <c:v>0.29417701627752701</c:v>
                </c:pt>
                <c:pt idx="57">
                  <c:v>0.29986143761091921</c:v>
                </c:pt>
                <c:pt idx="58">
                  <c:v>0.29088979886113259</c:v>
                </c:pt>
                <c:pt idx="59">
                  <c:v>0.28546889628412431</c:v>
                </c:pt>
                <c:pt idx="60">
                  <c:v>0.27320741632389101</c:v>
                </c:pt>
                <c:pt idx="61">
                  <c:v>0.26990181756870318</c:v>
                </c:pt>
                <c:pt idx="62">
                  <c:v>0.2582085465715932</c:v>
                </c:pt>
                <c:pt idx="63">
                  <c:v>0.25945652400913999</c:v>
                </c:pt>
                <c:pt idx="64">
                  <c:v>0.25569084169993705</c:v>
                </c:pt>
                <c:pt idx="65">
                  <c:v>0.24544440867867395</c:v>
                </c:pt>
                <c:pt idx="66">
                  <c:v>0.2457987677217964</c:v>
                </c:pt>
                <c:pt idx="67">
                  <c:v>0.24511225198948886</c:v>
                </c:pt>
                <c:pt idx="68">
                  <c:v>0.24222489479636564</c:v>
                </c:pt>
                <c:pt idx="69">
                  <c:v>0.23283809560010738</c:v>
                </c:pt>
                <c:pt idx="70">
                  <c:v>0.23162451484339217</c:v>
                </c:pt>
                <c:pt idx="71">
                  <c:v>0.23156505509852196</c:v>
                </c:pt>
                <c:pt idx="72">
                  <c:v>0.23078206808386173</c:v>
                </c:pt>
                <c:pt idx="73">
                  <c:v>0.23559886501030577</c:v>
                </c:pt>
                <c:pt idx="74">
                  <c:v>0.22928227876678922</c:v>
                </c:pt>
                <c:pt idx="75">
                  <c:v>0.22965584355849222</c:v>
                </c:pt>
                <c:pt idx="76">
                  <c:v>0.22857822083524143</c:v>
                </c:pt>
                <c:pt idx="77">
                  <c:v>0.22937102723241298</c:v>
                </c:pt>
                <c:pt idx="78">
                  <c:v>0.22765816910033601</c:v>
                </c:pt>
                <c:pt idx="79">
                  <c:v>0.2296923608650239</c:v>
                </c:pt>
                <c:pt idx="80">
                  <c:v>0.21324626100671915</c:v>
                </c:pt>
                <c:pt idx="81">
                  <c:v>0.22885963122017042</c:v>
                </c:pt>
                <c:pt idx="82">
                  <c:v>0.22705501803716099</c:v>
                </c:pt>
                <c:pt idx="83">
                  <c:v>0.21041560907633219</c:v>
                </c:pt>
                <c:pt idx="84">
                  <c:v>0.22815655129515058</c:v>
                </c:pt>
                <c:pt idx="85">
                  <c:v>0.22632221629989327</c:v>
                </c:pt>
                <c:pt idx="86">
                  <c:v>0.21819183379315241</c:v>
                </c:pt>
                <c:pt idx="87">
                  <c:v>0.21458633182367243</c:v>
                </c:pt>
                <c:pt idx="88">
                  <c:v>0.21316220911783082</c:v>
                </c:pt>
                <c:pt idx="89">
                  <c:v>0.21794700673974224</c:v>
                </c:pt>
                <c:pt idx="90">
                  <c:v>0.21182907368126008</c:v>
                </c:pt>
                <c:pt idx="91">
                  <c:v>0.21518979661169818</c:v>
                </c:pt>
                <c:pt idx="92">
                  <c:v>0.22048343769626375</c:v>
                </c:pt>
                <c:pt idx="93">
                  <c:v>0.2128574021956938</c:v>
                </c:pt>
                <c:pt idx="94">
                  <c:v>0.21194531610443751</c:v>
                </c:pt>
                <c:pt idx="95">
                  <c:v>0.21045671585152376</c:v>
                </c:pt>
                <c:pt idx="96">
                  <c:v>0.21171741280520834</c:v>
                </c:pt>
                <c:pt idx="97">
                  <c:v>0.2097566955061346</c:v>
                </c:pt>
                <c:pt idx="98">
                  <c:v>0.2095887341557463</c:v>
                </c:pt>
                <c:pt idx="99">
                  <c:v>0.21295439418056278</c:v>
                </c:pt>
                <c:pt idx="100">
                  <c:v>0.19858853338303833</c:v>
                </c:pt>
                <c:pt idx="101">
                  <c:v>0.19450611546522067</c:v>
                </c:pt>
                <c:pt idx="102">
                  <c:v>0.19504197129622541</c:v>
                </c:pt>
                <c:pt idx="103">
                  <c:v>0.1985288847687553</c:v>
                </c:pt>
                <c:pt idx="104">
                  <c:v>0.18266167736919731</c:v>
                </c:pt>
                <c:pt idx="105">
                  <c:v>0.1935890258486124</c:v>
                </c:pt>
                <c:pt idx="106">
                  <c:v>0.18156589027579317</c:v>
                </c:pt>
                <c:pt idx="107">
                  <c:v>0.17994795800337041</c:v>
                </c:pt>
                <c:pt idx="108">
                  <c:v>0.18240153081383539</c:v>
                </c:pt>
                <c:pt idx="109">
                  <c:v>0.19613407867372831</c:v>
                </c:pt>
                <c:pt idx="110">
                  <c:v>0.20019987318742505</c:v>
                </c:pt>
                <c:pt idx="111">
                  <c:v>0.1948166468699756</c:v>
                </c:pt>
                <c:pt idx="112">
                  <c:v>0.19611315805631563</c:v>
                </c:pt>
                <c:pt idx="113">
                  <c:v>0.19405466560329709</c:v>
                </c:pt>
                <c:pt idx="114">
                  <c:v>0.19676692299507623</c:v>
                </c:pt>
                <c:pt idx="115">
                  <c:v>0.19917703372518028</c:v>
                </c:pt>
                <c:pt idx="116">
                  <c:v>0.19014847188727119</c:v>
                </c:pt>
                <c:pt idx="117">
                  <c:v>0.18937794059094615</c:v>
                </c:pt>
                <c:pt idx="118">
                  <c:v>0.19853980790941339</c:v>
                </c:pt>
                <c:pt idx="119">
                  <c:v>0.19231151770736649</c:v>
                </c:pt>
                <c:pt idx="120">
                  <c:v>0.1994616491383028</c:v>
                </c:pt>
                <c:pt idx="121">
                  <c:v>0.20673904679612931</c:v>
                </c:pt>
                <c:pt idx="122">
                  <c:v>0.19315953389148449</c:v>
                </c:pt>
                <c:pt idx="123">
                  <c:v>0.19280678694151093</c:v>
                </c:pt>
                <c:pt idx="124">
                  <c:v>0.19270101368242837</c:v>
                </c:pt>
                <c:pt idx="125">
                  <c:v>0.19997750618721505</c:v>
                </c:pt>
                <c:pt idx="126">
                  <c:v>0.1841842587737485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FBF-4076-817C-A57FDDD06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5300960"/>
        <c:axId val="356930896"/>
      </c:scatterChart>
      <c:valAx>
        <c:axId val="355300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356930896"/>
        <c:crosses val="autoZero"/>
        <c:crossBetween val="midCat"/>
        <c:majorUnit val="20"/>
      </c:valAx>
      <c:valAx>
        <c:axId val="35693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3553009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'exp1-endosome4'!$N$2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'exp1-endosome4'!$M$3:$M$62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'exp1-endosome4'!$N$3:$N$62</c:f>
              <c:numCache>
                <c:formatCode>General</c:formatCode>
                <c:ptCount val="60"/>
                <c:pt idx="0">
                  <c:v>0.40485437369888838</c:v>
                </c:pt>
                <c:pt idx="1">
                  <c:v>0.37215504225988061</c:v>
                </c:pt>
                <c:pt idx="2">
                  <c:v>0.38209767860218552</c:v>
                </c:pt>
                <c:pt idx="3">
                  <c:v>0.38204377111126697</c:v>
                </c:pt>
                <c:pt idx="4">
                  <c:v>0.37532927475538663</c:v>
                </c:pt>
                <c:pt idx="5">
                  <c:v>0.37735456063748363</c:v>
                </c:pt>
                <c:pt idx="6">
                  <c:v>0.36810550931472308</c:v>
                </c:pt>
                <c:pt idx="7">
                  <c:v>0.36441017450960628</c:v>
                </c:pt>
                <c:pt idx="8">
                  <c:v>0.37225409787514663</c:v>
                </c:pt>
                <c:pt idx="9">
                  <c:v>0.33277854460829126</c:v>
                </c:pt>
                <c:pt idx="10">
                  <c:v>0.38005585742530451</c:v>
                </c:pt>
                <c:pt idx="11">
                  <c:v>0.35915799711600099</c:v>
                </c:pt>
                <c:pt idx="12">
                  <c:v>0.36358621647372863</c:v>
                </c:pt>
                <c:pt idx="13">
                  <c:v>0.32867503203553955</c:v>
                </c:pt>
                <c:pt idx="14">
                  <c:v>0.32830850200411971</c:v>
                </c:pt>
                <c:pt idx="15">
                  <c:v>0.32769411722527947</c:v>
                </c:pt>
                <c:pt idx="16">
                  <c:v>0.3010897265128249</c:v>
                </c:pt>
                <c:pt idx="17">
                  <c:v>0.32770854777600139</c:v>
                </c:pt>
                <c:pt idx="18">
                  <c:v>0.31874703828948969</c:v>
                </c:pt>
                <c:pt idx="19">
                  <c:v>0.33129150062274243</c:v>
                </c:pt>
                <c:pt idx="20">
                  <c:v>0.32856735425984729</c:v>
                </c:pt>
                <c:pt idx="21">
                  <c:v>0.33234550470743318</c:v>
                </c:pt>
                <c:pt idx="22">
                  <c:v>0.32117550233855913</c:v>
                </c:pt>
                <c:pt idx="23">
                  <c:v>0.32953987064039864</c:v>
                </c:pt>
                <c:pt idx="24">
                  <c:v>0.32439261872619879</c:v>
                </c:pt>
                <c:pt idx="25">
                  <c:v>0.32459708705579821</c:v>
                </c:pt>
                <c:pt idx="26">
                  <c:v>0.34596015420699322</c:v>
                </c:pt>
                <c:pt idx="27">
                  <c:v>0.3268609504715293</c:v>
                </c:pt>
                <c:pt idx="28">
                  <c:v>0.3278616008124916</c:v>
                </c:pt>
                <c:pt idx="29">
                  <c:v>0.32089888888117757</c:v>
                </c:pt>
                <c:pt idx="30">
                  <c:v>0.31450154840579631</c:v>
                </c:pt>
                <c:pt idx="31">
                  <c:v>0.31544894577852384</c:v>
                </c:pt>
                <c:pt idx="32">
                  <c:v>0.31709337486374578</c:v>
                </c:pt>
                <c:pt idx="33">
                  <c:v>0.31093740735616737</c:v>
                </c:pt>
                <c:pt idx="34">
                  <c:v>0.30626826848657812</c:v>
                </c:pt>
                <c:pt idx="35">
                  <c:v>0.30276970012208565</c:v>
                </c:pt>
                <c:pt idx="36">
                  <c:v>0.30127117257983266</c:v>
                </c:pt>
                <c:pt idx="37">
                  <c:v>0.30114441284294535</c:v>
                </c:pt>
                <c:pt idx="38">
                  <c:v>0.2888026432972185</c:v>
                </c:pt>
                <c:pt idx="39">
                  <c:v>0.28583048993905369</c:v>
                </c:pt>
                <c:pt idx="40">
                  <c:v>0.29445145443454068</c:v>
                </c:pt>
                <c:pt idx="41">
                  <c:v>0.28092273526223283</c:v>
                </c:pt>
                <c:pt idx="42">
                  <c:v>0.28416007799527127</c:v>
                </c:pt>
                <c:pt idx="43">
                  <c:v>0.2843063187723498</c:v>
                </c:pt>
                <c:pt idx="44">
                  <c:v>0.27944517169793859</c:v>
                </c:pt>
                <c:pt idx="45">
                  <c:v>0.28206102746795753</c:v>
                </c:pt>
                <c:pt idx="46">
                  <c:v>0.28636773201197746</c:v>
                </c:pt>
                <c:pt idx="47">
                  <c:v>0.28658923104165973</c:v>
                </c:pt>
                <c:pt idx="48">
                  <c:v>0.29584551840205281</c:v>
                </c:pt>
                <c:pt idx="49">
                  <c:v>0.29060983193287382</c:v>
                </c:pt>
                <c:pt idx="50">
                  <c:v>0.29190219192349576</c:v>
                </c:pt>
                <c:pt idx="51">
                  <c:v>0.29611935892845043</c:v>
                </c:pt>
                <c:pt idx="52">
                  <c:v>0.28641294125023514</c:v>
                </c:pt>
                <c:pt idx="53">
                  <c:v>0.28562797557282654</c:v>
                </c:pt>
                <c:pt idx="54">
                  <c:v>0.28733752502326104</c:v>
                </c:pt>
                <c:pt idx="55">
                  <c:v>0.28870265007792173</c:v>
                </c:pt>
                <c:pt idx="56">
                  <c:v>0.29125137039937349</c:v>
                </c:pt>
                <c:pt idx="57">
                  <c:v>0.29069282298129445</c:v>
                </c:pt>
                <c:pt idx="58">
                  <c:v>0.25893288578728224</c:v>
                </c:pt>
                <c:pt idx="59">
                  <c:v>0.25605063986408438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515-4BAC-9953-B84C6880A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628351"/>
        <c:axId val="1223301791"/>
      </c:scatterChart>
      <c:valAx>
        <c:axId val="12636283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301791"/>
        <c:crosses val="autoZero"/>
        <c:crossBetween val="midCat"/>
        <c:majorUnit val="10"/>
      </c:valAx>
      <c:valAx>
        <c:axId val="1223301791"/>
        <c:scaling>
          <c:orientation val="minMax"/>
          <c:max val="0.60000000000000009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62835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'exp2-aligned'!$BB$51:$BB$175</c:f>
              <c:numCache>
                <c:formatCode>General</c:formatCode>
                <c:ptCount val="125"/>
                <c:pt idx="0">
                  <c:v>-58.239999999999824</c:v>
                </c:pt>
                <c:pt idx="1">
                  <c:v>-57.119999999999827</c:v>
                </c:pt>
                <c:pt idx="2">
                  <c:v>-55.999999999999829</c:v>
                </c:pt>
                <c:pt idx="3">
                  <c:v>-54.879999999999832</c:v>
                </c:pt>
                <c:pt idx="4">
                  <c:v>-53.759999999999835</c:v>
                </c:pt>
                <c:pt idx="5">
                  <c:v>-52.639999999999837</c:v>
                </c:pt>
                <c:pt idx="6">
                  <c:v>-51.51999999999984</c:v>
                </c:pt>
                <c:pt idx="7">
                  <c:v>-50.399999999999842</c:v>
                </c:pt>
                <c:pt idx="8">
                  <c:v>-49.279999999999845</c:v>
                </c:pt>
                <c:pt idx="9">
                  <c:v>-48.159999999999847</c:v>
                </c:pt>
                <c:pt idx="10">
                  <c:v>-47.03999999999985</c:v>
                </c:pt>
                <c:pt idx="11">
                  <c:v>-45.919999999999852</c:v>
                </c:pt>
                <c:pt idx="12">
                  <c:v>-44.799999999999855</c:v>
                </c:pt>
                <c:pt idx="13">
                  <c:v>-43.679999999999858</c:v>
                </c:pt>
                <c:pt idx="14">
                  <c:v>-42.55999999999986</c:v>
                </c:pt>
                <c:pt idx="15">
                  <c:v>-41.439999999999863</c:v>
                </c:pt>
                <c:pt idx="16">
                  <c:v>-40.319999999999865</c:v>
                </c:pt>
                <c:pt idx="17">
                  <c:v>-39.199999999999868</c:v>
                </c:pt>
                <c:pt idx="18">
                  <c:v>-38.07999999999987</c:v>
                </c:pt>
                <c:pt idx="19">
                  <c:v>-36.959999999999873</c:v>
                </c:pt>
                <c:pt idx="20">
                  <c:v>-35.839999999999876</c:v>
                </c:pt>
                <c:pt idx="21">
                  <c:v>-34.719999999999878</c:v>
                </c:pt>
                <c:pt idx="22">
                  <c:v>-33.599999999999881</c:v>
                </c:pt>
                <c:pt idx="23">
                  <c:v>-32.479999999999883</c:v>
                </c:pt>
                <c:pt idx="24">
                  <c:v>-31.359999999999882</c:v>
                </c:pt>
                <c:pt idx="25">
                  <c:v>-30.239999999999881</c:v>
                </c:pt>
                <c:pt idx="26">
                  <c:v>-29.11999999999988</c:v>
                </c:pt>
                <c:pt idx="27">
                  <c:v>-27.999999999999879</c:v>
                </c:pt>
                <c:pt idx="28">
                  <c:v>-26.879999999999878</c:v>
                </c:pt>
                <c:pt idx="29">
                  <c:v>-25.759999999999877</c:v>
                </c:pt>
                <c:pt idx="30">
                  <c:v>-24.639999999999876</c:v>
                </c:pt>
                <c:pt idx="31">
                  <c:v>-23.519999999999875</c:v>
                </c:pt>
                <c:pt idx="32">
                  <c:v>-22.399999999999874</c:v>
                </c:pt>
                <c:pt idx="33">
                  <c:v>-21.279999999999873</c:v>
                </c:pt>
                <c:pt idx="34">
                  <c:v>-20.159999999999872</c:v>
                </c:pt>
                <c:pt idx="35">
                  <c:v>-19.039999999999871</c:v>
                </c:pt>
                <c:pt idx="36">
                  <c:v>-17.91999999999987</c:v>
                </c:pt>
                <c:pt idx="37">
                  <c:v>-16.799999999999869</c:v>
                </c:pt>
                <c:pt idx="38">
                  <c:v>-15.679999999999868</c:v>
                </c:pt>
                <c:pt idx="39">
                  <c:v>-14.559999999999867</c:v>
                </c:pt>
                <c:pt idx="40">
                  <c:v>-13.439999999999866</c:v>
                </c:pt>
                <c:pt idx="41">
                  <c:v>-12.319999999999865</c:v>
                </c:pt>
                <c:pt idx="42">
                  <c:v>-11.199999999999864</c:v>
                </c:pt>
                <c:pt idx="43">
                  <c:v>-10.079999999999863</c:v>
                </c:pt>
                <c:pt idx="44">
                  <c:v>-8.9599999999998623</c:v>
                </c:pt>
                <c:pt idx="45">
                  <c:v>-7.8399999999998622</c:v>
                </c:pt>
                <c:pt idx="46">
                  <c:v>-6.7199999999998621</c:v>
                </c:pt>
                <c:pt idx="47">
                  <c:v>-5.599999999999862</c:v>
                </c:pt>
                <c:pt idx="48">
                  <c:v>-4.4799999999998619</c:v>
                </c:pt>
                <c:pt idx="49">
                  <c:v>-3.3599999999998618</c:v>
                </c:pt>
                <c:pt idx="50">
                  <c:v>-2.2399999999998617</c:v>
                </c:pt>
                <c:pt idx="51">
                  <c:v>-1.1199999999998616</c:v>
                </c:pt>
                <c:pt idx="52">
                  <c:v>1.3855583347321954E-13</c:v>
                </c:pt>
                <c:pt idx="53">
                  <c:v>1.1200000000001387</c:v>
                </c:pt>
                <c:pt idx="54">
                  <c:v>2.2400000000001388</c:v>
                </c:pt>
                <c:pt idx="55">
                  <c:v>3.3600000000001389</c:v>
                </c:pt>
                <c:pt idx="56">
                  <c:v>4.480000000000139</c:v>
                </c:pt>
                <c:pt idx="57">
                  <c:v>5.6000000000001391</c:v>
                </c:pt>
                <c:pt idx="58">
                  <c:v>6.7200000000001392</c:v>
                </c:pt>
                <c:pt idx="59">
                  <c:v>7.8400000000001393</c:v>
                </c:pt>
                <c:pt idx="60">
                  <c:v>8.9600000000001394</c:v>
                </c:pt>
                <c:pt idx="61">
                  <c:v>10.08000000000014</c:v>
                </c:pt>
                <c:pt idx="62">
                  <c:v>11.200000000000141</c:v>
                </c:pt>
                <c:pt idx="63">
                  <c:v>12.320000000000142</c:v>
                </c:pt>
                <c:pt idx="64">
                  <c:v>13.440000000000143</c:v>
                </c:pt>
                <c:pt idx="65">
                  <c:v>14.560000000000144</c:v>
                </c:pt>
                <c:pt idx="66">
                  <c:v>15.680000000000145</c:v>
                </c:pt>
                <c:pt idx="67">
                  <c:v>16.800000000000146</c:v>
                </c:pt>
                <c:pt idx="68">
                  <c:v>17.920000000000147</c:v>
                </c:pt>
                <c:pt idx="69">
                  <c:v>19.040000000000148</c:v>
                </c:pt>
                <c:pt idx="70">
                  <c:v>20.160000000000149</c:v>
                </c:pt>
                <c:pt idx="71">
                  <c:v>21.28000000000015</c:v>
                </c:pt>
                <c:pt idx="72">
                  <c:v>22.400000000000151</c:v>
                </c:pt>
                <c:pt idx="73">
                  <c:v>23.520000000000152</c:v>
                </c:pt>
                <c:pt idx="74">
                  <c:v>24.640000000000153</c:v>
                </c:pt>
                <c:pt idx="75">
                  <c:v>25.760000000000154</c:v>
                </c:pt>
                <c:pt idx="76">
                  <c:v>26.880000000000155</c:v>
                </c:pt>
                <c:pt idx="77">
                  <c:v>28.000000000000156</c:v>
                </c:pt>
                <c:pt idx="78">
                  <c:v>29.120000000000157</c:v>
                </c:pt>
                <c:pt idx="79">
                  <c:v>30.240000000000158</c:v>
                </c:pt>
                <c:pt idx="80">
                  <c:v>31.360000000000159</c:v>
                </c:pt>
                <c:pt idx="81">
                  <c:v>32.48000000000016</c:v>
                </c:pt>
                <c:pt idx="82">
                  <c:v>33.600000000000158</c:v>
                </c:pt>
                <c:pt idx="83">
                  <c:v>34.720000000000155</c:v>
                </c:pt>
                <c:pt idx="84">
                  <c:v>35.840000000000153</c:v>
                </c:pt>
                <c:pt idx="85">
                  <c:v>36.96000000000015</c:v>
                </c:pt>
                <c:pt idx="86">
                  <c:v>38.080000000000148</c:v>
                </c:pt>
                <c:pt idx="87">
                  <c:v>39.200000000000145</c:v>
                </c:pt>
                <c:pt idx="88">
                  <c:v>40.320000000000142</c:v>
                </c:pt>
                <c:pt idx="89">
                  <c:v>41.44000000000014</c:v>
                </c:pt>
                <c:pt idx="90">
                  <c:v>42.560000000000137</c:v>
                </c:pt>
                <c:pt idx="91">
                  <c:v>43.680000000000135</c:v>
                </c:pt>
                <c:pt idx="92">
                  <c:v>44.800000000000132</c:v>
                </c:pt>
                <c:pt idx="93">
                  <c:v>45.92000000000013</c:v>
                </c:pt>
                <c:pt idx="94">
                  <c:v>47.040000000000127</c:v>
                </c:pt>
                <c:pt idx="95">
                  <c:v>48.160000000000124</c:v>
                </c:pt>
                <c:pt idx="96">
                  <c:v>49.280000000000122</c:v>
                </c:pt>
                <c:pt idx="97">
                  <c:v>50.400000000000119</c:v>
                </c:pt>
                <c:pt idx="98">
                  <c:v>51.520000000000117</c:v>
                </c:pt>
                <c:pt idx="99">
                  <c:v>52.640000000000114</c:v>
                </c:pt>
                <c:pt idx="100">
                  <c:v>53.760000000000112</c:v>
                </c:pt>
                <c:pt idx="101">
                  <c:v>54.880000000000109</c:v>
                </c:pt>
                <c:pt idx="102">
                  <c:v>56.000000000000107</c:v>
                </c:pt>
                <c:pt idx="103">
                  <c:v>57.120000000000104</c:v>
                </c:pt>
                <c:pt idx="104">
                  <c:v>58.240000000000101</c:v>
                </c:pt>
                <c:pt idx="105">
                  <c:v>59.360000000000099</c:v>
                </c:pt>
                <c:pt idx="106">
                  <c:v>60.480000000000096</c:v>
                </c:pt>
                <c:pt idx="107">
                  <c:v>61.600000000000094</c:v>
                </c:pt>
                <c:pt idx="108">
                  <c:v>62.720000000000091</c:v>
                </c:pt>
                <c:pt idx="109">
                  <c:v>63.840000000000089</c:v>
                </c:pt>
                <c:pt idx="110">
                  <c:v>64.960000000000093</c:v>
                </c:pt>
                <c:pt idx="111">
                  <c:v>66.080000000000098</c:v>
                </c:pt>
                <c:pt idx="112">
                  <c:v>67.200000000000102</c:v>
                </c:pt>
                <c:pt idx="113">
                  <c:v>68.320000000000107</c:v>
                </c:pt>
                <c:pt idx="114">
                  <c:v>69.440000000000111</c:v>
                </c:pt>
                <c:pt idx="115">
                  <c:v>70.560000000000116</c:v>
                </c:pt>
                <c:pt idx="116">
                  <c:v>71.680000000000121</c:v>
                </c:pt>
                <c:pt idx="117">
                  <c:v>72.800000000000125</c:v>
                </c:pt>
                <c:pt idx="118">
                  <c:v>73.92000000000013</c:v>
                </c:pt>
                <c:pt idx="119">
                  <c:v>75.040000000000134</c:v>
                </c:pt>
                <c:pt idx="120">
                  <c:v>76.160000000000139</c:v>
                </c:pt>
                <c:pt idx="121">
                  <c:v>77.280000000000143</c:v>
                </c:pt>
                <c:pt idx="122">
                  <c:v>78.400000000000148</c:v>
                </c:pt>
                <c:pt idx="123">
                  <c:v>79.520000000000152</c:v>
                </c:pt>
                <c:pt idx="124">
                  <c:v>80.640000000000157</c:v>
                </c:pt>
              </c:numCache>
            </c:numRef>
          </c:xVal>
          <c:yVal>
            <c:numRef>
              <c:f>'exp2-aligned'!$BC$51:$BC$175</c:f>
              <c:numCache>
                <c:formatCode>General</c:formatCode>
                <c:ptCount val="12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8</c:v>
                </c:pt>
                <c:pt idx="7">
                  <c:v>8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9</c:v>
                </c:pt>
                <c:pt idx="12">
                  <c:v>8</c:v>
                </c:pt>
                <c:pt idx="13">
                  <c:v>7</c:v>
                </c:pt>
                <c:pt idx="14">
                  <c:v>10</c:v>
                </c:pt>
                <c:pt idx="15">
                  <c:v>10</c:v>
                </c:pt>
                <c:pt idx="16">
                  <c:v>9</c:v>
                </c:pt>
                <c:pt idx="17">
                  <c:v>8</c:v>
                </c:pt>
                <c:pt idx="18">
                  <c:v>10</c:v>
                </c:pt>
                <c:pt idx="19">
                  <c:v>9</c:v>
                </c:pt>
                <c:pt idx="20">
                  <c:v>10</c:v>
                </c:pt>
                <c:pt idx="21">
                  <c:v>9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14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15</c:v>
                </c:pt>
                <c:pt idx="33">
                  <c:v>15</c:v>
                </c:pt>
                <c:pt idx="34">
                  <c:v>15</c:v>
                </c:pt>
                <c:pt idx="35">
                  <c:v>15</c:v>
                </c:pt>
                <c:pt idx="36">
                  <c:v>16</c:v>
                </c:pt>
                <c:pt idx="37">
                  <c:v>17</c:v>
                </c:pt>
                <c:pt idx="38">
                  <c:v>18</c:v>
                </c:pt>
                <c:pt idx="39">
                  <c:v>18</c:v>
                </c:pt>
                <c:pt idx="40">
                  <c:v>18</c:v>
                </c:pt>
                <c:pt idx="41">
                  <c:v>18</c:v>
                </c:pt>
                <c:pt idx="42">
                  <c:v>18</c:v>
                </c:pt>
                <c:pt idx="43">
                  <c:v>18</c:v>
                </c:pt>
                <c:pt idx="44">
                  <c:v>17</c:v>
                </c:pt>
                <c:pt idx="45">
                  <c:v>17</c:v>
                </c:pt>
                <c:pt idx="46">
                  <c:v>17</c:v>
                </c:pt>
                <c:pt idx="47">
                  <c:v>19</c:v>
                </c:pt>
                <c:pt idx="48">
                  <c:v>17</c:v>
                </c:pt>
                <c:pt idx="49">
                  <c:v>17</c:v>
                </c:pt>
                <c:pt idx="50">
                  <c:v>19</c:v>
                </c:pt>
                <c:pt idx="51">
                  <c:v>18</c:v>
                </c:pt>
                <c:pt idx="52">
                  <c:v>19</c:v>
                </c:pt>
                <c:pt idx="53">
                  <c:v>18</c:v>
                </c:pt>
                <c:pt idx="54">
                  <c:v>19</c:v>
                </c:pt>
                <c:pt idx="55">
                  <c:v>19</c:v>
                </c:pt>
                <c:pt idx="56">
                  <c:v>17</c:v>
                </c:pt>
                <c:pt idx="57">
                  <c:v>18</c:v>
                </c:pt>
                <c:pt idx="58">
                  <c:v>18</c:v>
                </c:pt>
                <c:pt idx="59">
                  <c:v>17</c:v>
                </c:pt>
                <c:pt idx="60">
                  <c:v>16</c:v>
                </c:pt>
                <c:pt idx="61">
                  <c:v>17</c:v>
                </c:pt>
                <c:pt idx="62">
                  <c:v>16</c:v>
                </c:pt>
                <c:pt idx="63">
                  <c:v>16</c:v>
                </c:pt>
                <c:pt idx="64">
                  <c:v>14</c:v>
                </c:pt>
                <c:pt idx="65">
                  <c:v>12</c:v>
                </c:pt>
                <c:pt idx="66">
                  <c:v>13</c:v>
                </c:pt>
                <c:pt idx="67">
                  <c:v>12</c:v>
                </c:pt>
                <c:pt idx="68">
                  <c:v>14</c:v>
                </c:pt>
                <c:pt idx="69">
                  <c:v>13</c:v>
                </c:pt>
                <c:pt idx="70">
                  <c:v>11</c:v>
                </c:pt>
                <c:pt idx="71">
                  <c:v>12</c:v>
                </c:pt>
                <c:pt idx="72">
                  <c:v>13</c:v>
                </c:pt>
                <c:pt idx="73">
                  <c:v>13</c:v>
                </c:pt>
                <c:pt idx="74">
                  <c:v>12</c:v>
                </c:pt>
                <c:pt idx="75">
                  <c:v>13</c:v>
                </c:pt>
                <c:pt idx="76">
                  <c:v>13</c:v>
                </c:pt>
                <c:pt idx="77">
                  <c:v>11</c:v>
                </c:pt>
                <c:pt idx="78">
                  <c:v>12</c:v>
                </c:pt>
                <c:pt idx="79">
                  <c:v>13</c:v>
                </c:pt>
                <c:pt idx="80">
                  <c:v>11</c:v>
                </c:pt>
                <c:pt idx="81">
                  <c:v>11</c:v>
                </c:pt>
                <c:pt idx="82">
                  <c:v>11</c:v>
                </c:pt>
                <c:pt idx="83">
                  <c:v>11</c:v>
                </c:pt>
                <c:pt idx="84">
                  <c:v>10</c:v>
                </c:pt>
                <c:pt idx="85">
                  <c:v>10</c:v>
                </c:pt>
                <c:pt idx="86">
                  <c:v>11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11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9</c:v>
                </c:pt>
                <c:pt idx="97">
                  <c:v>10</c:v>
                </c:pt>
                <c:pt idx="98">
                  <c:v>9</c:v>
                </c:pt>
                <c:pt idx="99">
                  <c:v>7</c:v>
                </c:pt>
                <c:pt idx="100">
                  <c:v>8</c:v>
                </c:pt>
                <c:pt idx="101">
                  <c:v>8</c:v>
                </c:pt>
                <c:pt idx="102">
                  <c:v>7</c:v>
                </c:pt>
                <c:pt idx="103">
                  <c:v>8</c:v>
                </c:pt>
                <c:pt idx="104">
                  <c:v>8</c:v>
                </c:pt>
                <c:pt idx="105">
                  <c:v>8</c:v>
                </c:pt>
                <c:pt idx="106">
                  <c:v>7</c:v>
                </c:pt>
                <c:pt idx="107">
                  <c:v>5</c:v>
                </c:pt>
                <c:pt idx="108">
                  <c:v>6</c:v>
                </c:pt>
                <c:pt idx="109">
                  <c:v>5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5</c:v>
                </c:pt>
                <c:pt idx="114">
                  <c:v>4</c:v>
                </c:pt>
                <c:pt idx="115">
                  <c:v>5</c:v>
                </c:pt>
                <c:pt idx="116">
                  <c:v>5</c:v>
                </c:pt>
                <c:pt idx="117">
                  <c:v>5</c:v>
                </c:pt>
                <c:pt idx="118">
                  <c:v>4</c:v>
                </c:pt>
                <c:pt idx="119">
                  <c:v>5</c:v>
                </c:pt>
                <c:pt idx="120">
                  <c:v>5</c:v>
                </c:pt>
                <c:pt idx="121">
                  <c:v>5</c:v>
                </c:pt>
                <c:pt idx="122">
                  <c:v>4</c:v>
                </c:pt>
                <c:pt idx="123">
                  <c:v>5</c:v>
                </c:pt>
                <c:pt idx="124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4FC-4AA3-8487-0D30AF6D7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148080"/>
        <c:axId val="356937552"/>
      </c:scatterChart>
      <c:valAx>
        <c:axId val="162148080"/>
        <c:scaling>
          <c:orientation val="minMax"/>
          <c:min val="-7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356937552"/>
        <c:crosses val="autoZero"/>
        <c:crossBetween val="midCat"/>
        <c:majorUnit val="10"/>
      </c:valAx>
      <c:valAx>
        <c:axId val="356937552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2148080"/>
        <c:crosses val="autoZero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'exp1-endosome5'!$K$2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'exp1-endosome5'!$J$3:$J$107</c:f>
              <c:numCache>
                <c:formatCode>General</c:formatCode>
                <c:ptCount val="10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</c:numCache>
            </c:numRef>
          </c:xVal>
          <c:yVal>
            <c:numRef>
              <c:f>'exp1-endosome5'!$K$3:$K$107</c:f>
              <c:numCache>
                <c:formatCode>General</c:formatCode>
                <c:ptCount val="105"/>
                <c:pt idx="0">
                  <c:v>0.20854867242964287</c:v>
                </c:pt>
                <c:pt idx="1">
                  <c:v>0.15622610025724781</c:v>
                </c:pt>
                <c:pt idx="2">
                  <c:v>9.0840266672846906E-2</c:v>
                </c:pt>
                <c:pt idx="3">
                  <c:v>0.17198544578089811</c:v>
                </c:pt>
                <c:pt idx="4">
                  <c:v>0.12529452208239705</c:v>
                </c:pt>
                <c:pt idx="5">
                  <c:v>0.14159462946225057</c:v>
                </c:pt>
                <c:pt idx="6">
                  <c:v>0.19426483425649144</c:v>
                </c:pt>
                <c:pt idx="7">
                  <c:v>0.16156419229491598</c:v>
                </c:pt>
                <c:pt idx="8">
                  <c:v>0.18263845434811199</c:v>
                </c:pt>
                <c:pt idx="9">
                  <c:v>0.11794788600740093</c:v>
                </c:pt>
                <c:pt idx="10">
                  <c:v>0.24826376818311696</c:v>
                </c:pt>
                <c:pt idx="11">
                  <c:v>0.24966202383987257</c:v>
                </c:pt>
                <c:pt idx="12">
                  <c:v>0.23341599264563812</c:v>
                </c:pt>
                <c:pt idx="13">
                  <c:v>0.20221403354268577</c:v>
                </c:pt>
                <c:pt idx="14">
                  <c:v>7.3698115831189751E-2</c:v>
                </c:pt>
                <c:pt idx="15">
                  <c:v>5.823232674376394E-2</c:v>
                </c:pt>
                <c:pt idx="16">
                  <c:v>9.8774015620292477E-2</c:v>
                </c:pt>
                <c:pt idx="17">
                  <c:v>0</c:v>
                </c:pt>
                <c:pt idx="18">
                  <c:v>3.4168424142698467E-2</c:v>
                </c:pt>
                <c:pt idx="19">
                  <c:v>5.8981668173074625E-2</c:v>
                </c:pt>
                <c:pt idx="20">
                  <c:v>0.10279882886432297</c:v>
                </c:pt>
                <c:pt idx="21">
                  <c:v>0.10700132100396256</c:v>
                </c:pt>
                <c:pt idx="22">
                  <c:v>0.11389989725524666</c:v>
                </c:pt>
                <c:pt idx="23">
                  <c:v>0.11752300169181182</c:v>
                </c:pt>
                <c:pt idx="24">
                  <c:v>0.14021182414424418</c:v>
                </c:pt>
                <c:pt idx="25">
                  <c:v>0.12356408414254486</c:v>
                </c:pt>
                <c:pt idx="26">
                  <c:v>1.7597935834743332E-2</c:v>
                </c:pt>
                <c:pt idx="27">
                  <c:v>4.4357922547452439E-2</c:v>
                </c:pt>
                <c:pt idx="28">
                  <c:v>6.3215060990212152E-2</c:v>
                </c:pt>
                <c:pt idx="29">
                  <c:v>0.14283838173151953</c:v>
                </c:pt>
                <c:pt idx="30">
                  <c:v>0.1230001467782183</c:v>
                </c:pt>
                <c:pt idx="31">
                  <c:v>0.28588534303614566</c:v>
                </c:pt>
                <c:pt idx="32">
                  <c:v>0.24909808647554602</c:v>
                </c:pt>
                <c:pt idx="33">
                  <c:v>0.16260709016045247</c:v>
                </c:pt>
                <c:pt idx="34">
                  <c:v>0.19424938391774313</c:v>
                </c:pt>
                <c:pt idx="35">
                  <c:v>0.18101616877950061</c:v>
                </c:pt>
                <c:pt idx="36">
                  <c:v>0.18523411125788983</c:v>
                </c:pt>
                <c:pt idx="37">
                  <c:v>0.1747510564169118</c:v>
                </c:pt>
                <c:pt idx="38">
                  <c:v>0.19003144143935391</c:v>
                </c:pt>
                <c:pt idx="39">
                  <c:v>0.22800064891422753</c:v>
                </c:pt>
                <c:pt idx="40">
                  <c:v>0.27264440272852986</c:v>
                </c:pt>
                <c:pt idx="41">
                  <c:v>0.27898676678486201</c:v>
                </c:pt>
                <c:pt idx="42">
                  <c:v>0.46893323136109755</c:v>
                </c:pt>
                <c:pt idx="43">
                  <c:v>1</c:v>
                </c:pt>
                <c:pt idx="44">
                  <c:v>0.68190842584223621</c:v>
                </c:pt>
                <c:pt idx="45">
                  <c:v>0.63945862013024601</c:v>
                </c:pt>
                <c:pt idx="46">
                  <c:v>0.61574235015102718</c:v>
                </c:pt>
                <c:pt idx="47">
                  <c:v>0.63456086274691526</c:v>
                </c:pt>
                <c:pt idx="48">
                  <c:v>0.58664163711789352</c:v>
                </c:pt>
                <c:pt idx="49">
                  <c:v>0.7001552759044245</c:v>
                </c:pt>
                <c:pt idx="50">
                  <c:v>0.53268132903813969</c:v>
                </c:pt>
                <c:pt idx="51">
                  <c:v>0.7782026620933663</c:v>
                </c:pt>
                <c:pt idx="52">
                  <c:v>0.41841062365292386</c:v>
                </c:pt>
                <c:pt idx="53">
                  <c:v>0.46444490795460674</c:v>
                </c:pt>
                <c:pt idx="54">
                  <c:v>0.42400364627994441</c:v>
                </c:pt>
                <c:pt idx="55">
                  <c:v>0.4572759507752206</c:v>
                </c:pt>
                <c:pt idx="56">
                  <c:v>0.26369093142367156</c:v>
                </c:pt>
                <c:pt idx="57">
                  <c:v>0.31350282354940628</c:v>
                </c:pt>
                <c:pt idx="58">
                  <c:v>0.20704998957102105</c:v>
                </c:pt>
                <c:pt idx="59">
                  <c:v>0.17680595147048556</c:v>
                </c:pt>
                <c:pt idx="60">
                  <c:v>0.20249213964016152</c:v>
                </c:pt>
                <c:pt idx="61">
                  <c:v>0.28152834750901901</c:v>
                </c:pt>
                <c:pt idx="62">
                  <c:v>0.27565721878452176</c:v>
                </c:pt>
                <c:pt idx="63">
                  <c:v>0.23001691812092961</c:v>
                </c:pt>
                <c:pt idx="64">
                  <c:v>0.26800157593455243</c:v>
                </c:pt>
                <c:pt idx="65">
                  <c:v>0.28406220306380231</c:v>
                </c:pt>
                <c:pt idx="66">
                  <c:v>0.19319876088283247</c:v>
                </c:pt>
                <c:pt idx="67">
                  <c:v>0.26080171807766878</c:v>
                </c:pt>
                <c:pt idx="68">
                  <c:v>0.24191367895741112</c:v>
                </c:pt>
                <c:pt idx="69">
                  <c:v>0.18619203226030756</c:v>
                </c:pt>
                <c:pt idx="70">
                  <c:v>0.17855183974908651</c:v>
                </c:pt>
                <c:pt idx="71">
                  <c:v>0.12689363214288463</c:v>
                </c:pt>
                <c:pt idx="72">
                  <c:v>0.17972606549398584</c:v>
                </c:pt>
                <c:pt idx="73">
                  <c:v>0.24375999443787785</c:v>
                </c:pt>
                <c:pt idx="74">
                  <c:v>0.27245127349417159</c:v>
                </c:pt>
                <c:pt idx="75">
                  <c:v>0.27814472332305884</c:v>
                </c:pt>
                <c:pt idx="76">
                  <c:v>0.25394949284263052</c:v>
                </c:pt>
                <c:pt idx="77">
                  <c:v>0.29120798473506554</c:v>
                </c:pt>
                <c:pt idx="78">
                  <c:v>0.243327384952915</c:v>
                </c:pt>
                <c:pt idx="79">
                  <c:v>0.21581033164152108</c:v>
                </c:pt>
                <c:pt idx="80">
                  <c:v>0.21857594227753474</c:v>
                </c:pt>
                <c:pt idx="81">
                  <c:v>0.27678509351317532</c:v>
                </c:pt>
                <c:pt idx="82">
                  <c:v>0.25281389294460238</c:v>
                </c:pt>
                <c:pt idx="83">
                  <c:v>0.24927576537115553</c:v>
                </c:pt>
                <c:pt idx="84">
                  <c:v>0.31494743022240768</c:v>
                </c:pt>
                <c:pt idx="85">
                  <c:v>0.29331695597425966</c:v>
                </c:pt>
                <c:pt idx="86">
                  <c:v>0.21963429048181868</c:v>
                </c:pt>
                <c:pt idx="87">
                  <c:v>0.32038594946194204</c:v>
                </c:pt>
                <c:pt idx="88">
                  <c:v>0.24050769813128137</c:v>
                </c:pt>
                <c:pt idx="89">
                  <c:v>0.23156967716517141</c:v>
                </c:pt>
                <c:pt idx="90">
                  <c:v>0.34010830687462784</c:v>
                </c:pt>
                <c:pt idx="91">
                  <c:v>0.2621227220406806</c:v>
                </c:pt>
                <c:pt idx="92">
                  <c:v>0.26985561658439372</c:v>
                </c:pt>
                <c:pt idx="93">
                  <c:v>0.28780118504098195</c:v>
                </c:pt>
                <c:pt idx="94">
                  <c:v>0.27393450601404418</c:v>
                </c:pt>
                <c:pt idx="95">
                  <c:v>0.28330513646511657</c:v>
                </c:pt>
                <c:pt idx="96">
                  <c:v>0.21261211152054502</c:v>
                </c:pt>
                <c:pt idx="97">
                  <c:v>0.26719043315024671</c:v>
                </c:pt>
                <c:pt idx="98">
                  <c:v>0.25411944656886631</c:v>
                </c:pt>
                <c:pt idx="99">
                  <c:v>0.2154163480034299</c:v>
                </c:pt>
                <c:pt idx="100">
                  <c:v>0.25120705771474017</c:v>
                </c:pt>
                <c:pt idx="101">
                  <c:v>0.27344782034346093</c:v>
                </c:pt>
                <c:pt idx="102">
                  <c:v>0.19485194712894047</c:v>
                </c:pt>
                <c:pt idx="103">
                  <c:v>0.22080851622671846</c:v>
                </c:pt>
                <c:pt idx="104">
                  <c:v>0.20043724458658776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CDA-4755-A5C1-2B18B1C61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599951"/>
        <c:axId val="1223299711"/>
      </c:scatterChart>
      <c:valAx>
        <c:axId val="12635999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299711"/>
        <c:crosses val="autoZero"/>
        <c:crossBetween val="midCat"/>
        <c:majorUnit val="10"/>
      </c:valAx>
      <c:valAx>
        <c:axId val="122329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599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4.xml"/><Relationship Id="rId1" Type="http://schemas.openxmlformats.org/officeDocument/2006/relationships/chart" Target="../charts/chart53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8.xml"/><Relationship Id="rId1" Type="http://schemas.openxmlformats.org/officeDocument/2006/relationships/chart" Target="../charts/chart5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0.xml"/><Relationship Id="rId1" Type="http://schemas.openxmlformats.org/officeDocument/2006/relationships/chart" Target="../charts/chart59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2.xml"/><Relationship Id="rId1" Type="http://schemas.openxmlformats.org/officeDocument/2006/relationships/chart" Target="../charts/chart61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4.xml"/><Relationship Id="rId1" Type="http://schemas.openxmlformats.org/officeDocument/2006/relationships/chart" Target="../charts/chart63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6.xml"/><Relationship Id="rId1" Type="http://schemas.openxmlformats.org/officeDocument/2006/relationships/chart" Target="../charts/chart65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8.xml"/><Relationship Id="rId1" Type="http://schemas.openxmlformats.org/officeDocument/2006/relationships/chart" Target="../charts/chart67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0.xml"/><Relationship Id="rId1" Type="http://schemas.openxmlformats.org/officeDocument/2006/relationships/chart" Target="../charts/chart69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2.xml"/><Relationship Id="rId1" Type="http://schemas.openxmlformats.org/officeDocument/2006/relationships/chart" Target="../charts/chart71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4.xml"/><Relationship Id="rId1" Type="http://schemas.openxmlformats.org/officeDocument/2006/relationships/chart" Target="../charts/chart73.xml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6.xml"/><Relationship Id="rId1" Type="http://schemas.openxmlformats.org/officeDocument/2006/relationships/chart" Target="../charts/chart75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8.xml"/><Relationship Id="rId1" Type="http://schemas.openxmlformats.org/officeDocument/2006/relationships/chart" Target="../charts/chart7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0.xml"/><Relationship Id="rId1" Type="http://schemas.openxmlformats.org/officeDocument/2006/relationships/chart" Target="../charts/chart79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392907</xdr:colOff>
      <xdr:row>9</xdr:row>
      <xdr:rowOff>11906</xdr:rowOff>
    </xdr:from>
    <xdr:to>
      <xdr:col>19</xdr:col>
      <xdr:colOff>398860</xdr:colOff>
      <xdr:row>19</xdr:row>
      <xdr:rowOff>8336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38E4B1-EA25-4046-9EA7-070EE30F2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392907</xdr:colOff>
      <xdr:row>19</xdr:row>
      <xdr:rowOff>59531</xdr:rowOff>
    </xdr:from>
    <xdr:to>
      <xdr:col>19</xdr:col>
      <xdr:colOff>386954</xdr:colOff>
      <xdr:row>29</xdr:row>
      <xdr:rowOff>55960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8387B7A-4877-43F7-B3C6-89310BB210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7</xdr:row>
      <xdr:rowOff>71437</xdr:rowOff>
    </xdr:from>
    <xdr:to>
      <xdr:col>20</xdr:col>
      <xdr:colOff>5954</xdr:colOff>
      <xdr:row>17</xdr:row>
      <xdr:rowOff>67867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B22156-5248-46CC-BA95-5D8CD2DD1A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523875</xdr:colOff>
      <xdr:row>18</xdr:row>
      <xdr:rowOff>0</xdr:rowOff>
    </xdr:from>
    <xdr:to>
      <xdr:col>19</xdr:col>
      <xdr:colOff>517922</xdr:colOff>
      <xdr:row>27</xdr:row>
      <xdr:rowOff>186929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C3D0509-A372-4067-92AC-ED5DD64F98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226219</xdr:colOff>
      <xdr:row>7</xdr:row>
      <xdr:rowOff>178593</xdr:rowOff>
    </xdr:from>
    <xdr:to>
      <xdr:col>20</xdr:col>
      <xdr:colOff>232173</xdr:colOff>
      <xdr:row>17</xdr:row>
      <xdr:rowOff>175023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33FC23-D628-4265-B5C3-683AF2A93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226219</xdr:colOff>
      <xdr:row>18</xdr:row>
      <xdr:rowOff>59532</xdr:rowOff>
    </xdr:from>
    <xdr:to>
      <xdr:col>20</xdr:col>
      <xdr:colOff>220267</xdr:colOff>
      <xdr:row>28</xdr:row>
      <xdr:rowOff>55961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CF31E37-E550-4284-AD5F-250D851963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583406</xdr:colOff>
      <xdr:row>5</xdr:row>
      <xdr:rowOff>142875</xdr:rowOff>
    </xdr:from>
    <xdr:to>
      <xdr:col>19</xdr:col>
      <xdr:colOff>589359</xdr:colOff>
      <xdr:row>15</xdr:row>
      <xdr:rowOff>139305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0BB2D7-157E-47EC-B96B-6793E2BBDC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595313</xdr:colOff>
      <xdr:row>15</xdr:row>
      <xdr:rowOff>166688</xdr:rowOff>
    </xdr:from>
    <xdr:to>
      <xdr:col>19</xdr:col>
      <xdr:colOff>589360</xdr:colOff>
      <xdr:row>25</xdr:row>
      <xdr:rowOff>163117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126C2EA-5225-4163-B487-0A0B3A5A7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440530</xdr:colOff>
      <xdr:row>8</xdr:row>
      <xdr:rowOff>119063</xdr:rowOff>
    </xdr:from>
    <xdr:to>
      <xdr:col>19</xdr:col>
      <xdr:colOff>446483</xdr:colOff>
      <xdr:row>18</xdr:row>
      <xdr:rowOff>115493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C7B385-2299-4364-BC90-8548903B06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440530</xdr:colOff>
      <xdr:row>18</xdr:row>
      <xdr:rowOff>154782</xdr:rowOff>
    </xdr:from>
    <xdr:to>
      <xdr:col>19</xdr:col>
      <xdr:colOff>434577</xdr:colOff>
      <xdr:row>28</xdr:row>
      <xdr:rowOff>151211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C1C3EFB-AC77-4CFB-8335-4FF5ABC604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595312</xdr:colOff>
      <xdr:row>9</xdr:row>
      <xdr:rowOff>107157</xdr:rowOff>
    </xdr:from>
    <xdr:to>
      <xdr:col>19</xdr:col>
      <xdr:colOff>601265</xdr:colOff>
      <xdr:row>19</xdr:row>
      <xdr:rowOff>103587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C069B5-5322-4C3E-B4F0-7D002E6807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559594</xdr:colOff>
      <xdr:row>20</xdr:row>
      <xdr:rowOff>23813</xdr:rowOff>
    </xdr:from>
    <xdr:to>
      <xdr:col>19</xdr:col>
      <xdr:colOff>553641</xdr:colOff>
      <xdr:row>30</xdr:row>
      <xdr:rowOff>20242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41488FB-43A4-4975-8559-3EB1ADEAB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238125</xdr:colOff>
      <xdr:row>8</xdr:row>
      <xdr:rowOff>178593</xdr:rowOff>
    </xdr:from>
    <xdr:to>
      <xdr:col>19</xdr:col>
      <xdr:colOff>244078</xdr:colOff>
      <xdr:row>18</xdr:row>
      <xdr:rowOff>175023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06CDE0A-01EB-4F5E-9733-035EE92E3A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226219</xdr:colOff>
      <xdr:row>19</xdr:row>
      <xdr:rowOff>35718</xdr:rowOff>
    </xdr:from>
    <xdr:to>
      <xdr:col>19</xdr:col>
      <xdr:colOff>220266</xdr:colOff>
      <xdr:row>29</xdr:row>
      <xdr:rowOff>32147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B65D8C2-A906-42B3-B4C7-8FC4820AD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476249</xdr:colOff>
      <xdr:row>7</xdr:row>
      <xdr:rowOff>130969</xdr:rowOff>
    </xdr:from>
    <xdr:to>
      <xdr:col>19</xdr:col>
      <xdr:colOff>482202</xdr:colOff>
      <xdr:row>17</xdr:row>
      <xdr:rowOff>127399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5D7A857-E746-40C1-B391-F2F09A86CE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523874</xdr:colOff>
      <xdr:row>17</xdr:row>
      <xdr:rowOff>178594</xdr:rowOff>
    </xdr:from>
    <xdr:to>
      <xdr:col>19</xdr:col>
      <xdr:colOff>517921</xdr:colOff>
      <xdr:row>27</xdr:row>
      <xdr:rowOff>175023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B071CF9-BB02-4F35-8C7A-993D494CAF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464343</xdr:colOff>
      <xdr:row>9</xdr:row>
      <xdr:rowOff>59531</xdr:rowOff>
    </xdr:from>
    <xdr:to>
      <xdr:col>19</xdr:col>
      <xdr:colOff>470296</xdr:colOff>
      <xdr:row>19</xdr:row>
      <xdr:rowOff>55961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486F628-68CA-4842-8DAD-96B18CD36A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428624</xdr:colOff>
      <xdr:row>19</xdr:row>
      <xdr:rowOff>142875</xdr:rowOff>
    </xdr:from>
    <xdr:to>
      <xdr:col>19</xdr:col>
      <xdr:colOff>422671</xdr:colOff>
      <xdr:row>29</xdr:row>
      <xdr:rowOff>139304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92C751E-A56B-4139-B931-29D1ED492E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381000</xdr:colOff>
      <xdr:row>7</xdr:row>
      <xdr:rowOff>178593</xdr:rowOff>
    </xdr:from>
    <xdr:to>
      <xdr:col>19</xdr:col>
      <xdr:colOff>386953</xdr:colOff>
      <xdr:row>17</xdr:row>
      <xdr:rowOff>175023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9C3FE7-2931-4C8C-AF0A-14CD2B7D9B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404813</xdr:colOff>
      <xdr:row>18</xdr:row>
      <xdr:rowOff>119063</xdr:rowOff>
    </xdr:from>
    <xdr:to>
      <xdr:col>19</xdr:col>
      <xdr:colOff>398860</xdr:colOff>
      <xdr:row>28</xdr:row>
      <xdr:rowOff>115492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673CFA6-8644-417C-9316-C9D2F758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404813</xdr:colOff>
      <xdr:row>7</xdr:row>
      <xdr:rowOff>130968</xdr:rowOff>
    </xdr:from>
    <xdr:to>
      <xdr:col>19</xdr:col>
      <xdr:colOff>410766</xdr:colOff>
      <xdr:row>17</xdr:row>
      <xdr:rowOff>127398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374F6A-76B4-4E83-B57D-A2774FC6AF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440531</xdr:colOff>
      <xdr:row>18</xdr:row>
      <xdr:rowOff>0</xdr:rowOff>
    </xdr:from>
    <xdr:to>
      <xdr:col>19</xdr:col>
      <xdr:colOff>434578</xdr:colOff>
      <xdr:row>27</xdr:row>
      <xdr:rowOff>186929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EE9861B-2F31-430C-8D85-6588E684B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261938</xdr:colOff>
      <xdr:row>7</xdr:row>
      <xdr:rowOff>71437</xdr:rowOff>
    </xdr:from>
    <xdr:to>
      <xdr:col>19</xdr:col>
      <xdr:colOff>267891</xdr:colOff>
      <xdr:row>17</xdr:row>
      <xdr:rowOff>67867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1E7600-499D-4FC9-B79A-A52B7174B4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273844</xdr:colOff>
      <xdr:row>17</xdr:row>
      <xdr:rowOff>119063</xdr:rowOff>
    </xdr:from>
    <xdr:to>
      <xdr:col>19</xdr:col>
      <xdr:colOff>267891</xdr:colOff>
      <xdr:row>27</xdr:row>
      <xdr:rowOff>115492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A8EBEA0-EC5F-4A44-A27A-F7BC29DD28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53578</xdr:colOff>
      <xdr:row>53</xdr:row>
      <xdr:rowOff>15478</xdr:rowOff>
    </xdr:from>
    <xdr:to>
      <xdr:col>56</xdr:col>
      <xdr:colOff>226219</xdr:colOff>
      <xdr:row>67</xdr:row>
      <xdr:rowOff>91678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B2451F-A472-4678-8734-B48A354AE6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48</xdr:col>
      <xdr:colOff>65484</xdr:colOff>
      <xdr:row>68</xdr:row>
      <xdr:rowOff>51197</xdr:rowOff>
    </xdr:from>
    <xdr:to>
      <xdr:col>56</xdr:col>
      <xdr:colOff>214312</xdr:colOff>
      <xdr:row>75</xdr:row>
      <xdr:rowOff>178594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437CB72-BA48-4000-A9D9-1F4E71336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482203</xdr:colOff>
      <xdr:row>6</xdr:row>
      <xdr:rowOff>3570</xdr:rowOff>
    </xdr:from>
    <xdr:to>
      <xdr:col>19</xdr:col>
      <xdr:colOff>476250</xdr:colOff>
      <xdr:row>15</xdr:row>
      <xdr:rowOff>178593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FA1CA5-8E78-41C1-B5AF-C883FD8FB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517922</xdr:colOff>
      <xdr:row>16</xdr:row>
      <xdr:rowOff>146446</xdr:rowOff>
    </xdr:from>
    <xdr:to>
      <xdr:col>19</xdr:col>
      <xdr:colOff>547687</xdr:colOff>
      <xdr:row>26</xdr:row>
      <xdr:rowOff>130969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7EEEB46-EDFC-4E33-8A7E-0F6085CAB2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244078</xdr:colOff>
      <xdr:row>8</xdr:row>
      <xdr:rowOff>122634</xdr:rowOff>
    </xdr:from>
    <xdr:to>
      <xdr:col>19</xdr:col>
      <xdr:colOff>226219</xdr:colOff>
      <xdr:row>18</xdr:row>
      <xdr:rowOff>119063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E03B20-EFBA-49DC-AB8E-F3EE01EFB5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267891</xdr:colOff>
      <xdr:row>18</xdr:row>
      <xdr:rowOff>182166</xdr:rowOff>
    </xdr:from>
    <xdr:to>
      <xdr:col>19</xdr:col>
      <xdr:colOff>273844</xdr:colOff>
      <xdr:row>28</xdr:row>
      <xdr:rowOff>166688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C6BD7C9-1423-41E2-8B38-99C414DE7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77389</xdr:colOff>
      <xdr:row>7</xdr:row>
      <xdr:rowOff>134539</xdr:rowOff>
    </xdr:from>
    <xdr:to>
      <xdr:col>20</xdr:col>
      <xdr:colOff>59531</xdr:colOff>
      <xdr:row>17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2A18EB1-FFFB-4ECC-AE4F-5F44379552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77389</xdr:colOff>
      <xdr:row>18</xdr:row>
      <xdr:rowOff>98821</xdr:rowOff>
    </xdr:from>
    <xdr:to>
      <xdr:col>20</xdr:col>
      <xdr:colOff>71438</xdr:colOff>
      <xdr:row>28</xdr:row>
      <xdr:rowOff>83344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48BCD95-3242-463F-B893-65B4A53D29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172639</xdr:colOff>
      <xdr:row>8</xdr:row>
      <xdr:rowOff>27384</xdr:rowOff>
    </xdr:from>
    <xdr:to>
      <xdr:col>20</xdr:col>
      <xdr:colOff>166688</xdr:colOff>
      <xdr:row>18</xdr:row>
      <xdr:rowOff>11907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E58FAE-B31C-4614-9807-D39A7EEE8B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160733</xdr:colOff>
      <xdr:row>18</xdr:row>
      <xdr:rowOff>98821</xdr:rowOff>
    </xdr:from>
    <xdr:to>
      <xdr:col>20</xdr:col>
      <xdr:colOff>154782</xdr:colOff>
      <xdr:row>28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43D8F39-38CC-4422-9975-065850CAA6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136921</xdr:colOff>
      <xdr:row>9</xdr:row>
      <xdr:rowOff>122633</xdr:rowOff>
    </xdr:from>
    <xdr:to>
      <xdr:col>20</xdr:col>
      <xdr:colOff>130969</xdr:colOff>
      <xdr:row>19</xdr:row>
      <xdr:rowOff>119063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CA8F2C-9671-4E69-8DB0-8781B2CC20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125016</xdr:colOff>
      <xdr:row>19</xdr:row>
      <xdr:rowOff>146446</xdr:rowOff>
    </xdr:from>
    <xdr:to>
      <xdr:col>20</xdr:col>
      <xdr:colOff>130969</xdr:colOff>
      <xdr:row>29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1FD303A-0EF8-456A-A6D0-8C3EADCE84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208359</xdr:colOff>
      <xdr:row>9</xdr:row>
      <xdr:rowOff>146447</xdr:rowOff>
    </xdr:from>
    <xdr:to>
      <xdr:col>20</xdr:col>
      <xdr:colOff>202407</xdr:colOff>
      <xdr:row>19</xdr:row>
      <xdr:rowOff>154781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B959A2-A492-4582-B498-9E99C026DC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220265</xdr:colOff>
      <xdr:row>20</xdr:row>
      <xdr:rowOff>3571</xdr:rowOff>
    </xdr:from>
    <xdr:to>
      <xdr:col>20</xdr:col>
      <xdr:colOff>214313</xdr:colOff>
      <xdr:row>29</xdr:row>
      <xdr:rowOff>178594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6A1E6B8-63F7-4BDA-96C9-EA6A5E71D8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255984</xdr:colOff>
      <xdr:row>8</xdr:row>
      <xdr:rowOff>86914</xdr:rowOff>
    </xdr:from>
    <xdr:to>
      <xdr:col>19</xdr:col>
      <xdr:colOff>250031</xdr:colOff>
      <xdr:row>18</xdr:row>
      <xdr:rowOff>83344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8FF5502-C28B-42E3-B10F-ADD7DAC16F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255985</xdr:colOff>
      <xdr:row>18</xdr:row>
      <xdr:rowOff>146446</xdr:rowOff>
    </xdr:from>
    <xdr:to>
      <xdr:col>19</xdr:col>
      <xdr:colOff>238124</xdr:colOff>
      <xdr:row>28</xdr:row>
      <xdr:rowOff>166687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C03BDC9-4425-479A-8048-16AA6BB40B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315515</xdr:colOff>
      <xdr:row>7</xdr:row>
      <xdr:rowOff>51195</xdr:rowOff>
    </xdr:from>
    <xdr:to>
      <xdr:col>19</xdr:col>
      <xdr:colOff>321468</xdr:colOff>
      <xdr:row>17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EED06A-07B1-418C-942D-AF2E0515D0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315515</xdr:colOff>
      <xdr:row>17</xdr:row>
      <xdr:rowOff>86915</xdr:rowOff>
    </xdr:from>
    <xdr:to>
      <xdr:col>19</xdr:col>
      <xdr:colOff>309562</xdr:colOff>
      <xdr:row>27</xdr:row>
      <xdr:rowOff>83344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ED0E1E-0619-48D9-B5D3-59C58DDC6B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244078</xdr:colOff>
      <xdr:row>10</xdr:row>
      <xdr:rowOff>63101</xdr:rowOff>
    </xdr:from>
    <xdr:to>
      <xdr:col>19</xdr:col>
      <xdr:colOff>250031</xdr:colOff>
      <xdr:row>20</xdr:row>
      <xdr:rowOff>59531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9276DA-5A37-486D-A862-A351980E77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267890</xdr:colOff>
      <xdr:row>20</xdr:row>
      <xdr:rowOff>122634</xdr:rowOff>
    </xdr:from>
    <xdr:to>
      <xdr:col>19</xdr:col>
      <xdr:colOff>261937</xdr:colOff>
      <xdr:row>30</xdr:row>
      <xdr:rowOff>119063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5A591B9-EB34-4173-BBBB-A32E8437F2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309562</xdr:colOff>
      <xdr:row>8</xdr:row>
      <xdr:rowOff>107156</xdr:rowOff>
    </xdr:from>
    <xdr:to>
      <xdr:col>19</xdr:col>
      <xdr:colOff>315515</xdr:colOff>
      <xdr:row>18</xdr:row>
      <xdr:rowOff>103586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8106647-3F54-44EF-A174-084AFB31C2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285749</xdr:colOff>
      <xdr:row>18</xdr:row>
      <xdr:rowOff>154781</xdr:rowOff>
    </xdr:from>
    <xdr:to>
      <xdr:col>19</xdr:col>
      <xdr:colOff>279796</xdr:colOff>
      <xdr:row>28</xdr:row>
      <xdr:rowOff>151210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1244C6D-38C0-4A34-A385-8FBD76D6C2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130968</xdr:colOff>
      <xdr:row>6</xdr:row>
      <xdr:rowOff>47625</xdr:rowOff>
    </xdr:from>
    <xdr:to>
      <xdr:col>19</xdr:col>
      <xdr:colOff>136921</xdr:colOff>
      <xdr:row>16</xdr:row>
      <xdr:rowOff>44055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659106-3F66-42C2-B8C5-81AAADEABF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130969</xdr:colOff>
      <xdr:row>16</xdr:row>
      <xdr:rowOff>142875</xdr:rowOff>
    </xdr:from>
    <xdr:to>
      <xdr:col>19</xdr:col>
      <xdr:colOff>125016</xdr:colOff>
      <xdr:row>26</xdr:row>
      <xdr:rowOff>139304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20AA626-8339-401B-9C84-7BFABD1032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35719</xdr:colOff>
      <xdr:row>5</xdr:row>
      <xdr:rowOff>142875</xdr:rowOff>
    </xdr:from>
    <xdr:to>
      <xdr:col>20</xdr:col>
      <xdr:colOff>41673</xdr:colOff>
      <xdr:row>15</xdr:row>
      <xdr:rowOff>139305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CEA9DE-CF08-4A9E-88B7-A2B823E7F0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47625</xdr:colOff>
      <xdr:row>16</xdr:row>
      <xdr:rowOff>23812</xdr:rowOff>
    </xdr:from>
    <xdr:to>
      <xdr:col>20</xdr:col>
      <xdr:colOff>41673</xdr:colOff>
      <xdr:row>26</xdr:row>
      <xdr:rowOff>20241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33B66BB-CB1C-4625-BD24-3896A3DE4A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321469</xdr:colOff>
      <xdr:row>6</xdr:row>
      <xdr:rowOff>47625</xdr:rowOff>
    </xdr:from>
    <xdr:to>
      <xdr:col>19</xdr:col>
      <xdr:colOff>327422</xdr:colOff>
      <xdr:row>16</xdr:row>
      <xdr:rowOff>44055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1D26DC-EC4B-4B3D-BC28-B87C3BD964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321469</xdr:colOff>
      <xdr:row>16</xdr:row>
      <xdr:rowOff>83343</xdr:rowOff>
    </xdr:from>
    <xdr:to>
      <xdr:col>19</xdr:col>
      <xdr:colOff>315516</xdr:colOff>
      <xdr:row>26</xdr:row>
      <xdr:rowOff>79772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0A4CE47-33CE-463B-8DA8-2CC6F6F44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309563</xdr:colOff>
      <xdr:row>10</xdr:row>
      <xdr:rowOff>47625</xdr:rowOff>
    </xdr:from>
    <xdr:to>
      <xdr:col>19</xdr:col>
      <xdr:colOff>315516</xdr:colOff>
      <xdr:row>20</xdr:row>
      <xdr:rowOff>44055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876805C-7CF6-44E4-83D4-98855E302B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297656</xdr:colOff>
      <xdr:row>20</xdr:row>
      <xdr:rowOff>107157</xdr:rowOff>
    </xdr:from>
    <xdr:to>
      <xdr:col>19</xdr:col>
      <xdr:colOff>291703</xdr:colOff>
      <xdr:row>30</xdr:row>
      <xdr:rowOff>103586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FF4BDE4-2251-463D-91B1-2D8B37643F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202406</xdr:colOff>
      <xdr:row>8</xdr:row>
      <xdr:rowOff>130969</xdr:rowOff>
    </xdr:from>
    <xdr:to>
      <xdr:col>19</xdr:col>
      <xdr:colOff>208359</xdr:colOff>
      <xdr:row>18</xdr:row>
      <xdr:rowOff>127399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4821D3-4CB1-461E-A270-EA57CEB51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226219</xdr:colOff>
      <xdr:row>18</xdr:row>
      <xdr:rowOff>166687</xdr:rowOff>
    </xdr:from>
    <xdr:to>
      <xdr:col>19</xdr:col>
      <xdr:colOff>220266</xdr:colOff>
      <xdr:row>28</xdr:row>
      <xdr:rowOff>163116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568F4BD-52D2-4F95-BDE4-7DEC167691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369094</xdr:colOff>
      <xdr:row>8</xdr:row>
      <xdr:rowOff>35719</xdr:rowOff>
    </xdr:from>
    <xdr:to>
      <xdr:col>20</xdr:col>
      <xdr:colOff>375048</xdr:colOff>
      <xdr:row>18</xdr:row>
      <xdr:rowOff>32149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31CB6F-9400-48B0-901C-8F1FC548B3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333375</xdr:colOff>
      <xdr:row>18</xdr:row>
      <xdr:rowOff>107157</xdr:rowOff>
    </xdr:from>
    <xdr:to>
      <xdr:col>20</xdr:col>
      <xdr:colOff>327423</xdr:colOff>
      <xdr:row>28</xdr:row>
      <xdr:rowOff>103586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ADF21B1-0ADD-41BF-A3A0-A8EC8B995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309562</xdr:colOff>
      <xdr:row>7</xdr:row>
      <xdr:rowOff>71438</xdr:rowOff>
    </xdr:from>
    <xdr:to>
      <xdr:col>20</xdr:col>
      <xdr:colOff>315516</xdr:colOff>
      <xdr:row>17</xdr:row>
      <xdr:rowOff>67868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E37609-CD80-449E-B2AF-3EF0935F99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309562</xdr:colOff>
      <xdr:row>17</xdr:row>
      <xdr:rowOff>107156</xdr:rowOff>
    </xdr:from>
    <xdr:to>
      <xdr:col>20</xdr:col>
      <xdr:colOff>303610</xdr:colOff>
      <xdr:row>27</xdr:row>
      <xdr:rowOff>103585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77A8D5B-0C37-495E-854C-40D00320B7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404812</xdr:colOff>
      <xdr:row>8</xdr:row>
      <xdr:rowOff>178594</xdr:rowOff>
    </xdr:from>
    <xdr:to>
      <xdr:col>19</xdr:col>
      <xdr:colOff>410765</xdr:colOff>
      <xdr:row>18</xdr:row>
      <xdr:rowOff>175024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C06ABB-0015-491C-8A98-46B36A934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392906</xdr:colOff>
      <xdr:row>19</xdr:row>
      <xdr:rowOff>59531</xdr:rowOff>
    </xdr:from>
    <xdr:to>
      <xdr:col>19</xdr:col>
      <xdr:colOff>386953</xdr:colOff>
      <xdr:row>29</xdr:row>
      <xdr:rowOff>55960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EB4F6B5-8B17-49D7-B620-62443128F2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238124</xdr:colOff>
      <xdr:row>10</xdr:row>
      <xdr:rowOff>59531</xdr:rowOff>
    </xdr:from>
    <xdr:to>
      <xdr:col>20</xdr:col>
      <xdr:colOff>244078</xdr:colOff>
      <xdr:row>20</xdr:row>
      <xdr:rowOff>55961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92F851-75C3-4EAD-963A-5A37D996D1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226218</xdr:colOff>
      <xdr:row>20</xdr:row>
      <xdr:rowOff>83343</xdr:rowOff>
    </xdr:from>
    <xdr:to>
      <xdr:col>20</xdr:col>
      <xdr:colOff>220266</xdr:colOff>
      <xdr:row>30</xdr:row>
      <xdr:rowOff>79772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FCDD6BC-F823-4EBF-BFB7-DDE517E16C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59531</xdr:colOff>
      <xdr:row>8</xdr:row>
      <xdr:rowOff>83344</xdr:rowOff>
    </xdr:from>
    <xdr:to>
      <xdr:col>20</xdr:col>
      <xdr:colOff>65485</xdr:colOff>
      <xdr:row>18</xdr:row>
      <xdr:rowOff>79774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25EDA2-547D-4B26-A83B-70FDCAA32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83343</xdr:colOff>
      <xdr:row>18</xdr:row>
      <xdr:rowOff>130969</xdr:rowOff>
    </xdr:from>
    <xdr:to>
      <xdr:col>20</xdr:col>
      <xdr:colOff>77391</xdr:colOff>
      <xdr:row>28</xdr:row>
      <xdr:rowOff>127398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796F6DD-2CAE-49FA-BC86-22A71B5A67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381000</xdr:colOff>
      <xdr:row>10</xdr:row>
      <xdr:rowOff>83344</xdr:rowOff>
    </xdr:from>
    <xdr:to>
      <xdr:col>19</xdr:col>
      <xdr:colOff>386953</xdr:colOff>
      <xdr:row>20</xdr:row>
      <xdr:rowOff>79774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31CD70-41E0-4994-9179-1D9220FAF1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369094</xdr:colOff>
      <xdr:row>20</xdr:row>
      <xdr:rowOff>130969</xdr:rowOff>
    </xdr:from>
    <xdr:to>
      <xdr:col>19</xdr:col>
      <xdr:colOff>363141</xdr:colOff>
      <xdr:row>30</xdr:row>
      <xdr:rowOff>127398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E970DF1-8CD8-4B81-997F-2AC70F9A62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309562</xdr:colOff>
      <xdr:row>66</xdr:row>
      <xdr:rowOff>177404</xdr:rowOff>
    </xdr:from>
    <xdr:to>
      <xdr:col>56</xdr:col>
      <xdr:colOff>119061</xdr:colOff>
      <xdr:row>81</xdr:row>
      <xdr:rowOff>63103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988DE1-75D2-4DD4-81BA-5C75C022E6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47</xdr:col>
      <xdr:colOff>308370</xdr:colOff>
      <xdr:row>81</xdr:row>
      <xdr:rowOff>95251</xdr:rowOff>
    </xdr:from>
    <xdr:to>
      <xdr:col>56</xdr:col>
      <xdr:colOff>166685</xdr:colOff>
      <xdr:row>89</xdr:row>
      <xdr:rowOff>11907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2C24AF5-F772-4ADF-AAA0-2F6A8B992A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190501</xdr:colOff>
      <xdr:row>9</xdr:row>
      <xdr:rowOff>130969</xdr:rowOff>
    </xdr:from>
    <xdr:to>
      <xdr:col>19</xdr:col>
      <xdr:colOff>196454</xdr:colOff>
      <xdr:row>19</xdr:row>
      <xdr:rowOff>127399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8B4457-C52E-4743-AD39-9769BA4AED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190501</xdr:colOff>
      <xdr:row>19</xdr:row>
      <xdr:rowOff>166687</xdr:rowOff>
    </xdr:from>
    <xdr:to>
      <xdr:col>19</xdr:col>
      <xdr:colOff>184548</xdr:colOff>
      <xdr:row>29</xdr:row>
      <xdr:rowOff>163116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76909B0-6F08-44C0-92AE-798180635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297656</xdr:colOff>
      <xdr:row>9</xdr:row>
      <xdr:rowOff>11906</xdr:rowOff>
    </xdr:from>
    <xdr:to>
      <xdr:col>19</xdr:col>
      <xdr:colOff>303609</xdr:colOff>
      <xdr:row>19</xdr:row>
      <xdr:rowOff>8336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40AD87-A658-40C4-AE75-FBF5E08E55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273844</xdr:colOff>
      <xdr:row>19</xdr:row>
      <xdr:rowOff>47625</xdr:rowOff>
    </xdr:from>
    <xdr:to>
      <xdr:col>19</xdr:col>
      <xdr:colOff>267891</xdr:colOff>
      <xdr:row>29</xdr:row>
      <xdr:rowOff>44054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D340E93-7977-413B-8571-D77D2EE6B3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71437</xdr:colOff>
      <xdr:row>10</xdr:row>
      <xdr:rowOff>71438</xdr:rowOff>
    </xdr:from>
    <xdr:to>
      <xdr:col>20</xdr:col>
      <xdr:colOff>77391</xdr:colOff>
      <xdr:row>20</xdr:row>
      <xdr:rowOff>67868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BA436E-CF79-4DAF-AF6D-BB5EFA8F7A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83344</xdr:colOff>
      <xdr:row>20</xdr:row>
      <xdr:rowOff>107156</xdr:rowOff>
    </xdr:from>
    <xdr:to>
      <xdr:col>20</xdr:col>
      <xdr:colOff>77392</xdr:colOff>
      <xdr:row>30</xdr:row>
      <xdr:rowOff>103585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32F14A8-C549-49C0-A9C3-DE9D77A5BE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202406</xdr:colOff>
      <xdr:row>7</xdr:row>
      <xdr:rowOff>154781</xdr:rowOff>
    </xdr:from>
    <xdr:to>
      <xdr:col>19</xdr:col>
      <xdr:colOff>208359</xdr:colOff>
      <xdr:row>17</xdr:row>
      <xdr:rowOff>151211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1FC8DB9-5E84-4D26-B069-F628E646D1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154781</xdr:colOff>
      <xdr:row>18</xdr:row>
      <xdr:rowOff>83344</xdr:rowOff>
    </xdr:from>
    <xdr:to>
      <xdr:col>19</xdr:col>
      <xdr:colOff>148828</xdr:colOff>
      <xdr:row>28</xdr:row>
      <xdr:rowOff>79773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F5BCDF6-D188-4A6F-B13C-8E9607555F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273843</xdr:colOff>
      <xdr:row>9</xdr:row>
      <xdr:rowOff>23812</xdr:rowOff>
    </xdr:from>
    <xdr:to>
      <xdr:col>19</xdr:col>
      <xdr:colOff>279796</xdr:colOff>
      <xdr:row>19</xdr:row>
      <xdr:rowOff>20242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D03258-A670-44A6-A9FB-DCF074BDA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250032</xdr:colOff>
      <xdr:row>19</xdr:row>
      <xdr:rowOff>95250</xdr:rowOff>
    </xdr:from>
    <xdr:to>
      <xdr:col>19</xdr:col>
      <xdr:colOff>244079</xdr:colOff>
      <xdr:row>29</xdr:row>
      <xdr:rowOff>91679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B3828A-8B63-4EDB-AFB2-EF4D91C9A9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b5%20GalTpH%202020-06-19%20support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2-background"/>
      <sheetName val="exp2-endosome1"/>
      <sheetName val="exp2-endosome2"/>
      <sheetName val="exp2-endosome3"/>
      <sheetName val="exp2-endosome4"/>
      <sheetName val="exp2-endosome5"/>
      <sheetName val="exp2-endosome6"/>
      <sheetName val="exp2-endosome7"/>
      <sheetName val="exp2-endosome8"/>
      <sheetName val="exp2-endosome9"/>
      <sheetName val="exp2-endosome10"/>
      <sheetName val="exp2-endosome11"/>
      <sheetName val="exp2-endosome12"/>
      <sheetName val="exp2-endosome13"/>
      <sheetName val="exp2-endosome14"/>
      <sheetName val="exp2-endosome15"/>
      <sheetName val="exp2-endosome16"/>
      <sheetName val="exp2-endosome17"/>
      <sheetName val="exp2-endosome18"/>
      <sheetName val="exp2-endosome19"/>
      <sheetName val="exp2-time"/>
      <sheetName val="exp2-aligned"/>
      <sheetName val="two pooled experiments"/>
    </sheetNames>
    <sheetDataSet>
      <sheetData sheetId="0" refreshError="1"/>
      <sheetData sheetId="1">
        <row r="2">
          <cell r="K2" t="str">
            <v>Rab5</v>
          </cell>
          <cell r="N2" t="str">
            <v>YFP/CFP</v>
          </cell>
        </row>
        <row r="3">
          <cell r="J3">
            <v>1</v>
          </cell>
          <cell r="K3">
            <v>0.26241391808626308</v>
          </cell>
          <cell r="M3">
            <v>1</v>
          </cell>
          <cell r="N3">
            <v>0.3881936547593039</v>
          </cell>
        </row>
        <row r="4">
          <cell r="J4">
            <v>2</v>
          </cell>
          <cell r="K4">
            <v>0.25945390842092569</v>
          </cell>
          <cell r="M4">
            <v>2</v>
          </cell>
          <cell r="N4">
            <v>0.39383847227218938</v>
          </cell>
        </row>
        <row r="5">
          <cell r="J5">
            <v>3</v>
          </cell>
          <cell r="K5">
            <v>0.28053642624139175</v>
          </cell>
          <cell r="M5">
            <v>3</v>
          </cell>
          <cell r="N5">
            <v>0.40668598211817836</v>
          </cell>
        </row>
        <row r="6">
          <cell r="J6">
            <v>4</v>
          </cell>
          <cell r="K6">
            <v>0.3043554427932828</v>
          </cell>
          <cell r="M6">
            <v>4</v>
          </cell>
          <cell r="N6">
            <v>0.40334321894271047</v>
          </cell>
        </row>
        <row r="7">
          <cell r="J7">
            <v>5</v>
          </cell>
          <cell r="K7">
            <v>0.3820164310740608</v>
          </cell>
          <cell r="M7">
            <v>5</v>
          </cell>
          <cell r="N7">
            <v>0.38614575279510677</v>
          </cell>
        </row>
        <row r="8">
          <cell r="J8">
            <v>6</v>
          </cell>
          <cell r="K8">
            <v>0.33321855744835083</v>
          </cell>
          <cell r="M8">
            <v>6</v>
          </cell>
          <cell r="N8">
            <v>0.35941015113335328</v>
          </cell>
        </row>
        <row r="9">
          <cell r="J9">
            <v>7</v>
          </cell>
          <cell r="K9">
            <v>0.37180137731062007</v>
          </cell>
          <cell r="M9">
            <v>7</v>
          </cell>
          <cell r="N9">
            <v>0.36833204416703619</v>
          </cell>
        </row>
        <row r="10">
          <cell r="J10">
            <v>8</v>
          </cell>
          <cell r="K10">
            <v>0.26397245378760437</v>
          </cell>
          <cell r="M10">
            <v>8</v>
          </cell>
          <cell r="N10">
            <v>0.3591131267422728</v>
          </cell>
        </row>
        <row r="11">
          <cell r="J11">
            <v>9</v>
          </cell>
          <cell r="K11">
            <v>0.21631025733961606</v>
          </cell>
          <cell r="M11">
            <v>9</v>
          </cell>
          <cell r="N11">
            <v>0.39046661961073287</v>
          </cell>
        </row>
        <row r="12">
          <cell r="J12">
            <v>10</v>
          </cell>
          <cell r="K12">
            <v>0.22395191494502822</v>
          </cell>
          <cell r="M12">
            <v>10</v>
          </cell>
          <cell r="N12">
            <v>0.41031866364452191</v>
          </cell>
        </row>
        <row r="13">
          <cell r="J13">
            <v>11</v>
          </cell>
          <cell r="K13">
            <v>0.21878095928476524</v>
          </cell>
          <cell r="M13">
            <v>11</v>
          </cell>
          <cell r="N13">
            <v>0.41014919424821134</v>
          </cell>
        </row>
        <row r="14">
          <cell r="J14">
            <v>12</v>
          </cell>
          <cell r="K14">
            <v>0.30014498006524121</v>
          </cell>
          <cell r="M14">
            <v>12</v>
          </cell>
          <cell r="N14">
            <v>0.42575575818313299</v>
          </cell>
        </row>
        <row r="15">
          <cell r="J15">
            <v>13</v>
          </cell>
          <cell r="K15">
            <v>0.28889090250090632</v>
          </cell>
          <cell r="M15">
            <v>13</v>
          </cell>
          <cell r="N15">
            <v>0.35450025620499681</v>
          </cell>
        </row>
        <row r="16">
          <cell r="J16">
            <v>14</v>
          </cell>
          <cell r="K16">
            <v>0.21057146309049171</v>
          </cell>
          <cell r="M16">
            <v>14</v>
          </cell>
          <cell r="N16">
            <v>0.35286294892254383</v>
          </cell>
        </row>
        <row r="17">
          <cell r="J17">
            <v>15</v>
          </cell>
          <cell r="K17">
            <v>0.22345052555273653</v>
          </cell>
          <cell r="M17">
            <v>15</v>
          </cell>
          <cell r="N17">
            <v>0.38575973346860304</v>
          </cell>
        </row>
        <row r="18">
          <cell r="J18">
            <v>16</v>
          </cell>
          <cell r="K18">
            <v>0.14880391446176172</v>
          </cell>
          <cell r="M18">
            <v>16</v>
          </cell>
          <cell r="N18">
            <v>0.38312937195165436</v>
          </cell>
        </row>
        <row r="19">
          <cell r="J19">
            <v>17</v>
          </cell>
          <cell r="K19">
            <v>0.29382626555515273</v>
          </cell>
          <cell r="M19">
            <v>17</v>
          </cell>
          <cell r="N19">
            <v>0.39033179469308082</v>
          </cell>
        </row>
        <row r="20">
          <cell r="J20">
            <v>18</v>
          </cell>
          <cell r="K20">
            <v>0.27104023196810434</v>
          </cell>
          <cell r="M20">
            <v>18</v>
          </cell>
          <cell r="N20">
            <v>0.36930007048056668</v>
          </cell>
        </row>
        <row r="21">
          <cell r="J21">
            <v>19</v>
          </cell>
          <cell r="K21">
            <v>0.30405944182674882</v>
          </cell>
          <cell r="M21">
            <v>19</v>
          </cell>
          <cell r="N21">
            <v>0.34481698034659092</v>
          </cell>
        </row>
        <row r="22">
          <cell r="J22">
            <v>20</v>
          </cell>
          <cell r="K22">
            <v>0.27395191494502852</v>
          </cell>
          <cell r="M22">
            <v>20</v>
          </cell>
          <cell r="N22">
            <v>0.35581847533471189</v>
          </cell>
        </row>
        <row r="23">
          <cell r="J23">
            <v>21</v>
          </cell>
          <cell r="K23">
            <v>0.3749546937296121</v>
          </cell>
          <cell r="M23">
            <v>21</v>
          </cell>
          <cell r="N23">
            <v>0.40012522741771611</v>
          </cell>
        </row>
        <row r="24">
          <cell r="J24">
            <v>22</v>
          </cell>
          <cell r="K24">
            <v>0.38840159478071756</v>
          </cell>
          <cell r="M24">
            <v>22</v>
          </cell>
          <cell r="N24">
            <v>0.40620452934373008</v>
          </cell>
        </row>
        <row r="25">
          <cell r="J25">
            <v>23</v>
          </cell>
          <cell r="K25">
            <v>0.38700012081672114</v>
          </cell>
          <cell r="M25">
            <v>23</v>
          </cell>
          <cell r="N25">
            <v>0.41710884907273482</v>
          </cell>
        </row>
        <row r="26">
          <cell r="J26">
            <v>24</v>
          </cell>
          <cell r="K26">
            <v>0.38907816841850917</v>
          </cell>
          <cell r="M26">
            <v>24</v>
          </cell>
          <cell r="N26">
            <v>0.42574391312287474</v>
          </cell>
        </row>
        <row r="27">
          <cell r="J27">
            <v>25</v>
          </cell>
          <cell r="K27">
            <v>0.36749426120575107</v>
          </cell>
          <cell r="M27">
            <v>25</v>
          </cell>
          <cell r="N27">
            <v>0.4122665669818964</v>
          </cell>
        </row>
        <row r="28">
          <cell r="J28">
            <v>26</v>
          </cell>
          <cell r="K28">
            <v>0.27445934517337212</v>
          </cell>
          <cell r="M28">
            <v>26</v>
          </cell>
          <cell r="N28">
            <v>0.40146686689319017</v>
          </cell>
        </row>
        <row r="29">
          <cell r="J29">
            <v>27</v>
          </cell>
          <cell r="K29">
            <v>0.30245862027304588</v>
          </cell>
          <cell r="M29">
            <v>27</v>
          </cell>
          <cell r="N29">
            <v>0.38751838378497044</v>
          </cell>
        </row>
        <row r="30">
          <cell r="J30">
            <v>28</v>
          </cell>
          <cell r="K30">
            <v>0.31762111876283711</v>
          </cell>
          <cell r="M30">
            <v>28</v>
          </cell>
          <cell r="N30">
            <v>0.38071717788662202</v>
          </cell>
        </row>
        <row r="31">
          <cell r="J31">
            <v>29</v>
          </cell>
          <cell r="K31">
            <v>0.33600942370424092</v>
          </cell>
          <cell r="M31">
            <v>29</v>
          </cell>
          <cell r="N31">
            <v>0.41030165418496223</v>
          </cell>
        </row>
        <row r="32">
          <cell r="J32">
            <v>30</v>
          </cell>
          <cell r="K32">
            <v>0.34270267004953481</v>
          </cell>
          <cell r="M32">
            <v>30</v>
          </cell>
          <cell r="N32">
            <v>0.41416367362173673</v>
          </cell>
        </row>
        <row r="33">
          <cell r="J33">
            <v>31</v>
          </cell>
          <cell r="K33">
            <v>0.3392533526640088</v>
          </cell>
          <cell r="M33">
            <v>31</v>
          </cell>
          <cell r="N33">
            <v>0.37087944985202786</v>
          </cell>
        </row>
        <row r="34">
          <cell r="J34">
            <v>32</v>
          </cell>
          <cell r="K34">
            <v>0.18581007611453432</v>
          </cell>
          <cell r="M34">
            <v>32</v>
          </cell>
          <cell r="N34">
            <v>0.35223957236460685</v>
          </cell>
        </row>
        <row r="35">
          <cell r="J35">
            <v>33</v>
          </cell>
          <cell r="K35">
            <v>0.38190165518907793</v>
          </cell>
          <cell r="M35">
            <v>33</v>
          </cell>
          <cell r="N35">
            <v>0.36140825888120076</v>
          </cell>
        </row>
        <row r="36">
          <cell r="J36">
            <v>34</v>
          </cell>
          <cell r="K36">
            <v>0.27406064999395913</v>
          </cell>
          <cell r="M36">
            <v>34</v>
          </cell>
          <cell r="N36">
            <v>0.36102544465666792</v>
          </cell>
        </row>
        <row r="37">
          <cell r="J37">
            <v>35</v>
          </cell>
          <cell r="K37">
            <v>0.35945390842092551</v>
          </cell>
          <cell r="M37">
            <v>35</v>
          </cell>
          <cell r="N37">
            <v>0.34402257567983574</v>
          </cell>
        </row>
        <row r="38">
          <cell r="J38">
            <v>36</v>
          </cell>
          <cell r="K38">
            <v>0.33869759574725161</v>
          </cell>
          <cell r="M38">
            <v>36</v>
          </cell>
          <cell r="N38">
            <v>0.31857682010982796</v>
          </cell>
        </row>
        <row r="39">
          <cell r="J39">
            <v>37</v>
          </cell>
          <cell r="K39">
            <v>0.33167210341911302</v>
          </cell>
          <cell r="M39">
            <v>37</v>
          </cell>
          <cell r="N39">
            <v>0.31967216888297562</v>
          </cell>
        </row>
        <row r="40">
          <cell r="J40">
            <v>38</v>
          </cell>
          <cell r="K40">
            <v>0.25614957110064007</v>
          </cell>
          <cell r="M40">
            <v>38</v>
          </cell>
          <cell r="N40">
            <v>0.32202174012972468</v>
          </cell>
        </row>
        <row r="41">
          <cell r="J41">
            <v>39</v>
          </cell>
          <cell r="K41">
            <v>0.2452156578470461</v>
          </cell>
          <cell r="M41">
            <v>39</v>
          </cell>
          <cell r="N41">
            <v>0.3514131333068809</v>
          </cell>
        </row>
        <row r="42">
          <cell r="J42">
            <v>40</v>
          </cell>
          <cell r="K42">
            <v>0.30888002899601302</v>
          </cell>
          <cell r="M42">
            <v>40</v>
          </cell>
          <cell r="N42">
            <v>0.31014907788533647</v>
          </cell>
        </row>
        <row r="43">
          <cell r="J43">
            <v>41</v>
          </cell>
          <cell r="K43">
            <v>0.32582457412105836</v>
          </cell>
          <cell r="M43">
            <v>41</v>
          </cell>
          <cell r="N43">
            <v>0.31343025946266218</v>
          </cell>
        </row>
        <row r="44">
          <cell r="J44">
            <v>42</v>
          </cell>
          <cell r="K44">
            <v>0.37215174580161886</v>
          </cell>
          <cell r="M44">
            <v>42</v>
          </cell>
          <cell r="N44">
            <v>0.28910065216508773</v>
          </cell>
        </row>
        <row r="45">
          <cell r="J45">
            <v>43</v>
          </cell>
          <cell r="K45">
            <v>0.58973057871209378</v>
          </cell>
          <cell r="M45">
            <v>43</v>
          </cell>
          <cell r="N45">
            <v>0.2721793595388412</v>
          </cell>
        </row>
        <row r="46">
          <cell r="J46">
            <v>44</v>
          </cell>
          <cell r="K46">
            <v>0.85983448109218297</v>
          </cell>
          <cell r="M46">
            <v>44</v>
          </cell>
          <cell r="N46">
            <v>0.2517385114274418</v>
          </cell>
        </row>
        <row r="47">
          <cell r="J47">
            <v>45</v>
          </cell>
          <cell r="K47">
            <v>0.80081551286698072</v>
          </cell>
          <cell r="M47">
            <v>45</v>
          </cell>
          <cell r="N47">
            <v>0.27595998658416065</v>
          </cell>
        </row>
        <row r="48">
          <cell r="J48">
            <v>46</v>
          </cell>
          <cell r="K48">
            <v>0.60030204180258551</v>
          </cell>
          <cell r="M48">
            <v>46</v>
          </cell>
          <cell r="N48">
            <v>0.29035076900163587</v>
          </cell>
        </row>
        <row r="49">
          <cell r="J49">
            <v>47</v>
          </cell>
          <cell r="K49">
            <v>0.61393620877129407</v>
          </cell>
          <cell r="M49">
            <v>47</v>
          </cell>
          <cell r="N49">
            <v>0.28385256209099424</v>
          </cell>
        </row>
        <row r="50">
          <cell r="J50">
            <v>48</v>
          </cell>
          <cell r="K50">
            <v>0.55285731545245875</v>
          </cell>
          <cell r="M50">
            <v>48</v>
          </cell>
          <cell r="N50">
            <v>0.26529882575835956</v>
          </cell>
        </row>
        <row r="51">
          <cell r="J51">
            <v>49</v>
          </cell>
          <cell r="K51">
            <v>1</v>
          </cell>
          <cell r="M51">
            <v>49</v>
          </cell>
          <cell r="N51">
            <v>0.23657500810917126</v>
          </cell>
        </row>
        <row r="52">
          <cell r="J52">
            <v>50</v>
          </cell>
          <cell r="K52">
            <v>0.65148604566872037</v>
          </cell>
          <cell r="M52">
            <v>50</v>
          </cell>
          <cell r="N52">
            <v>0.24086636687827703</v>
          </cell>
        </row>
        <row r="53">
          <cell r="J53">
            <v>51</v>
          </cell>
          <cell r="K53">
            <v>0.63469252144496791</v>
          </cell>
          <cell r="M53">
            <v>51</v>
          </cell>
          <cell r="N53">
            <v>0.28011795959278429</v>
          </cell>
        </row>
        <row r="54">
          <cell r="J54">
            <v>52</v>
          </cell>
          <cell r="K54">
            <v>0.48886673915669937</v>
          </cell>
          <cell r="M54">
            <v>52</v>
          </cell>
          <cell r="N54">
            <v>0.28936159314604271</v>
          </cell>
        </row>
        <row r="55">
          <cell r="J55">
            <v>53</v>
          </cell>
          <cell r="K55">
            <v>0.49287785429503445</v>
          </cell>
          <cell r="M55">
            <v>53</v>
          </cell>
          <cell r="N55">
            <v>0.26059939819238664</v>
          </cell>
        </row>
        <row r="56">
          <cell r="J56">
            <v>54</v>
          </cell>
          <cell r="K56">
            <v>0.24465386009423701</v>
          </cell>
          <cell r="M56">
            <v>54</v>
          </cell>
          <cell r="N56">
            <v>0.22667530728803167</v>
          </cell>
        </row>
        <row r="57">
          <cell r="J57">
            <v>55</v>
          </cell>
          <cell r="K57">
            <v>0.45517095566026361</v>
          </cell>
          <cell r="M57">
            <v>55</v>
          </cell>
          <cell r="N57">
            <v>0.1975175819891114</v>
          </cell>
        </row>
        <row r="58">
          <cell r="J58">
            <v>56</v>
          </cell>
          <cell r="K58">
            <v>0.58541742177117284</v>
          </cell>
          <cell r="M58">
            <v>56</v>
          </cell>
          <cell r="N58">
            <v>0.19804449159448465</v>
          </cell>
        </row>
        <row r="59">
          <cell r="J59">
            <v>57</v>
          </cell>
          <cell r="K59">
            <v>0.65588377431436529</v>
          </cell>
          <cell r="M59">
            <v>57</v>
          </cell>
          <cell r="N59">
            <v>0.21457946753034218</v>
          </cell>
        </row>
        <row r="60">
          <cell r="J60">
            <v>58</v>
          </cell>
          <cell r="K60">
            <v>0.51806209979461149</v>
          </cell>
          <cell r="M60">
            <v>58</v>
          </cell>
          <cell r="N60">
            <v>0.23281183779539458</v>
          </cell>
        </row>
        <row r="61">
          <cell r="J61">
            <v>59</v>
          </cell>
          <cell r="K61">
            <v>0.47044218919898551</v>
          </cell>
          <cell r="M61">
            <v>59</v>
          </cell>
          <cell r="N61">
            <v>0.23944256079449025</v>
          </cell>
        </row>
        <row r="62">
          <cell r="J62">
            <v>60</v>
          </cell>
          <cell r="K62">
            <v>0.29617615077926779</v>
          </cell>
          <cell r="M62">
            <v>60</v>
          </cell>
          <cell r="N62">
            <v>0.22411128992362631</v>
          </cell>
        </row>
        <row r="63">
          <cell r="J63">
            <v>61</v>
          </cell>
          <cell r="K63">
            <v>0.27405460915790752</v>
          </cell>
          <cell r="M63">
            <v>61</v>
          </cell>
          <cell r="N63">
            <v>0.21730070835890619</v>
          </cell>
        </row>
        <row r="64">
          <cell r="J64">
            <v>62</v>
          </cell>
          <cell r="K64">
            <v>0.25685030808263865</v>
          </cell>
          <cell r="M64">
            <v>62</v>
          </cell>
          <cell r="N64">
            <v>0.20467334992088931</v>
          </cell>
        </row>
        <row r="65">
          <cell r="J65">
            <v>63</v>
          </cell>
          <cell r="K65">
            <v>0.30972574604325231</v>
          </cell>
          <cell r="M65">
            <v>63</v>
          </cell>
          <cell r="N65">
            <v>0.21314792970898591</v>
          </cell>
        </row>
        <row r="66">
          <cell r="J66">
            <v>64</v>
          </cell>
          <cell r="K66">
            <v>0.31047480971366442</v>
          </cell>
          <cell r="M66">
            <v>64</v>
          </cell>
          <cell r="N66">
            <v>0.20380548551497918</v>
          </cell>
        </row>
        <row r="67">
          <cell r="J67">
            <v>65</v>
          </cell>
          <cell r="K67">
            <v>0.29586806814063066</v>
          </cell>
          <cell r="M67">
            <v>65</v>
          </cell>
          <cell r="N67">
            <v>0.21107968094729052</v>
          </cell>
        </row>
        <row r="68">
          <cell r="J68">
            <v>66</v>
          </cell>
          <cell r="K68">
            <v>0.27282227860335873</v>
          </cell>
          <cell r="M68">
            <v>66</v>
          </cell>
          <cell r="N68">
            <v>0.21407348270535756</v>
          </cell>
        </row>
        <row r="69">
          <cell r="J69">
            <v>67</v>
          </cell>
          <cell r="K69">
            <v>0.26307841005195121</v>
          </cell>
          <cell r="M69">
            <v>67</v>
          </cell>
          <cell r="N69">
            <v>0.20749552493004983</v>
          </cell>
        </row>
        <row r="70">
          <cell r="J70">
            <v>68</v>
          </cell>
          <cell r="K70">
            <v>0.32146309049172422</v>
          </cell>
          <cell r="M70">
            <v>68</v>
          </cell>
          <cell r="N70">
            <v>0.21376445124119284</v>
          </cell>
        </row>
        <row r="71">
          <cell r="J71">
            <v>69</v>
          </cell>
          <cell r="K71">
            <v>0.28364745680802211</v>
          </cell>
          <cell r="M71">
            <v>69</v>
          </cell>
          <cell r="N71">
            <v>0.21441385963101256</v>
          </cell>
        </row>
        <row r="72">
          <cell r="J72">
            <v>70</v>
          </cell>
          <cell r="K72">
            <v>0.28504893077201887</v>
          </cell>
          <cell r="M72">
            <v>70</v>
          </cell>
          <cell r="N72">
            <v>0.19321237368955588</v>
          </cell>
        </row>
        <row r="73">
          <cell r="J73">
            <v>71</v>
          </cell>
          <cell r="K73">
            <v>0.27097982360758727</v>
          </cell>
          <cell r="M73">
            <v>71</v>
          </cell>
          <cell r="N73">
            <v>0.21086816902807795</v>
          </cell>
        </row>
        <row r="74">
          <cell r="J74">
            <v>72</v>
          </cell>
          <cell r="K74">
            <v>0.29768031895614327</v>
          </cell>
          <cell r="M74">
            <v>72</v>
          </cell>
          <cell r="N74">
            <v>0.21137929976163111</v>
          </cell>
        </row>
        <row r="75">
          <cell r="J75">
            <v>73</v>
          </cell>
          <cell r="K75">
            <v>0.30067053280173989</v>
          </cell>
          <cell r="M75">
            <v>73</v>
          </cell>
          <cell r="N75">
            <v>0.20054896931919197</v>
          </cell>
        </row>
        <row r="76">
          <cell r="J76">
            <v>74</v>
          </cell>
          <cell r="K76">
            <v>0.28248761628609415</v>
          </cell>
          <cell r="M76">
            <v>74</v>
          </cell>
          <cell r="N76">
            <v>0.22468757320513727</v>
          </cell>
        </row>
        <row r="77">
          <cell r="J77">
            <v>75</v>
          </cell>
          <cell r="K77">
            <v>0.20338286818895737</v>
          </cell>
          <cell r="M77">
            <v>75</v>
          </cell>
          <cell r="N77">
            <v>0.2249613774944072</v>
          </cell>
        </row>
        <row r="78">
          <cell r="J78">
            <v>76</v>
          </cell>
          <cell r="K78">
            <v>0.24990334662317279</v>
          </cell>
          <cell r="M78">
            <v>76</v>
          </cell>
          <cell r="N78">
            <v>0.21185455782361123</v>
          </cell>
        </row>
        <row r="79">
          <cell r="J79">
            <v>77</v>
          </cell>
          <cell r="K79">
            <v>0.12497885707381913</v>
          </cell>
          <cell r="M79">
            <v>77</v>
          </cell>
          <cell r="N79">
            <v>0.21454347984496389</v>
          </cell>
        </row>
        <row r="80">
          <cell r="J80">
            <v>78</v>
          </cell>
          <cell r="K80">
            <v>0.2694635737586083</v>
          </cell>
          <cell r="M80">
            <v>78</v>
          </cell>
          <cell r="N80">
            <v>0.22575742062133017</v>
          </cell>
        </row>
        <row r="81">
          <cell r="J81">
            <v>79</v>
          </cell>
          <cell r="K81">
            <v>0.26909508275945415</v>
          </cell>
          <cell r="M81">
            <v>79</v>
          </cell>
          <cell r="N81">
            <v>0.19781884752855017</v>
          </cell>
        </row>
        <row r="82">
          <cell r="J82">
            <v>80</v>
          </cell>
          <cell r="K82">
            <v>0.34429745076718615</v>
          </cell>
          <cell r="M82">
            <v>80</v>
          </cell>
          <cell r="N82">
            <v>0.20463304470004989</v>
          </cell>
        </row>
        <row r="83">
          <cell r="J83">
            <v>81</v>
          </cell>
          <cell r="K83">
            <v>0.34902138455962328</v>
          </cell>
          <cell r="M83">
            <v>81</v>
          </cell>
          <cell r="N83">
            <v>0.19210510038317172</v>
          </cell>
        </row>
        <row r="84">
          <cell r="J84">
            <v>82</v>
          </cell>
          <cell r="K84">
            <v>0.21371269783738092</v>
          </cell>
          <cell r="M84">
            <v>82</v>
          </cell>
          <cell r="N84">
            <v>0.18896354610640317</v>
          </cell>
        </row>
        <row r="85">
          <cell r="J85">
            <v>83</v>
          </cell>
          <cell r="K85">
            <v>0.2625407756433491</v>
          </cell>
          <cell r="M85">
            <v>83</v>
          </cell>
          <cell r="N85">
            <v>0.19484379205055524</v>
          </cell>
        </row>
        <row r="86">
          <cell r="J86">
            <v>84</v>
          </cell>
          <cell r="K86">
            <v>0.33529056421408732</v>
          </cell>
          <cell r="M86">
            <v>84</v>
          </cell>
          <cell r="N86">
            <v>0.1978698994715607</v>
          </cell>
        </row>
        <row r="87">
          <cell r="J87">
            <v>85</v>
          </cell>
          <cell r="K87">
            <v>0.24254560831219044</v>
          </cell>
          <cell r="M87">
            <v>85</v>
          </cell>
          <cell r="N87">
            <v>0.19671518402884641</v>
          </cell>
        </row>
        <row r="88">
          <cell r="J88">
            <v>86</v>
          </cell>
          <cell r="K88">
            <v>0.30176996496315078</v>
          </cell>
          <cell r="M88">
            <v>86</v>
          </cell>
          <cell r="N88">
            <v>0.19582738910521827</v>
          </cell>
        </row>
        <row r="89">
          <cell r="J89">
            <v>87</v>
          </cell>
          <cell r="K89">
            <v>0.20842092545608315</v>
          </cell>
          <cell r="M89">
            <v>87</v>
          </cell>
          <cell r="N89">
            <v>0.20363401419147148</v>
          </cell>
        </row>
        <row r="90">
          <cell r="J90">
            <v>88</v>
          </cell>
          <cell r="K90">
            <v>0.27607224839917854</v>
          </cell>
          <cell r="M90">
            <v>88</v>
          </cell>
          <cell r="N90">
            <v>0.20280656587960039</v>
          </cell>
        </row>
        <row r="91">
          <cell r="J91">
            <v>89</v>
          </cell>
          <cell r="K91">
            <v>0.22351697474930549</v>
          </cell>
          <cell r="M91">
            <v>89</v>
          </cell>
          <cell r="N91">
            <v>0.20875019126901689</v>
          </cell>
        </row>
        <row r="92">
          <cell r="J92">
            <v>90</v>
          </cell>
          <cell r="K92">
            <v>0.27421167089525172</v>
          </cell>
          <cell r="M92">
            <v>90</v>
          </cell>
          <cell r="N92">
            <v>0.18662094367572182</v>
          </cell>
        </row>
        <row r="93">
          <cell r="J93">
            <v>91</v>
          </cell>
          <cell r="K93">
            <v>0.2887640449438203</v>
          </cell>
          <cell r="M93">
            <v>91</v>
          </cell>
          <cell r="N93">
            <v>0.20534139465829848</v>
          </cell>
        </row>
        <row r="94">
          <cell r="J94">
            <v>92</v>
          </cell>
          <cell r="K94">
            <v>0.13743506101244396</v>
          </cell>
          <cell r="M94">
            <v>92</v>
          </cell>
          <cell r="N94">
            <v>0.18943810043424292</v>
          </cell>
        </row>
        <row r="95">
          <cell r="J95">
            <v>93</v>
          </cell>
          <cell r="K95">
            <v>0.20482058716926424</v>
          </cell>
          <cell r="M95">
            <v>93</v>
          </cell>
          <cell r="N95">
            <v>0.19220537461615567</v>
          </cell>
        </row>
        <row r="96">
          <cell r="J96">
            <v>94</v>
          </cell>
          <cell r="K96">
            <v>0.26807418146671502</v>
          </cell>
          <cell r="M96">
            <v>94</v>
          </cell>
          <cell r="N96">
            <v>0.18414789848943378</v>
          </cell>
        </row>
        <row r="97">
          <cell r="J97">
            <v>95</v>
          </cell>
          <cell r="K97">
            <v>0.26038419717288863</v>
          </cell>
          <cell r="M97">
            <v>95</v>
          </cell>
          <cell r="N97">
            <v>0.1926052539815481</v>
          </cell>
        </row>
        <row r="98">
          <cell r="J98">
            <v>96</v>
          </cell>
          <cell r="K98">
            <v>0.21247432644678058</v>
          </cell>
          <cell r="M98">
            <v>96</v>
          </cell>
          <cell r="N98">
            <v>0.19454302353813752</v>
          </cell>
        </row>
        <row r="99">
          <cell r="J99">
            <v>97</v>
          </cell>
          <cell r="K99">
            <v>0.27419958922314858</v>
          </cell>
          <cell r="M99">
            <v>97</v>
          </cell>
          <cell r="N99">
            <v>0.1980436385719862</v>
          </cell>
        </row>
        <row r="100">
          <cell r="J100">
            <v>98</v>
          </cell>
          <cell r="K100">
            <v>0.19055817325117805</v>
          </cell>
          <cell r="M100">
            <v>98</v>
          </cell>
          <cell r="N100">
            <v>0.20235539780015641</v>
          </cell>
        </row>
        <row r="101">
          <cell r="J101">
            <v>99</v>
          </cell>
          <cell r="K101">
            <v>0.2451854536667876</v>
          </cell>
          <cell r="M101">
            <v>99</v>
          </cell>
          <cell r="N101">
            <v>0.20500557807379827</v>
          </cell>
        </row>
        <row r="102">
          <cell r="J102">
            <v>100</v>
          </cell>
          <cell r="K102">
            <v>0.20064636945753275</v>
          </cell>
          <cell r="M102">
            <v>100</v>
          </cell>
          <cell r="N102">
            <v>0.20101072907862053</v>
          </cell>
        </row>
        <row r="103">
          <cell r="J103">
            <v>101</v>
          </cell>
          <cell r="K103">
            <v>0.1616467319076961</v>
          </cell>
          <cell r="M103">
            <v>101</v>
          </cell>
          <cell r="N103">
            <v>0.20640185956138593</v>
          </cell>
        </row>
        <row r="104">
          <cell r="J104">
            <v>102</v>
          </cell>
          <cell r="K104">
            <v>0.19864685272441712</v>
          </cell>
          <cell r="M104">
            <v>102</v>
          </cell>
          <cell r="N104">
            <v>0.18897425465280196</v>
          </cell>
        </row>
        <row r="105">
          <cell r="J105">
            <v>103</v>
          </cell>
          <cell r="K105">
            <v>0.11655793161773598</v>
          </cell>
          <cell r="M105">
            <v>103</v>
          </cell>
          <cell r="N105">
            <v>0.19847195883567686</v>
          </cell>
        </row>
        <row r="106">
          <cell r="J106">
            <v>104</v>
          </cell>
          <cell r="K106">
            <v>0.11967500302041822</v>
          </cell>
          <cell r="M106">
            <v>104</v>
          </cell>
          <cell r="N106">
            <v>0.21516817232543892</v>
          </cell>
        </row>
        <row r="107">
          <cell r="J107">
            <v>105</v>
          </cell>
          <cell r="K107">
            <v>0.14661109097499114</v>
          </cell>
          <cell r="M107">
            <v>105</v>
          </cell>
          <cell r="N107">
            <v>0.20711376711002585</v>
          </cell>
        </row>
        <row r="108">
          <cell r="J108">
            <v>106</v>
          </cell>
          <cell r="K108">
            <v>0.1138214328863117</v>
          </cell>
          <cell r="M108">
            <v>106</v>
          </cell>
          <cell r="N108">
            <v>0.20404776311509518</v>
          </cell>
        </row>
        <row r="109">
          <cell r="J109">
            <v>107</v>
          </cell>
          <cell r="K109">
            <v>0.13670411985018757</v>
          </cell>
          <cell r="M109">
            <v>107</v>
          </cell>
          <cell r="N109">
            <v>0.18497495882832335</v>
          </cell>
        </row>
        <row r="110">
          <cell r="J110">
            <v>108</v>
          </cell>
          <cell r="K110">
            <v>0.11653980910958094</v>
          </cell>
          <cell r="M110">
            <v>108</v>
          </cell>
          <cell r="N110">
            <v>0.21403388957818584</v>
          </cell>
        </row>
        <row r="111">
          <cell r="J111">
            <v>109</v>
          </cell>
          <cell r="K111">
            <v>0.18418509121662441</v>
          </cell>
          <cell r="M111">
            <v>109</v>
          </cell>
          <cell r="N111">
            <v>0.1808130020701128</v>
          </cell>
        </row>
        <row r="112">
          <cell r="J112">
            <v>110</v>
          </cell>
          <cell r="K112">
            <v>4.180862631388179E-2</v>
          </cell>
          <cell r="M112">
            <v>110</v>
          </cell>
          <cell r="N112">
            <v>0.20798911050015648</v>
          </cell>
        </row>
        <row r="113">
          <cell r="J113">
            <v>111</v>
          </cell>
          <cell r="K113">
            <v>7.4918448713301833E-2</v>
          </cell>
          <cell r="M113">
            <v>111</v>
          </cell>
          <cell r="N113">
            <v>0.20213067176329</v>
          </cell>
        </row>
        <row r="114">
          <cell r="J114">
            <v>112</v>
          </cell>
          <cell r="K114">
            <v>0.13397970279086643</v>
          </cell>
          <cell r="M114">
            <v>112</v>
          </cell>
          <cell r="N114">
            <v>0.19636933192934725</v>
          </cell>
        </row>
        <row r="115">
          <cell r="J115">
            <v>113</v>
          </cell>
          <cell r="K115">
            <v>0.11977165639724535</v>
          </cell>
          <cell r="M115">
            <v>113</v>
          </cell>
          <cell r="N115">
            <v>0.20051574881691722</v>
          </cell>
        </row>
        <row r="116">
          <cell r="J116">
            <v>114</v>
          </cell>
          <cell r="K116">
            <v>0</v>
          </cell>
          <cell r="M116">
            <v>114</v>
          </cell>
          <cell r="N116">
            <v>0.17327246281484901</v>
          </cell>
        </row>
        <row r="117">
          <cell r="J117">
            <v>115</v>
          </cell>
          <cell r="K117">
            <v>0.16641295155249519</v>
          </cell>
          <cell r="M117">
            <v>115</v>
          </cell>
          <cell r="N117">
            <v>0.17642923064015423</v>
          </cell>
        </row>
        <row r="118">
          <cell r="J118">
            <v>116</v>
          </cell>
          <cell r="K118">
            <v>0.1405219282348677</v>
          </cell>
          <cell r="M118">
            <v>116</v>
          </cell>
          <cell r="N118">
            <v>0.18410334689798438</v>
          </cell>
        </row>
        <row r="119">
          <cell r="J119">
            <v>117</v>
          </cell>
          <cell r="K119">
            <v>0.1898272320889213</v>
          </cell>
          <cell r="M119">
            <v>117</v>
          </cell>
          <cell r="N119">
            <v>0.18649982511479835</v>
          </cell>
        </row>
        <row r="120">
          <cell r="J120">
            <v>118</v>
          </cell>
          <cell r="K120">
            <v>0.20465748459586816</v>
          </cell>
          <cell r="M120">
            <v>118</v>
          </cell>
          <cell r="N120">
            <v>0.20729100840697573</v>
          </cell>
        </row>
        <row r="121">
          <cell r="J121">
            <v>119</v>
          </cell>
          <cell r="K121">
            <v>0.21332004349401948</v>
          </cell>
          <cell r="M121">
            <v>119</v>
          </cell>
          <cell r="N121">
            <v>0.19891957024471607</v>
          </cell>
        </row>
        <row r="122">
          <cell r="J122">
            <v>120</v>
          </cell>
          <cell r="K122">
            <v>7.9461157424187481E-2</v>
          </cell>
          <cell r="M122">
            <v>120</v>
          </cell>
          <cell r="N122">
            <v>0.20405140754885434</v>
          </cell>
        </row>
        <row r="123">
          <cell r="J123">
            <v>121</v>
          </cell>
          <cell r="K123">
            <v>6.5549111997100382E-2</v>
          </cell>
          <cell r="M123">
            <v>121</v>
          </cell>
          <cell r="N123">
            <v>0.19405050324384962</v>
          </cell>
        </row>
      </sheetData>
      <sheetData sheetId="2">
        <row r="2">
          <cell r="K2" t="str">
            <v>Rab5</v>
          </cell>
          <cell r="N2" t="str">
            <v>YFP/CFP</v>
          </cell>
        </row>
        <row r="3">
          <cell r="J3">
            <v>1</v>
          </cell>
          <cell r="K3">
            <v>0.60635729977489095</v>
          </cell>
          <cell r="M3">
            <v>1</v>
          </cell>
          <cell r="N3">
            <v>0.36011006438693555</v>
          </cell>
        </row>
        <row r="4">
          <cell r="J4">
            <v>2</v>
          </cell>
          <cell r="K4">
            <v>0.45112012150470576</v>
          </cell>
          <cell r="M4">
            <v>2</v>
          </cell>
          <cell r="N4">
            <v>0.31122658720003954</v>
          </cell>
        </row>
        <row r="5">
          <cell r="J5">
            <v>3</v>
          </cell>
          <cell r="K5">
            <v>0.44502454503539385</v>
          </cell>
          <cell r="M5">
            <v>3</v>
          </cell>
          <cell r="N5">
            <v>0.27978863193483855</v>
          </cell>
        </row>
        <row r="6">
          <cell r="J6">
            <v>4</v>
          </cell>
          <cell r="K6">
            <v>0.54510997803151562</v>
          </cell>
          <cell r="M6">
            <v>4</v>
          </cell>
          <cell r="N6">
            <v>0.23319784068028385</v>
          </cell>
        </row>
        <row r="7">
          <cell r="J7">
            <v>5</v>
          </cell>
          <cell r="K7">
            <v>0.62290824767432385</v>
          </cell>
          <cell r="M7">
            <v>5</v>
          </cell>
          <cell r="N7">
            <v>0.30827736762381919</v>
          </cell>
        </row>
        <row r="8">
          <cell r="J8">
            <v>6</v>
          </cell>
          <cell r="K8">
            <v>0.53267473081825822</v>
          </cell>
          <cell r="M8">
            <v>6</v>
          </cell>
          <cell r="N8">
            <v>0.27789637710519849</v>
          </cell>
        </row>
        <row r="9">
          <cell r="J9">
            <v>7</v>
          </cell>
          <cell r="K9">
            <v>0.52116161753139334</v>
          </cell>
          <cell r="M9">
            <v>7</v>
          </cell>
          <cell r="N9">
            <v>0.34171164705750717</v>
          </cell>
        </row>
        <row r="10">
          <cell r="J10">
            <v>8</v>
          </cell>
          <cell r="K10">
            <v>0.63830652816576749</v>
          </cell>
          <cell r="M10">
            <v>8</v>
          </cell>
          <cell r="N10">
            <v>0.37866544373026706</v>
          </cell>
        </row>
        <row r="11">
          <cell r="J11">
            <v>9</v>
          </cell>
          <cell r="K11">
            <v>0.62517290011119875</v>
          </cell>
          <cell r="M11">
            <v>9</v>
          </cell>
          <cell r="N11">
            <v>0.37022673626419483</v>
          </cell>
        </row>
        <row r="12">
          <cell r="J12">
            <v>10</v>
          </cell>
          <cell r="K12">
            <v>0.55127335846600334</v>
          </cell>
          <cell r="M12">
            <v>10</v>
          </cell>
          <cell r="N12">
            <v>0.33917749202300973</v>
          </cell>
        </row>
        <row r="13">
          <cell r="J13">
            <v>11</v>
          </cell>
          <cell r="K13">
            <v>0.43232486235795053</v>
          </cell>
          <cell r="M13">
            <v>11</v>
          </cell>
          <cell r="N13">
            <v>0.36494844758139156</v>
          </cell>
        </row>
        <row r="14">
          <cell r="J14">
            <v>12</v>
          </cell>
          <cell r="K14">
            <v>0.36634482384529832</v>
          </cell>
          <cell r="M14">
            <v>12</v>
          </cell>
          <cell r="N14">
            <v>0.35687253507630545</v>
          </cell>
        </row>
        <row r="15">
          <cell r="J15">
            <v>13</v>
          </cell>
          <cell r="K15">
            <v>0.59461365300642766</v>
          </cell>
          <cell r="M15">
            <v>13</v>
          </cell>
          <cell r="N15">
            <v>0.32150801819449509</v>
          </cell>
        </row>
        <row r="16">
          <cell r="J16">
            <v>14</v>
          </cell>
          <cell r="K16">
            <v>0.70570366955059527</v>
          </cell>
          <cell r="M16">
            <v>14</v>
          </cell>
          <cell r="N16">
            <v>0.38146511426853863</v>
          </cell>
        </row>
        <row r="17">
          <cell r="J17">
            <v>15</v>
          </cell>
          <cell r="K17">
            <v>0.4569716036993845</v>
          </cell>
          <cell r="M17">
            <v>15</v>
          </cell>
          <cell r="N17">
            <v>0.31682216850893979</v>
          </cell>
        </row>
        <row r="18">
          <cell r="J18">
            <v>16</v>
          </cell>
          <cell r="K18">
            <v>0.40604404545577827</v>
          </cell>
          <cell r="M18">
            <v>16</v>
          </cell>
          <cell r="N18">
            <v>0.28198503923323731</v>
          </cell>
        </row>
        <row r="19">
          <cell r="J19">
            <v>17</v>
          </cell>
          <cell r="K19">
            <v>1</v>
          </cell>
          <cell r="M19">
            <v>17</v>
          </cell>
          <cell r="N19">
            <v>0.2839883502379057</v>
          </cell>
        </row>
        <row r="20">
          <cell r="J20">
            <v>18</v>
          </cell>
          <cell r="K20">
            <v>0.81405440590165723</v>
          </cell>
          <cell r="M20">
            <v>18</v>
          </cell>
          <cell r="N20">
            <v>0.28950649434221026</v>
          </cell>
        </row>
        <row r="21">
          <cell r="J21">
            <v>19</v>
          </cell>
          <cell r="K21">
            <v>0.69617721244338382</v>
          </cell>
          <cell r="M21">
            <v>19</v>
          </cell>
          <cell r="N21">
            <v>0.34865454960892117</v>
          </cell>
        </row>
        <row r="22">
          <cell r="J22">
            <v>20</v>
          </cell>
          <cell r="K22">
            <v>0.55924710477068718</v>
          </cell>
          <cell r="M22">
            <v>20</v>
          </cell>
          <cell r="N22">
            <v>0.3339809417014597</v>
          </cell>
        </row>
        <row r="23">
          <cell r="J23">
            <v>21</v>
          </cell>
          <cell r="K23">
            <v>0.95498494751973084</v>
          </cell>
          <cell r="M23">
            <v>21</v>
          </cell>
          <cell r="N23">
            <v>0.24840786530382045</v>
          </cell>
        </row>
        <row r="24">
          <cell r="J24">
            <v>22</v>
          </cell>
          <cell r="K24">
            <v>0.68358601611022207</v>
          </cell>
          <cell r="M24">
            <v>22</v>
          </cell>
          <cell r="N24">
            <v>0.28404680092016266</v>
          </cell>
        </row>
        <row r="25">
          <cell r="J25">
            <v>23</v>
          </cell>
          <cell r="K25">
            <v>0.47272246480974212</v>
          </cell>
          <cell r="M25">
            <v>23</v>
          </cell>
          <cell r="N25">
            <v>0.32194619442889627</v>
          </cell>
        </row>
        <row r="26">
          <cell r="J26">
            <v>24</v>
          </cell>
          <cell r="K26">
            <v>0.34413902525019663</v>
          </cell>
          <cell r="M26">
            <v>24</v>
          </cell>
          <cell r="N26">
            <v>0.24537347883329216</v>
          </cell>
        </row>
        <row r="27">
          <cell r="J27">
            <v>25</v>
          </cell>
          <cell r="K27">
            <v>0.66600444794011582</v>
          </cell>
          <cell r="M27">
            <v>25</v>
          </cell>
          <cell r="N27">
            <v>0.22784773030180241</v>
          </cell>
        </row>
        <row r="28">
          <cell r="J28">
            <v>26</v>
          </cell>
          <cell r="K28">
            <v>0.81102356865829528</v>
          </cell>
          <cell r="M28">
            <v>26</v>
          </cell>
          <cell r="N28">
            <v>0.2908997067064279</v>
          </cell>
        </row>
        <row r="29">
          <cell r="J29">
            <v>27</v>
          </cell>
          <cell r="K29">
            <v>0.47339372406498365</v>
          </cell>
          <cell r="M29">
            <v>27</v>
          </cell>
          <cell r="N29">
            <v>0.2798344650113167</v>
          </cell>
        </row>
        <row r="30">
          <cell r="J30">
            <v>28</v>
          </cell>
          <cell r="K30">
            <v>0.47339372406498365</v>
          </cell>
          <cell r="M30">
            <v>28</v>
          </cell>
          <cell r="N30">
            <v>0.31691910066730666</v>
          </cell>
        </row>
        <row r="31">
          <cell r="J31">
            <v>29</v>
          </cell>
          <cell r="K31">
            <v>0.26846980011391086</v>
          </cell>
          <cell r="M31">
            <v>29</v>
          </cell>
          <cell r="N31">
            <v>0.28451055073832243</v>
          </cell>
        </row>
        <row r="32">
          <cell r="J32">
            <v>30</v>
          </cell>
          <cell r="K32">
            <v>0.28953649209405768</v>
          </cell>
          <cell r="M32">
            <v>30</v>
          </cell>
          <cell r="N32">
            <v>0.24389131599774275</v>
          </cell>
        </row>
        <row r="33">
          <cell r="J33">
            <v>31</v>
          </cell>
          <cell r="K33">
            <v>0.31075913319410958</v>
          </cell>
          <cell r="M33">
            <v>31</v>
          </cell>
          <cell r="N33">
            <v>0.23389969151086304</v>
          </cell>
        </row>
        <row r="34">
          <cell r="J34">
            <v>32</v>
          </cell>
          <cell r="K34">
            <v>0.27283637547123779</v>
          </cell>
          <cell r="M34">
            <v>32</v>
          </cell>
          <cell r="N34">
            <v>0.21551424691851831</v>
          </cell>
        </row>
        <row r="35">
          <cell r="J35">
            <v>33</v>
          </cell>
          <cell r="K35">
            <v>0.268205364649725</v>
          </cell>
          <cell r="M35">
            <v>33</v>
          </cell>
          <cell r="N35">
            <v>0.19077572733931697</v>
          </cell>
        </row>
        <row r="36">
          <cell r="J36">
            <v>34</v>
          </cell>
          <cell r="K36">
            <v>0.17801931056928208</v>
          </cell>
          <cell r="M36">
            <v>34</v>
          </cell>
          <cell r="N36">
            <v>0.19361059487116059</v>
          </cell>
        </row>
        <row r="37">
          <cell r="J37">
            <v>35</v>
          </cell>
          <cell r="K37">
            <v>0.26743239944672009</v>
          </cell>
          <cell r="M37">
            <v>35</v>
          </cell>
          <cell r="N37">
            <v>0.18032778936139263</v>
          </cell>
        </row>
        <row r="38">
          <cell r="J38">
            <v>36</v>
          </cell>
          <cell r="K38">
            <v>0.16011228336633113</v>
          </cell>
          <cell r="M38">
            <v>36</v>
          </cell>
          <cell r="N38">
            <v>0.16396644103608815</v>
          </cell>
        </row>
        <row r="39">
          <cell r="J39">
            <v>37</v>
          </cell>
          <cell r="K39">
            <v>0.20074719969623844</v>
          </cell>
          <cell r="M39">
            <v>37</v>
          </cell>
          <cell r="N39">
            <v>0.18742654447454649</v>
          </cell>
        </row>
        <row r="40">
          <cell r="J40">
            <v>38</v>
          </cell>
          <cell r="K40">
            <v>0.15290472186813517</v>
          </cell>
          <cell r="M40">
            <v>38</v>
          </cell>
          <cell r="N40">
            <v>0.17568367066907592</v>
          </cell>
        </row>
        <row r="41">
          <cell r="J41">
            <v>39</v>
          </cell>
          <cell r="K41">
            <v>9.4532288248216814E-2</v>
          </cell>
          <cell r="M41">
            <v>39</v>
          </cell>
          <cell r="N41">
            <v>0.17898532413256865</v>
          </cell>
        </row>
        <row r="42">
          <cell r="J42">
            <v>40</v>
          </cell>
          <cell r="K42">
            <v>0.10310270944644856</v>
          </cell>
          <cell r="M42">
            <v>40</v>
          </cell>
          <cell r="N42">
            <v>0.18258946643613522</v>
          </cell>
        </row>
        <row r="43">
          <cell r="J43">
            <v>41</v>
          </cell>
          <cell r="K43">
            <v>0.25531583086978948</v>
          </cell>
          <cell r="M43">
            <v>41</v>
          </cell>
          <cell r="N43">
            <v>0.15808772105105406</v>
          </cell>
        </row>
        <row r="44">
          <cell r="J44">
            <v>42</v>
          </cell>
          <cell r="K44">
            <v>5.4412682053646737E-2</v>
          </cell>
          <cell r="M44">
            <v>42</v>
          </cell>
          <cell r="N44">
            <v>0.17350222566740661</v>
          </cell>
        </row>
        <row r="45">
          <cell r="J45">
            <v>43</v>
          </cell>
          <cell r="K45">
            <v>0.13154647283773163</v>
          </cell>
          <cell r="M45">
            <v>43</v>
          </cell>
          <cell r="N45">
            <v>0.15754586005343349</v>
          </cell>
        </row>
        <row r="46">
          <cell r="J46">
            <v>44</v>
          </cell>
          <cell r="K46">
            <v>1.9066475007458519E-2</v>
          </cell>
          <cell r="M46">
            <v>44</v>
          </cell>
          <cell r="N46">
            <v>0.17703589289297231</v>
          </cell>
        </row>
        <row r="47">
          <cell r="J47">
            <v>45</v>
          </cell>
          <cell r="K47">
            <v>9.0057226546608332E-2</v>
          </cell>
          <cell r="M47">
            <v>45</v>
          </cell>
          <cell r="N47">
            <v>0.16965447341748821</v>
          </cell>
        </row>
        <row r="48">
          <cell r="J48">
            <v>46</v>
          </cell>
          <cell r="K48">
            <v>5.2819288872012994E-3</v>
          </cell>
          <cell r="M48">
            <v>46</v>
          </cell>
          <cell r="N48">
            <v>0.17596665766389047</v>
          </cell>
        </row>
        <row r="49">
          <cell r="J49">
            <v>47</v>
          </cell>
          <cell r="K49">
            <v>7.4326706625803415E-2</v>
          </cell>
          <cell r="M49">
            <v>47</v>
          </cell>
          <cell r="N49">
            <v>0.15785041114268544</v>
          </cell>
        </row>
        <row r="50">
          <cell r="J50">
            <v>48</v>
          </cell>
          <cell r="K50">
            <v>0.26718152477556911</v>
          </cell>
          <cell r="M50">
            <v>48</v>
          </cell>
          <cell r="N50">
            <v>0.16323867019702853</v>
          </cell>
        </row>
        <row r="51">
          <cell r="J51">
            <v>49</v>
          </cell>
          <cell r="K51">
            <v>0.3098302188711996</v>
          </cell>
          <cell r="M51">
            <v>49</v>
          </cell>
          <cell r="N51">
            <v>0.16577554177937279</v>
          </cell>
        </row>
        <row r="52">
          <cell r="J52">
            <v>50</v>
          </cell>
          <cell r="K52">
            <v>0.18757966965908182</v>
          </cell>
          <cell r="M52">
            <v>50</v>
          </cell>
          <cell r="N52">
            <v>0.17114682194862302</v>
          </cell>
        </row>
        <row r="53">
          <cell r="J53">
            <v>51</v>
          </cell>
          <cell r="K53">
            <v>0.10597081717338844</v>
          </cell>
          <cell r="M53">
            <v>51</v>
          </cell>
          <cell r="N53">
            <v>0.17786902922678233</v>
          </cell>
        </row>
        <row r="54">
          <cell r="J54">
            <v>52</v>
          </cell>
          <cell r="K54">
            <v>1.792058799598582E-2</v>
          </cell>
          <cell r="M54">
            <v>52</v>
          </cell>
          <cell r="N54">
            <v>0.17417174607123592</v>
          </cell>
        </row>
        <row r="55">
          <cell r="J55">
            <v>53</v>
          </cell>
          <cell r="K55">
            <v>9.1237015540668945E-2</v>
          </cell>
          <cell r="M55">
            <v>53</v>
          </cell>
          <cell r="N55">
            <v>0.15850573511446808</v>
          </cell>
        </row>
        <row r="56">
          <cell r="J56">
            <v>54</v>
          </cell>
          <cell r="K56">
            <v>7.3235062786471683E-2</v>
          </cell>
          <cell r="M56">
            <v>54</v>
          </cell>
          <cell r="N56">
            <v>0.17050325252788506</v>
          </cell>
        </row>
        <row r="57">
          <cell r="J57">
            <v>55</v>
          </cell>
          <cell r="K57">
            <v>5.0717365951560976E-2</v>
          </cell>
          <cell r="M57">
            <v>55</v>
          </cell>
          <cell r="N57">
            <v>0.16908670453186214</v>
          </cell>
        </row>
        <row r="58">
          <cell r="J58">
            <v>56</v>
          </cell>
          <cell r="K58">
            <v>3.3908762984459176E-2</v>
          </cell>
          <cell r="M58">
            <v>56</v>
          </cell>
          <cell r="N58">
            <v>0.14137651791505296</v>
          </cell>
        </row>
        <row r="59">
          <cell r="J59">
            <v>57</v>
          </cell>
          <cell r="K59">
            <v>8.3622630251416905E-2</v>
          </cell>
          <cell r="M59">
            <v>57</v>
          </cell>
          <cell r="N59">
            <v>0.15588938120057574</v>
          </cell>
        </row>
        <row r="60">
          <cell r="J60">
            <v>58</v>
          </cell>
          <cell r="K60">
            <v>5.4758482276043276E-2</v>
          </cell>
          <cell r="M60">
            <v>58</v>
          </cell>
          <cell r="N60">
            <v>0.16982561032752994</v>
          </cell>
        </row>
        <row r="61">
          <cell r="J61">
            <v>59</v>
          </cell>
          <cell r="K61">
            <v>0.11422255973529336</v>
          </cell>
          <cell r="M61">
            <v>59</v>
          </cell>
          <cell r="N61">
            <v>0.17130867223848217</v>
          </cell>
        </row>
        <row r="62">
          <cell r="J62">
            <v>60</v>
          </cell>
          <cell r="K62">
            <v>3.2925605489408989E-2</v>
          </cell>
          <cell r="M62">
            <v>60</v>
          </cell>
          <cell r="N62">
            <v>0.15772912091953042</v>
          </cell>
        </row>
        <row r="63">
          <cell r="J63">
            <v>61</v>
          </cell>
          <cell r="K63">
            <v>0</v>
          </cell>
          <cell r="M63">
            <v>61</v>
          </cell>
          <cell r="N63">
            <v>0.15597618195179855</v>
          </cell>
        </row>
        <row r="64">
          <cell r="J64">
            <v>62</v>
          </cell>
          <cell r="K64">
            <v>5.6155243958666591E-2</v>
          </cell>
          <cell r="M64">
            <v>62</v>
          </cell>
          <cell r="N64">
            <v>0.16727206949098639</v>
          </cell>
        </row>
        <row r="65">
          <cell r="J65">
            <v>63</v>
          </cell>
          <cell r="K65">
            <v>0.14427327710124505</v>
          </cell>
          <cell r="M65">
            <v>63</v>
          </cell>
          <cell r="N65">
            <v>0.16451026577888225</v>
          </cell>
        </row>
        <row r="66">
          <cell r="J66">
            <v>64</v>
          </cell>
          <cell r="K66">
            <v>0.17231021670147281</v>
          </cell>
          <cell r="M66">
            <v>64</v>
          </cell>
          <cell r="N66">
            <v>0.15438820940586451</v>
          </cell>
        </row>
        <row r="67">
          <cell r="J67">
            <v>65</v>
          </cell>
          <cell r="K67">
            <v>0.15171137208103971</v>
          </cell>
          <cell r="M67">
            <v>65</v>
          </cell>
          <cell r="N67">
            <v>0.16074929090052875</v>
          </cell>
        </row>
        <row r="68">
          <cell r="J68">
            <v>66</v>
          </cell>
          <cell r="K68">
            <v>0.17110330612134209</v>
          </cell>
          <cell r="M68">
            <v>66</v>
          </cell>
          <cell r="N68">
            <v>0.161814373609111</v>
          </cell>
        </row>
        <row r="69">
          <cell r="J69">
            <v>67</v>
          </cell>
          <cell r="K69">
            <v>0.13638089555477229</v>
          </cell>
          <cell r="M69">
            <v>67</v>
          </cell>
          <cell r="N69">
            <v>0.15480610209773782</v>
          </cell>
        </row>
        <row r="70">
          <cell r="J70">
            <v>68</v>
          </cell>
          <cell r="K70">
            <v>0.16706897019337683</v>
          </cell>
          <cell r="M70">
            <v>68</v>
          </cell>
          <cell r="N70">
            <v>0.15628066636929572</v>
          </cell>
        </row>
      </sheetData>
      <sheetData sheetId="3">
        <row r="2">
          <cell r="K2" t="str">
            <v>Rab5</v>
          </cell>
          <cell r="N2" t="str">
            <v>YFP/CFP</v>
          </cell>
        </row>
        <row r="3">
          <cell r="J3">
            <v>1</v>
          </cell>
          <cell r="K3">
            <v>0.15631451080621792</v>
          </cell>
          <cell r="M3">
            <v>1</v>
          </cell>
          <cell r="N3">
            <v>0.24330615405639303</v>
          </cell>
        </row>
        <row r="4">
          <cell r="J4">
            <v>2</v>
          </cell>
          <cell r="K4">
            <v>0.25024224466008477</v>
          </cell>
          <cell r="M4">
            <v>2</v>
          </cell>
          <cell r="N4">
            <v>0.34493615017948559</v>
          </cell>
        </row>
        <row r="5">
          <cell r="J5">
            <v>3</v>
          </cell>
          <cell r="K5">
            <v>0.19422404471344915</v>
          </cell>
          <cell r="M5">
            <v>3</v>
          </cell>
          <cell r="N5">
            <v>0.27873014557520848</v>
          </cell>
        </row>
        <row r="6">
          <cell r="J6">
            <v>4</v>
          </cell>
          <cell r="K6">
            <v>0.10180595149489508</v>
          </cell>
          <cell r="M6">
            <v>4</v>
          </cell>
          <cell r="N6">
            <v>0.2058150329483022</v>
          </cell>
        </row>
        <row r="7">
          <cell r="J7">
            <v>5</v>
          </cell>
          <cell r="K7">
            <v>0.18332654580179458</v>
          </cell>
          <cell r="M7">
            <v>5</v>
          </cell>
          <cell r="N7">
            <v>0.32544034590826054</v>
          </cell>
        </row>
        <row r="8">
          <cell r="J8">
            <v>6</v>
          </cell>
          <cell r="K8">
            <v>0.10432670027665045</v>
          </cell>
          <cell r="M8">
            <v>6</v>
          </cell>
          <cell r="N8">
            <v>0.22894933364915498</v>
          </cell>
        </row>
        <row r="9">
          <cell r="J9">
            <v>7</v>
          </cell>
          <cell r="K9">
            <v>0.15519807889452181</v>
          </cell>
          <cell r="M9">
            <v>7</v>
          </cell>
          <cell r="N9">
            <v>0.28736511334795134</v>
          </cell>
        </row>
        <row r="10">
          <cell r="J10">
            <v>8</v>
          </cell>
          <cell r="K10">
            <v>0.2104860340687271</v>
          </cell>
          <cell r="M10">
            <v>8</v>
          </cell>
          <cell r="N10">
            <v>0.2957029817114708</v>
          </cell>
        </row>
        <row r="11">
          <cell r="J11">
            <v>9</v>
          </cell>
          <cell r="K11">
            <v>0.15399036638627128</v>
          </cell>
          <cell r="M11">
            <v>9</v>
          </cell>
          <cell r="N11">
            <v>0.33730268673471947</v>
          </cell>
        </row>
        <row r="12">
          <cell r="J12">
            <v>10</v>
          </cell>
          <cell r="K12">
            <v>0.15088682610344181</v>
          </cell>
          <cell r="M12">
            <v>10</v>
          </cell>
          <cell r="N12">
            <v>0.216346509347522</v>
          </cell>
        </row>
        <row r="13">
          <cell r="J13">
            <v>11</v>
          </cell>
          <cell r="K13">
            <v>0.17108792427923425</v>
          </cell>
          <cell r="M13">
            <v>11</v>
          </cell>
          <cell r="N13">
            <v>0.2862723157346973</v>
          </cell>
        </row>
        <row r="14">
          <cell r="J14">
            <v>12</v>
          </cell>
          <cell r="K14">
            <v>0.26474883792778992</v>
          </cell>
          <cell r="M14">
            <v>12</v>
          </cell>
          <cell r="N14">
            <v>0.18294983453207087</v>
          </cell>
        </row>
        <row r="15">
          <cell r="J15">
            <v>13</v>
          </cell>
          <cell r="K15">
            <v>0.27954331615385702</v>
          </cell>
          <cell r="M15">
            <v>13</v>
          </cell>
          <cell r="N15">
            <v>0.19993361576032403</v>
          </cell>
        </row>
        <row r="16">
          <cell r="J16">
            <v>14</v>
          </cell>
          <cell r="K16">
            <v>1</v>
          </cell>
          <cell r="M16">
            <v>14</v>
          </cell>
          <cell r="N16">
            <v>0.22567531951946126</v>
          </cell>
        </row>
        <row r="17">
          <cell r="J17">
            <v>15</v>
          </cell>
          <cell r="K17">
            <v>0.55993624401409936</v>
          </cell>
          <cell r="M17">
            <v>15</v>
          </cell>
          <cell r="N17">
            <v>0.29825626808862238</v>
          </cell>
        </row>
        <row r="18">
          <cell r="J18">
            <v>16</v>
          </cell>
          <cell r="K18">
            <v>0.60779536294569492</v>
          </cell>
          <cell r="M18">
            <v>16</v>
          </cell>
          <cell r="N18">
            <v>0.31319851551310079</v>
          </cell>
        </row>
        <row r="19">
          <cell r="J19">
            <v>17</v>
          </cell>
          <cell r="K19">
            <v>0.57180974315044431</v>
          </cell>
          <cell r="M19">
            <v>17</v>
          </cell>
          <cell r="N19">
            <v>0.31973520490369761</v>
          </cell>
        </row>
        <row r="20">
          <cell r="J20">
            <v>18</v>
          </cell>
          <cell r="K20">
            <v>0.50667752671712818</v>
          </cell>
          <cell r="M20">
            <v>18</v>
          </cell>
          <cell r="N20">
            <v>0.33495067069185497</v>
          </cell>
        </row>
        <row r="21">
          <cell r="J21">
            <v>19</v>
          </cell>
          <cell r="K21">
            <v>0.62045527952927282</v>
          </cell>
          <cell r="M21">
            <v>19</v>
          </cell>
          <cell r="N21">
            <v>0.31779320943734529</v>
          </cell>
        </row>
        <row r="22">
          <cell r="J22">
            <v>20</v>
          </cell>
          <cell r="K22">
            <v>0.44114507997584573</v>
          </cell>
          <cell r="M22">
            <v>20</v>
          </cell>
          <cell r="N22">
            <v>0.30214492713718277</v>
          </cell>
        </row>
        <row r="23">
          <cell r="J23">
            <v>21</v>
          </cell>
          <cell r="K23">
            <v>0.42514288924152843</v>
          </cell>
          <cell r="M23">
            <v>21</v>
          </cell>
          <cell r="N23">
            <v>0.3431366403169489</v>
          </cell>
        </row>
        <row r="24">
          <cell r="J24">
            <v>22</v>
          </cell>
          <cell r="K24">
            <v>0.37942535353677187</v>
          </cell>
          <cell r="M24">
            <v>22</v>
          </cell>
          <cell r="N24">
            <v>0.34104168153825171</v>
          </cell>
        </row>
        <row r="25">
          <cell r="J25">
            <v>23</v>
          </cell>
          <cell r="K25">
            <v>0.29042677189681093</v>
          </cell>
          <cell r="M25">
            <v>23</v>
          </cell>
          <cell r="N25">
            <v>0.285837549898737</v>
          </cell>
        </row>
        <row r="26">
          <cell r="J26">
            <v>24</v>
          </cell>
          <cell r="K26">
            <v>0.18508194188936777</v>
          </cell>
          <cell r="M26">
            <v>24</v>
          </cell>
          <cell r="N26">
            <v>0.28188819149399397</v>
          </cell>
        </row>
        <row r="27">
          <cell r="J27">
            <v>25</v>
          </cell>
          <cell r="K27">
            <v>0.20228482354758506</v>
          </cell>
          <cell r="M27">
            <v>25</v>
          </cell>
          <cell r="N27">
            <v>0.26473831563857353</v>
          </cell>
        </row>
        <row r="28">
          <cell r="J28">
            <v>26</v>
          </cell>
          <cell r="K28">
            <v>8.5452681543063083E-2</v>
          </cell>
          <cell r="M28">
            <v>26</v>
          </cell>
          <cell r="N28">
            <v>0.24995790327107167</v>
          </cell>
        </row>
        <row r="29">
          <cell r="J29">
            <v>27</v>
          </cell>
          <cell r="K29">
            <v>0.14116193177828634</v>
          </cell>
          <cell r="M29">
            <v>27</v>
          </cell>
          <cell r="N29">
            <v>0.19604877917752278</v>
          </cell>
        </row>
        <row r="30">
          <cell r="J30">
            <v>28</v>
          </cell>
          <cell r="K30">
            <v>5.78227471246609E-2</v>
          </cell>
          <cell r="M30">
            <v>28</v>
          </cell>
          <cell r="N30">
            <v>0.15824697635684762</v>
          </cell>
        </row>
        <row r="31">
          <cell r="J31">
            <v>29</v>
          </cell>
          <cell r="K31">
            <v>6.9064303669480062E-2</v>
          </cell>
          <cell r="M31">
            <v>29</v>
          </cell>
          <cell r="N31">
            <v>0.16168769758707324</v>
          </cell>
        </row>
        <row r="32">
          <cell r="J32">
            <v>30</v>
          </cell>
          <cell r="K32">
            <v>0.13225856282211487</v>
          </cell>
          <cell r="M32">
            <v>30</v>
          </cell>
          <cell r="N32">
            <v>0.16975874322049742</v>
          </cell>
        </row>
        <row r="33">
          <cell r="J33">
            <v>31</v>
          </cell>
          <cell r="K33">
            <v>0.11671979665491715</v>
          </cell>
          <cell r="M33">
            <v>31</v>
          </cell>
          <cell r="N33">
            <v>0.19224195683938983</v>
          </cell>
        </row>
        <row r="34">
          <cell r="J34">
            <v>32</v>
          </cell>
          <cell r="K34">
            <v>0.13650662135404215</v>
          </cell>
          <cell r="M34">
            <v>32</v>
          </cell>
          <cell r="N34">
            <v>0.15027935249624877</v>
          </cell>
        </row>
        <row r="35">
          <cell r="J35">
            <v>33</v>
          </cell>
          <cell r="K35">
            <v>0.16120855509837201</v>
          </cell>
          <cell r="M35">
            <v>33</v>
          </cell>
          <cell r="N35">
            <v>0.15743185981027358</v>
          </cell>
        </row>
        <row r="36">
          <cell r="J36">
            <v>34</v>
          </cell>
          <cell r="K36">
            <v>8.3886868232948095E-2</v>
          </cell>
          <cell r="M36">
            <v>34</v>
          </cell>
          <cell r="N36">
            <v>0.1719029685105895</v>
          </cell>
        </row>
        <row r="37">
          <cell r="J37">
            <v>35</v>
          </cell>
          <cell r="K37">
            <v>5.8833855271103103E-2</v>
          </cell>
          <cell r="M37">
            <v>35</v>
          </cell>
          <cell r="N37">
            <v>0.15713761777081697</v>
          </cell>
        </row>
        <row r="38">
          <cell r="J38">
            <v>36</v>
          </cell>
          <cell r="K38">
            <v>9.777556207782731E-2</v>
          </cell>
          <cell r="M38">
            <v>36</v>
          </cell>
          <cell r="N38">
            <v>0.16487337300020946</v>
          </cell>
        </row>
        <row r="39">
          <cell r="J39">
            <v>37</v>
          </cell>
          <cell r="K39">
            <v>5.008496117063841E-2</v>
          </cell>
          <cell r="M39">
            <v>37</v>
          </cell>
          <cell r="N39">
            <v>0.16809045361636482</v>
          </cell>
        </row>
        <row r="40">
          <cell r="J40">
            <v>38</v>
          </cell>
          <cell r="K40">
            <v>4.368127624317153E-2</v>
          </cell>
          <cell r="M40">
            <v>38</v>
          </cell>
          <cell r="N40">
            <v>0.11728192417751364</v>
          </cell>
        </row>
        <row r="41">
          <cell r="J41">
            <v>39</v>
          </cell>
          <cell r="K41">
            <v>0</v>
          </cell>
          <cell r="M41">
            <v>39</v>
          </cell>
          <cell r="N41">
            <v>0.14667471614751115</v>
          </cell>
        </row>
        <row r="42">
          <cell r="J42">
            <v>40</v>
          </cell>
          <cell r="K42">
            <v>9.6315072532966228E-2</v>
          </cell>
          <cell r="M42">
            <v>40</v>
          </cell>
          <cell r="N42">
            <v>0.13622265359707789</v>
          </cell>
        </row>
        <row r="43">
          <cell r="J43">
            <v>41</v>
          </cell>
          <cell r="K43">
            <v>9.8414526253704018E-2</v>
          </cell>
          <cell r="M43">
            <v>41</v>
          </cell>
          <cell r="N43">
            <v>9.9769214590639949E-2</v>
          </cell>
        </row>
        <row r="44">
          <cell r="J44">
            <v>42</v>
          </cell>
          <cell r="K44">
            <v>0.12510356836916647</v>
          </cell>
          <cell r="M44">
            <v>42</v>
          </cell>
          <cell r="N44">
            <v>0.14861452055956303</v>
          </cell>
        </row>
        <row r="45">
          <cell r="J45">
            <v>43</v>
          </cell>
          <cell r="K45">
            <v>0.13920290974455468</v>
          </cell>
          <cell r="M45">
            <v>43</v>
          </cell>
          <cell r="N45">
            <v>0.14996096150203503</v>
          </cell>
        </row>
        <row r="46">
          <cell r="J46">
            <v>44</v>
          </cell>
          <cell r="K46">
            <v>0.20828827816708553</v>
          </cell>
          <cell r="M46">
            <v>44</v>
          </cell>
          <cell r="N46">
            <v>0.14675537168362901</v>
          </cell>
        </row>
        <row r="47">
          <cell r="J47">
            <v>45</v>
          </cell>
          <cell r="K47">
            <v>0.1865283882655282</v>
          </cell>
          <cell r="M47">
            <v>45</v>
          </cell>
          <cell r="N47">
            <v>0.16173827356810858</v>
          </cell>
        </row>
        <row r="48">
          <cell r="J48">
            <v>46</v>
          </cell>
          <cell r="K48">
            <v>0.14338777401732922</v>
          </cell>
          <cell r="M48">
            <v>46</v>
          </cell>
          <cell r="N48">
            <v>0.15560650457422762</v>
          </cell>
        </row>
        <row r="49">
          <cell r="J49">
            <v>47</v>
          </cell>
          <cell r="K49">
            <v>0.17008383771714219</v>
          </cell>
          <cell r="M49">
            <v>47</v>
          </cell>
          <cell r="N49">
            <v>0.14212977564254875</v>
          </cell>
        </row>
        <row r="50">
          <cell r="J50">
            <v>48</v>
          </cell>
          <cell r="K50">
            <v>0.17903635776376575</v>
          </cell>
          <cell r="M50">
            <v>48</v>
          </cell>
          <cell r="N50">
            <v>0.14672298058487682</v>
          </cell>
        </row>
        <row r="51">
          <cell r="J51">
            <v>49</v>
          </cell>
          <cell r="K51">
            <v>0.11099720540942853</v>
          </cell>
          <cell r="M51">
            <v>49</v>
          </cell>
          <cell r="N51">
            <v>0.12784687655153962</v>
          </cell>
        </row>
        <row r="52">
          <cell r="J52">
            <v>50</v>
          </cell>
          <cell r="K52">
            <v>0.16778777963459685</v>
          </cell>
          <cell r="M52">
            <v>50</v>
          </cell>
          <cell r="N52">
            <v>0.12195937861688035</v>
          </cell>
        </row>
        <row r="53">
          <cell r="J53">
            <v>51</v>
          </cell>
          <cell r="K53">
            <v>8.419581794436086E-2</v>
          </cell>
          <cell r="M53">
            <v>51</v>
          </cell>
          <cell r="N53">
            <v>0.1233245086030144</v>
          </cell>
        </row>
        <row r="54">
          <cell r="J54">
            <v>52</v>
          </cell>
          <cell r="K54">
            <v>0.17719670266398901</v>
          </cell>
          <cell r="M54">
            <v>52</v>
          </cell>
          <cell r="N54">
            <v>0.11915844967294734</v>
          </cell>
        </row>
        <row r="55">
          <cell r="J55">
            <v>53</v>
          </cell>
          <cell r="K55">
            <v>0.1897723602353634</v>
          </cell>
          <cell r="M55">
            <v>53</v>
          </cell>
          <cell r="N55">
            <v>0.12536050568256402</v>
          </cell>
        </row>
        <row r="56">
          <cell r="J56">
            <v>54</v>
          </cell>
          <cell r="K56">
            <v>0.12794028844668473</v>
          </cell>
          <cell r="M56">
            <v>54</v>
          </cell>
          <cell r="N56">
            <v>0.12794325831335038</v>
          </cell>
        </row>
        <row r="57">
          <cell r="J57">
            <v>55</v>
          </cell>
          <cell r="K57">
            <v>7.0398404696035283E-2</v>
          </cell>
          <cell r="M57">
            <v>55</v>
          </cell>
          <cell r="N57">
            <v>0.11244106394538173</v>
          </cell>
        </row>
        <row r="58">
          <cell r="J58">
            <v>56</v>
          </cell>
          <cell r="K58">
            <v>9.3330899184091709E-2</v>
          </cell>
          <cell r="M58">
            <v>56</v>
          </cell>
          <cell r="N58">
            <v>0.11499069443958761</v>
          </cell>
        </row>
        <row r="59">
          <cell r="J59">
            <v>57</v>
          </cell>
          <cell r="K59">
            <v>0.15266328694406578</v>
          </cell>
          <cell r="M59">
            <v>57</v>
          </cell>
          <cell r="N59">
            <v>0.11144098648527619</v>
          </cell>
        </row>
        <row r="60">
          <cell r="J60">
            <v>58</v>
          </cell>
          <cell r="K60">
            <v>0.10650339142524123</v>
          </cell>
          <cell r="M60">
            <v>58</v>
          </cell>
          <cell r="N60">
            <v>0.10349329391544543</v>
          </cell>
        </row>
        <row r="61">
          <cell r="J61">
            <v>59</v>
          </cell>
          <cell r="K61">
            <v>0.17148815458720065</v>
          </cell>
          <cell r="M61">
            <v>59</v>
          </cell>
          <cell r="N61">
            <v>0.12087556932182042</v>
          </cell>
        </row>
        <row r="62">
          <cell r="J62">
            <v>60</v>
          </cell>
          <cell r="K62">
            <v>0.13098063447036187</v>
          </cell>
          <cell r="M62">
            <v>60</v>
          </cell>
          <cell r="N62">
            <v>9.6136540303774096E-2</v>
          </cell>
        </row>
        <row r="63">
          <cell r="J63">
            <v>61</v>
          </cell>
          <cell r="K63">
            <v>0.12303220098582998</v>
          </cell>
          <cell r="M63">
            <v>61</v>
          </cell>
          <cell r="N63">
            <v>9.3236443215690745E-2</v>
          </cell>
        </row>
        <row r="64">
          <cell r="J64">
            <v>62</v>
          </cell>
          <cell r="K64">
            <v>0.10400370739653703</v>
          </cell>
          <cell r="M64">
            <v>62</v>
          </cell>
          <cell r="N64">
            <v>0.102015683832064</v>
          </cell>
        </row>
        <row r="65">
          <cell r="J65">
            <v>63</v>
          </cell>
          <cell r="K65">
            <v>3.4075748851970622E-2</v>
          </cell>
          <cell r="M65">
            <v>63</v>
          </cell>
          <cell r="N65">
            <v>8.4226003265978885E-2</v>
          </cell>
        </row>
        <row r="66">
          <cell r="J66">
            <v>64</v>
          </cell>
          <cell r="K66">
            <v>6.6241626760662059E-2</v>
          </cell>
          <cell r="M66">
            <v>64</v>
          </cell>
          <cell r="N66">
            <v>8.7869221842290235E-2</v>
          </cell>
        </row>
      </sheetData>
      <sheetData sheetId="4">
        <row r="2">
          <cell r="K2" t="str">
            <v>Rab5</v>
          </cell>
          <cell r="N2" t="str">
            <v>YFP/CFP</v>
          </cell>
        </row>
        <row r="3">
          <cell r="J3">
            <v>1</v>
          </cell>
          <cell r="K3">
            <v>0.17017339180110222</v>
          </cell>
          <cell r="M3">
            <v>1</v>
          </cell>
          <cell r="N3">
            <v>0.38977472046457851</v>
          </cell>
        </row>
        <row r="4">
          <cell r="J4">
            <v>2</v>
          </cell>
          <cell r="K4">
            <v>0.13502568022421602</v>
          </cell>
          <cell r="M4">
            <v>2</v>
          </cell>
          <cell r="N4">
            <v>0.38895082121216862</v>
          </cell>
        </row>
        <row r="5">
          <cell r="J5">
            <v>3</v>
          </cell>
          <cell r="K5">
            <v>0.22055490740368236</v>
          </cell>
          <cell r="M5">
            <v>3</v>
          </cell>
          <cell r="N5">
            <v>0.39213724765485869</v>
          </cell>
        </row>
        <row r="6">
          <cell r="J6">
            <v>4</v>
          </cell>
          <cell r="K6">
            <v>0.15177481862922557</v>
          </cell>
          <cell r="M6">
            <v>4</v>
          </cell>
          <cell r="N6">
            <v>0.38369363355363673</v>
          </cell>
        </row>
        <row r="7">
          <cell r="J7">
            <v>5</v>
          </cell>
          <cell r="K7">
            <v>0.18613133791956724</v>
          </cell>
          <cell r="M7">
            <v>5</v>
          </cell>
          <cell r="N7">
            <v>0.39448996683733722</v>
          </cell>
        </row>
        <row r="8">
          <cell r="J8">
            <v>6</v>
          </cell>
          <cell r="K8">
            <v>2.2287484410830404E-2</v>
          </cell>
          <cell r="M8">
            <v>6</v>
          </cell>
          <cell r="N8">
            <v>0.38839519169312686</v>
          </cell>
        </row>
        <row r="9">
          <cell r="J9">
            <v>7</v>
          </cell>
          <cell r="K9">
            <v>0.19656434807096682</v>
          </cell>
          <cell r="M9">
            <v>7</v>
          </cell>
          <cell r="N9">
            <v>0.39237353493159977</v>
          </cell>
        </row>
        <row r="10">
          <cell r="J10">
            <v>8</v>
          </cell>
          <cell r="K10">
            <v>0.23867186976170354</v>
          </cell>
          <cell r="M10">
            <v>8</v>
          </cell>
          <cell r="N10">
            <v>0.37954462615946927</v>
          </cell>
        </row>
        <row r="11">
          <cell r="J11">
            <v>9</v>
          </cell>
          <cell r="K11">
            <v>0.34703839294095573</v>
          </cell>
          <cell r="M11">
            <v>9</v>
          </cell>
          <cell r="N11">
            <v>0.36149045683861258</v>
          </cell>
        </row>
        <row r="12">
          <cell r="J12">
            <v>10</v>
          </cell>
          <cell r="K12">
            <v>0.32729881589357757</v>
          </cell>
          <cell r="M12">
            <v>10</v>
          </cell>
          <cell r="N12">
            <v>0.37958332618283536</v>
          </cell>
        </row>
        <row r="13">
          <cell r="J13">
            <v>11</v>
          </cell>
          <cell r="K13">
            <v>0.26152257580024407</v>
          </cell>
          <cell r="M13">
            <v>11</v>
          </cell>
          <cell r="N13">
            <v>0.37955398418548497</v>
          </cell>
        </row>
        <row r="14">
          <cell r="J14">
            <v>12</v>
          </cell>
          <cell r="K14">
            <v>0.69776454653953945</v>
          </cell>
          <cell r="M14">
            <v>12</v>
          </cell>
          <cell r="N14">
            <v>0.38783925321076651</v>
          </cell>
        </row>
        <row r="15">
          <cell r="J15">
            <v>13</v>
          </cell>
          <cell r="K15">
            <v>0.96800364753054102</v>
          </cell>
          <cell r="M15">
            <v>13</v>
          </cell>
          <cell r="N15">
            <v>0.35042069281781241</v>
          </cell>
        </row>
        <row r="16">
          <cell r="J16">
            <v>14</v>
          </cell>
          <cell r="K16">
            <v>0.98663019136125285</v>
          </cell>
          <cell r="M16">
            <v>14</v>
          </cell>
          <cell r="N16">
            <v>0.33306124382272601</v>
          </cell>
        </row>
        <row r="17">
          <cell r="J17">
            <v>15</v>
          </cell>
          <cell r="K17">
            <v>1</v>
          </cell>
          <cell r="M17">
            <v>15</v>
          </cell>
          <cell r="N17">
            <v>0.31187135420029949</v>
          </cell>
        </row>
        <row r="18">
          <cell r="J18">
            <v>16</v>
          </cell>
          <cell r="K18">
            <v>0.75820359120837855</v>
          </cell>
          <cell r="M18">
            <v>16</v>
          </cell>
          <cell r="N18">
            <v>0.33788228696372696</v>
          </cell>
        </row>
        <row r="19">
          <cell r="J19">
            <v>17</v>
          </cell>
          <cell r="K19">
            <v>0.7874642957718142</v>
          </cell>
          <cell r="M19">
            <v>17</v>
          </cell>
          <cell r="N19">
            <v>0.33588539897877279</v>
          </cell>
        </row>
        <row r="20">
          <cell r="J20">
            <v>18</v>
          </cell>
          <cell r="K20">
            <v>0.94967212455243943</v>
          </cell>
          <cell r="M20">
            <v>18</v>
          </cell>
          <cell r="N20">
            <v>0.32504746313622146</v>
          </cell>
        </row>
        <row r="21">
          <cell r="J21">
            <v>19</v>
          </cell>
          <cell r="K21">
            <v>0.7404352898579879</v>
          </cell>
          <cell r="M21">
            <v>19</v>
          </cell>
          <cell r="N21">
            <v>0.32297962608241365</v>
          </cell>
        </row>
        <row r="22">
          <cell r="J22">
            <v>20</v>
          </cell>
          <cell r="K22">
            <v>0.56013731879685169</v>
          </cell>
          <cell r="M22">
            <v>20</v>
          </cell>
          <cell r="N22">
            <v>0.33460971118402644</v>
          </cell>
        </row>
        <row r="23">
          <cell r="J23">
            <v>21</v>
          </cell>
          <cell r="K23">
            <v>0.38240066513792237</v>
          </cell>
          <cell r="M23">
            <v>21</v>
          </cell>
          <cell r="N23">
            <v>0.33787385486962634</v>
          </cell>
        </row>
        <row r="24">
          <cell r="J24">
            <v>22</v>
          </cell>
          <cell r="K24">
            <v>0.32251143205803867</v>
          </cell>
          <cell r="M24">
            <v>22</v>
          </cell>
          <cell r="N24">
            <v>0.31052578117297691</v>
          </cell>
        </row>
        <row r="25">
          <cell r="J25">
            <v>23</v>
          </cell>
          <cell r="K25">
            <v>0.1984819836129324</v>
          </cell>
          <cell r="M25">
            <v>23</v>
          </cell>
          <cell r="N25">
            <v>0.30824957335645786</v>
          </cell>
        </row>
        <row r="26">
          <cell r="J26">
            <v>24</v>
          </cell>
          <cell r="K26">
            <v>0.2174840085287848</v>
          </cell>
          <cell r="M26">
            <v>24</v>
          </cell>
          <cell r="N26">
            <v>0.28492113990153844</v>
          </cell>
        </row>
        <row r="27">
          <cell r="J27">
            <v>25</v>
          </cell>
          <cell r="K27">
            <v>0</v>
          </cell>
          <cell r="M27">
            <v>25</v>
          </cell>
          <cell r="N27">
            <v>0.28632398196858599</v>
          </cell>
        </row>
        <row r="28">
          <cell r="J28">
            <v>26</v>
          </cell>
          <cell r="K28">
            <v>0.12868273189309593</v>
          </cell>
          <cell r="M28">
            <v>26</v>
          </cell>
          <cell r="N28">
            <v>0.28963100985976609</v>
          </cell>
        </row>
        <row r="29">
          <cell r="J29">
            <v>27</v>
          </cell>
          <cell r="K29">
            <v>4.0297166458810992E-2</v>
          </cell>
          <cell r="M29">
            <v>27</v>
          </cell>
          <cell r="N29">
            <v>0.285330796206891</v>
          </cell>
        </row>
        <row r="30">
          <cell r="J30">
            <v>28</v>
          </cell>
          <cell r="K30">
            <v>9.7651902213997124E-2</v>
          </cell>
          <cell r="M30">
            <v>28</v>
          </cell>
          <cell r="N30">
            <v>0.25855063383405225</v>
          </cell>
        </row>
        <row r="31">
          <cell r="J31">
            <v>29</v>
          </cell>
          <cell r="K31">
            <v>0.14780544715774213</v>
          </cell>
          <cell r="M31">
            <v>29</v>
          </cell>
          <cell r="N31">
            <v>0.27568429034866632</v>
          </cell>
        </row>
        <row r="32">
          <cell r="J32">
            <v>30</v>
          </cell>
          <cell r="K32">
            <v>8.4349143769025733E-2</v>
          </cell>
          <cell r="M32">
            <v>30</v>
          </cell>
          <cell r="N32">
            <v>0.27061930033294324</v>
          </cell>
        </row>
        <row r="33">
          <cell r="J33">
            <v>31</v>
          </cell>
          <cell r="K33">
            <v>4.3314425178689754E-2</v>
          </cell>
          <cell r="M33">
            <v>31</v>
          </cell>
          <cell r="N33">
            <v>0.27339798771145613</v>
          </cell>
        </row>
        <row r="34">
          <cell r="J34">
            <v>32</v>
          </cell>
          <cell r="K34">
            <v>5.8145928041732194E-2</v>
          </cell>
          <cell r="M34">
            <v>32</v>
          </cell>
          <cell r="N34">
            <v>0.27846027718861299</v>
          </cell>
        </row>
        <row r="35">
          <cell r="J35">
            <v>33</v>
          </cell>
          <cell r="K35">
            <v>0.10620750693969599</v>
          </cell>
          <cell r="M35">
            <v>33</v>
          </cell>
          <cell r="N35">
            <v>0.28586789554531478</v>
          </cell>
        </row>
        <row r="36">
          <cell r="J36">
            <v>34</v>
          </cell>
          <cell r="K36">
            <v>0.13633986402220738</v>
          </cell>
          <cell r="M36">
            <v>34</v>
          </cell>
          <cell r="N36">
            <v>0.28273320710837951</v>
          </cell>
        </row>
        <row r="37">
          <cell r="J37">
            <v>35</v>
          </cell>
          <cell r="K37">
            <v>8.6521570047338139E-2</v>
          </cell>
          <cell r="M37">
            <v>35</v>
          </cell>
          <cell r="N37">
            <v>0.28779833235264568</v>
          </cell>
        </row>
        <row r="38">
          <cell r="J38">
            <v>36</v>
          </cell>
          <cell r="K38">
            <v>0.10119215244532043</v>
          </cell>
          <cell r="M38">
            <v>36</v>
          </cell>
          <cell r="N38">
            <v>0.29619137958292013</v>
          </cell>
        </row>
        <row r="39">
          <cell r="J39">
            <v>37</v>
          </cell>
          <cell r="K39">
            <v>7.4412305051562044E-2</v>
          </cell>
          <cell r="M39">
            <v>37</v>
          </cell>
          <cell r="N39">
            <v>0.29514855914226751</v>
          </cell>
        </row>
        <row r="40">
          <cell r="J40">
            <v>38</v>
          </cell>
          <cell r="K40">
            <v>7.2803100400960538E-2</v>
          </cell>
          <cell r="M40">
            <v>38</v>
          </cell>
          <cell r="N40">
            <v>0.30391826901786417</v>
          </cell>
        </row>
        <row r="41">
          <cell r="J41">
            <v>39</v>
          </cell>
          <cell r="K41">
            <v>1.2578616352201857E-2</v>
          </cell>
          <cell r="M41">
            <v>39</v>
          </cell>
          <cell r="N41">
            <v>0.29917294214947981</v>
          </cell>
        </row>
        <row r="42">
          <cell r="J42">
            <v>40</v>
          </cell>
          <cell r="K42">
            <v>0.11004277802362868</v>
          </cell>
          <cell r="M42">
            <v>40</v>
          </cell>
          <cell r="N42">
            <v>0.28646417468651919</v>
          </cell>
        </row>
        <row r="43">
          <cell r="J43">
            <v>41</v>
          </cell>
          <cell r="K43">
            <v>0.18379799117619466</v>
          </cell>
          <cell r="M43">
            <v>41</v>
          </cell>
          <cell r="N43">
            <v>0.29212330774189754</v>
          </cell>
        </row>
        <row r="44">
          <cell r="J44">
            <v>42</v>
          </cell>
          <cell r="K44">
            <v>4.953668316101454E-2</v>
          </cell>
          <cell r="M44">
            <v>42</v>
          </cell>
          <cell r="N44">
            <v>0.28714901013161009</v>
          </cell>
        </row>
        <row r="45">
          <cell r="J45">
            <v>43</v>
          </cell>
          <cell r="K45">
            <v>4.5312520953185796E-2</v>
          </cell>
          <cell r="M45">
            <v>43</v>
          </cell>
          <cell r="N45">
            <v>0.28326888516580506</v>
          </cell>
        </row>
        <row r="46">
          <cell r="J46">
            <v>44</v>
          </cell>
          <cell r="K46">
            <v>0.13159271030293257</v>
          </cell>
          <cell r="M46">
            <v>44</v>
          </cell>
          <cell r="N46">
            <v>0.28406187182719494</v>
          </cell>
        </row>
        <row r="47">
          <cell r="J47">
            <v>45</v>
          </cell>
          <cell r="K47">
            <v>0.15629400168966523</v>
          </cell>
          <cell r="M47">
            <v>45</v>
          </cell>
          <cell r="N47">
            <v>0.2887451845834228</v>
          </cell>
        </row>
        <row r="48">
          <cell r="J48">
            <v>46</v>
          </cell>
          <cell r="K48">
            <v>0.15401429510131298</v>
          </cell>
          <cell r="M48">
            <v>46</v>
          </cell>
          <cell r="N48">
            <v>0.28835841753617381</v>
          </cell>
        </row>
        <row r="49">
          <cell r="J49">
            <v>47</v>
          </cell>
          <cell r="K49">
            <v>0.12229955344570947</v>
          </cell>
          <cell r="M49">
            <v>47</v>
          </cell>
          <cell r="N49">
            <v>0.30296518590917221</v>
          </cell>
        </row>
        <row r="50">
          <cell r="J50">
            <v>48</v>
          </cell>
          <cell r="K50">
            <v>8.5730377760792092E-2</v>
          </cell>
          <cell r="M50">
            <v>48</v>
          </cell>
          <cell r="N50">
            <v>0.27945344427524216</v>
          </cell>
        </row>
        <row r="51">
          <cell r="J51">
            <v>49</v>
          </cell>
          <cell r="K51">
            <v>0.13309463464349422</v>
          </cell>
          <cell r="M51">
            <v>49</v>
          </cell>
          <cell r="N51">
            <v>0.3010095895586643</v>
          </cell>
        </row>
        <row r="52">
          <cell r="J52">
            <v>50</v>
          </cell>
          <cell r="K52">
            <v>9.9609767872229082E-2</v>
          </cell>
          <cell r="M52">
            <v>50</v>
          </cell>
          <cell r="N52">
            <v>0.29796690346521648</v>
          </cell>
        </row>
        <row r="53">
          <cell r="J53">
            <v>51</v>
          </cell>
          <cell r="K53">
            <v>0.24944013088197814</v>
          </cell>
          <cell r="M53">
            <v>51</v>
          </cell>
          <cell r="N53">
            <v>0.29723866672374322</v>
          </cell>
        </row>
        <row r="54">
          <cell r="J54">
            <v>52</v>
          </cell>
          <cell r="K54">
            <v>0.16309289133845636</v>
          </cell>
          <cell r="M54">
            <v>52</v>
          </cell>
          <cell r="N54">
            <v>0.28886026002317133</v>
          </cell>
        </row>
        <row r="55">
          <cell r="J55">
            <v>53</v>
          </cell>
          <cell r="K55">
            <v>0.28484263319521042</v>
          </cell>
          <cell r="M55">
            <v>53</v>
          </cell>
          <cell r="N55">
            <v>0.29329626939845876</v>
          </cell>
        </row>
        <row r="56">
          <cell r="J56">
            <v>54</v>
          </cell>
          <cell r="K56">
            <v>0.3682798943288948</v>
          </cell>
          <cell r="M56">
            <v>54</v>
          </cell>
          <cell r="N56">
            <v>0.31297574872301998</v>
          </cell>
        </row>
        <row r="57">
          <cell r="J57">
            <v>55</v>
          </cell>
          <cell r="K57">
            <v>0.11584932480454878</v>
          </cell>
          <cell r="M57">
            <v>55</v>
          </cell>
          <cell r="N57">
            <v>0.30674919123047317</v>
          </cell>
        </row>
        <row r="58">
          <cell r="J58">
            <v>56</v>
          </cell>
          <cell r="K58">
            <v>0.16805460567781089</v>
          </cell>
          <cell r="M58">
            <v>56</v>
          </cell>
          <cell r="N58">
            <v>0.29534345153443831</v>
          </cell>
        </row>
        <row r="59">
          <cell r="J59">
            <v>57</v>
          </cell>
          <cell r="K59">
            <v>0.11657346689731983</v>
          </cell>
          <cell r="M59">
            <v>57</v>
          </cell>
          <cell r="N59">
            <v>0.30078170301700841</v>
          </cell>
        </row>
        <row r="60">
          <cell r="J60">
            <v>58</v>
          </cell>
          <cell r="K60">
            <v>0.20790924085770626</v>
          </cell>
          <cell r="M60">
            <v>58</v>
          </cell>
          <cell r="N60">
            <v>0.28277608659955283</v>
          </cell>
        </row>
        <row r="61">
          <cell r="J61">
            <v>59</v>
          </cell>
          <cell r="K61">
            <v>0.18638612865591253</v>
          </cell>
          <cell r="M61">
            <v>59</v>
          </cell>
          <cell r="N61">
            <v>0.29728928954170075</v>
          </cell>
        </row>
        <row r="62">
          <cell r="J62">
            <v>60</v>
          </cell>
          <cell r="K62">
            <v>0.2828579474594683</v>
          </cell>
          <cell r="M62">
            <v>60</v>
          </cell>
          <cell r="N62">
            <v>0.30754261840518249</v>
          </cell>
        </row>
        <row r="63">
          <cell r="J63">
            <v>61</v>
          </cell>
          <cell r="K63">
            <v>0.17808531466655972</v>
          </cell>
          <cell r="M63">
            <v>61</v>
          </cell>
          <cell r="N63">
            <v>0.3007812012840434</v>
          </cell>
        </row>
      </sheetData>
      <sheetData sheetId="5">
        <row r="2">
          <cell r="K2" t="str">
            <v>Rab5</v>
          </cell>
          <cell r="N2" t="str">
            <v>YFP/CFP</v>
          </cell>
        </row>
        <row r="3">
          <cell r="J3">
            <v>1</v>
          </cell>
          <cell r="K3">
            <v>0.37558875372034578</v>
          </cell>
          <cell r="M3">
            <v>1</v>
          </cell>
          <cell r="N3">
            <v>0.4004410441377419</v>
          </cell>
        </row>
        <row r="4">
          <cell r="J4">
            <v>2</v>
          </cell>
          <cell r="K4">
            <v>0.31942477918725504</v>
          </cell>
          <cell r="M4">
            <v>2</v>
          </cell>
          <cell r="N4">
            <v>0.399994853054712</v>
          </cell>
        </row>
        <row r="5">
          <cell r="J5">
            <v>3</v>
          </cell>
          <cell r="K5">
            <v>0.25606572851349946</v>
          </cell>
          <cell r="M5">
            <v>3</v>
          </cell>
          <cell r="N5">
            <v>0.4204509000540072</v>
          </cell>
        </row>
        <row r="6">
          <cell r="J6">
            <v>4</v>
          </cell>
          <cell r="K6">
            <v>0.26292368595948812</v>
          </cell>
          <cell r="M6">
            <v>4</v>
          </cell>
          <cell r="N6">
            <v>0.41211715153446526</v>
          </cell>
        </row>
        <row r="7">
          <cell r="J7">
            <v>5</v>
          </cell>
          <cell r="K7">
            <v>0.38200364088190264</v>
          </cell>
          <cell r="M7">
            <v>5</v>
          </cell>
          <cell r="N7">
            <v>0.41510505981281359</v>
          </cell>
        </row>
        <row r="8">
          <cell r="J8">
            <v>6</v>
          </cell>
          <cell r="K8">
            <v>0.44736613979830631</v>
          </cell>
          <cell r="M8">
            <v>6</v>
          </cell>
          <cell r="N8">
            <v>0.39345259242231073</v>
          </cell>
        </row>
        <row r="9">
          <cell r="J9">
            <v>7</v>
          </cell>
          <cell r="K9">
            <v>0.31664114196549847</v>
          </cell>
          <cell r="M9">
            <v>7</v>
          </cell>
          <cell r="N9">
            <v>0.40258248544611119</v>
          </cell>
        </row>
        <row r="10">
          <cell r="J10">
            <v>8</v>
          </cell>
          <cell r="K10">
            <v>0.21567890889126468</v>
          </cell>
          <cell r="M10">
            <v>8</v>
          </cell>
          <cell r="N10">
            <v>0.41787577856373148</v>
          </cell>
        </row>
        <row r="11">
          <cell r="J11">
            <v>9</v>
          </cell>
          <cell r="K11">
            <v>0.33548126101655712</v>
          </cell>
          <cell r="M11">
            <v>9</v>
          </cell>
          <cell r="N11">
            <v>0.40907012556777222</v>
          </cell>
        </row>
        <row r="12">
          <cell r="J12">
            <v>10</v>
          </cell>
          <cell r="K12">
            <v>0.29080821799057993</v>
          </cell>
          <cell r="M12">
            <v>10</v>
          </cell>
          <cell r="N12">
            <v>0.39192195232157506</v>
          </cell>
        </row>
        <row r="13">
          <cell r="J13">
            <v>11</v>
          </cell>
          <cell r="K13">
            <v>0.29497885784186234</v>
          </cell>
          <cell r="M13">
            <v>11</v>
          </cell>
          <cell r="N13">
            <v>0.402634694173924</v>
          </cell>
        </row>
        <row r="14">
          <cell r="J14">
            <v>12</v>
          </cell>
          <cell r="K14">
            <v>0.33111798191117403</v>
          </cell>
          <cell r="M14">
            <v>12</v>
          </cell>
          <cell r="N14">
            <v>0.39227603003491462</v>
          </cell>
        </row>
        <row r="15">
          <cell r="J15">
            <v>13</v>
          </cell>
          <cell r="K15">
            <v>0.26835611292513112</v>
          </cell>
          <cell r="M15">
            <v>13</v>
          </cell>
          <cell r="N15">
            <v>0.39120978920701677</v>
          </cell>
        </row>
        <row r="16">
          <cell r="J16">
            <v>14</v>
          </cell>
          <cell r="K16">
            <v>0.34146270985638755</v>
          </cell>
          <cell r="M16">
            <v>14</v>
          </cell>
          <cell r="N16">
            <v>0.41955797039675857</v>
          </cell>
        </row>
        <row r="17">
          <cell r="J17">
            <v>15</v>
          </cell>
          <cell r="K17">
            <v>0.26068907061191848</v>
          </cell>
          <cell r="M17">
            <v>15</v>
          </cell>
          <cell r="N17">
            <v>0.41079344216018798</v>
          </cell>
        </row>
        <row r="18">
          <cell r="J18">
            <v>16</v>
          </cell>
          <cell r="K18">
            <v>0.29056741892295362</v>
          </cell>
          <cell r="M18">
            <v>16</v>
          </cell>
          <cell r="N18">
            <v>0.39051537570045297</v>
          </cell>
        </row>
        <row r="19">
          <cell r="J19">
            <v>17</v>
          </cell>
          <cell r="K19">
            <v>0.52580884406815598</v>
          </cell>
          <cell r="M19">
            <v>17</v>
          </cell>
          <cell r="N19">
            <v>0.41695253116032488</v>
          </cell>
        </row>
        <row r="20">
          <cell r="J20">
            <v>18</v>
          </cell>
          <cell r="K20">
            <v>0.7225609462440159</v>
          </cell>
          <cell r="M20">
            <v>18</v>
          </cell>
          <cell r="N20">
            <v>0.41299607986223885</v>
          </cell>
        </row>
        <row r="21">
          <cell r="J21">
            <v>19</v>
          </cell>
          <cell r="K21">
            <v>0.44121131562978594</v>
          </cell>
          <cell r="M21">
            <v>19</v>
          </cell>
          <cell r="N21">
            <v>0.39333284493060872</v>
          </cell>
        </row>
        <row r="22">
          <cell r="J22">
            <v>20</v>
          </cell>
          <cell r="K22">
            <v>0.32390364184509912</v>
          </cell>
          <cell r="M22">
            <v>20</v>
          </cell>
          <cell r="N22">
            <v>0.40004812566873632</v>
          </cell>
        </row>
        <row r="23">
          <cell r="J23">
            <v>21</v>
          </cell>
          <cell r="K23">
            <v>0.40209591508461706</v>
          </cell>
          <cell r="M23">
            <v>21</v>
          </cell>
          <cell r="N23">
            <v>0.42225111658952319</v>
          </cell>
        </row>
        <row r="24">
          <cell r="J24">
            <v>22</v>
          </cell>
          <cell r="K24">
            <v>0.39539206904190866</v>
          </cell>
          <cell r="M24">
            <v>22</v>
          </cell>
          <cell r="N24">
            <v>0.41746576391654655</v>
          </cell>
        </row>
        <row r="25">
          <cell r="J25">
            <v>23</v>
          </cell>
          <cell r="K25">
            <v>0.48960229625990892</v>
          </cell>
          <cell r="M25">
            <v>23</v>
          </cell>
          <cell r="N25">
            <v>0.40225276661134124</v>
          </cell>
        </row>
        <row r="26">
          <cell r="J26">
            <v>24</v>
          </cell>
          <cell r="K26">
            <v>0.89400025043103037</v>
          </cell>
          <cell r="M26">
            <v>24</v>
          </cell>
          <cell r="N26">
            <v>0.40582226065767196</v>
          </cell>
        </row>
        <row r="27">
          <cell r="J27">
            <v>25</v>
          </cell>
          <cell r="K27">
            <v>0.85583841419366047</v>
          </cell>
          <cell r="M27">
            <v>25</v>
          </cell>
          <cell r="N27">
            <v>0.3368559703522096</v>
          </cell>
        </row>
        <row r="28">
          <cell r="J28">
            <v>26</v>
          </cell>
          <cell r="K28">
            <v>0.42772656784272955</v>
          </cell>
          <cell r="M28">
            <v>26</v>
          </cell>
          <cell r="N28">
            <v>0.34316528629434018</v>
          </cell>
        </row>
        <row r="29">
          <cell r="J29">
            <v>27</v>
          </cell>
          <cell r="K29">
            <v>0.49075813178451383</v>
          </cell>
          <cell r="M29">
            <v>27</v>
          </cell>
          <cell r="N29">
            <v>0.32364529797241143</v>
          </cell>
        </row>
        <row r="30">
          <cell r="J30">
            <v>28</v>
          </cell>
          <cell r="K30">
            <v>1</v>
          </cell>
          <cell r="M30">
            <v>28</v>
          </cell>
          <cell r="N30">
            <v>0.30425087081427338</v>
          </cell>
        </row>
        <row r="31">
          <cell r="J31">
            <v>29</v>
          </cell>
          <cell r="K31">
            <v>0.75101376407470533</v>
          </cell>
          <cell r="M31">
            <v>29</v>
          </cell>
          <cell r="N31">
            <v>0.31285377120610008</v>
          </cell>
        </row>
        <row r="32">
          <cell r="J32">
            <v>30</v>
          </cell>
          <cell r="K32">
            <v>0.79645736411708556</v>
          </cell>
          <cell r="M32">
            <v>30</v>
          </cell>
          <cell r="N32">
            <v>0.32697626066841501</v>
          </cell>
        </row>
        <row r="33">
          <cell r="J33">
            <v>31</v>
          </cell>
          <cell r="K33">
            <v>0.60719892892574667</v>
          </cell>
          <cell r="M33">
            <v>31</v>
          </cell>
          <cell r="N33">
            <v>0.29909667977818122</v>
          </cell>
        </row>
        <row r="34">
          <cell r="J34">
            <v>32</v>
          </cell>
          <cell r="K34">
            <v>0.77001762649175021</v>
          </cell>
          <cell r="M34">
            <v>32</v>
          </cell>
          <cell r="N34">
            <v>0.31345190600889294</v>
          </cell>
        </row>
        <row r="35">
          <cell r="J35">
            <v>33</v>
          </cell>
          <cell r="K35">
            <v>0.88548559539977456</v>
          </cell>
          <cell r="M35">
            <v>33</v>
          </cell>
          <cell r="N35">
            <v>0.31554171783363566</v>
          </cell>
        </row>
        <row r="36">
          <cell r="J36">
            <v>34</v>
          </cell>
          <cell r="K36">
            <v>0.68210670288284636</v>
          </cell>
          <cell r="M36">
            <v>34</v>
          </cell>
          <cell r="N36">
            <v>0.32339917143692087</v>
          </cell>
        </row>
        <row r="37">
          <cell r="J37">
            <v>35</v>
          </cell>
          <cell r="K37">
            <v>0.64968551641767991</v>
          </cell>
          <cell r="M37">
            <v>35</v>
          </cell>
          <cell r="N37">
            <v>0.30881551056077355</v>
          </cell>
        </row>
        <row r="38">
          <cell r="J38">
            <v>36</v>
          </cell>
          <cell r="K38">
            <v>0.25618131206595995</v>
          </cell>
          <cell r="M38">
            <v>36</v>
          </cell>
          <cell r="N38">
            <v>0.2872053076903206</v>
          </cell>
        </row>
        <row r="39">
          <cell r="J39">
            <v>37</v>
          </cell>
          <cell r="K39">
            <v>0.26571695514395005</v>
          </cell>
          <cell r="M39">
            <v>37</v>
          </cell>
          <cell r="N39">
            <v>0.27712391153324473</v>
          </cell>
        </row>
        <row r="40">
          <cell r="J40">
            <v>38</v>
          </cell>
          <cell r="K40">
            <v>0.34513248764700821</v>
          </cell>
          <cell r="M40">
            <v>38</v>
          </cell>
          <cell r="N40">
            <v>0.25411158830200598</v>
          </cell>
        </row>
        <row r="41">
          <cell r="J41">
            <v>39</v>
          </cell>
          <cell r="K41">
            <v>0.5141060093815315</v>
          </cell>
          <cell r="M41">
            <v>39</v>
          </cell>
          <cell r="N41">
            <v>0.27760548502182453</v>
          </cell>
        </row>
        <row r="42">
          <cell r="J42">
            <v>40</v>
          </cell>
          <cell r="K42">
            <v>0.29640438832220856</v>
          </cell>
          <cell r="M42">
            <v>40</v>
          </cell>
          <cell r="N42">
            <v>0.29722741245253442</v>
          </cell>
        </row>
        <row r="43">
          <cell r="J43">
            <v>41</v>
          </cell>
          <cell r="K43">
            <v>0.28343976652122416</v>
          </cell>
          <cell r="M43">
            <v>41</v>
          </cell>
          <cell r="N43">
            <v>0.28979152464692437</v>
          </cell>
        </row>
        <row r="44">
          <cell r="J44">
            <v>42</v>
          </cell>
          <cell r="K44">
            <v>0.26693058244478435</v>
          </cell>
          <cell r="M44">
            <v>42</v>
          </cell>
          <cell r="N44">
            <v>0.26864179624740059</v>
          </cell>
        </row>
        <row r="45">
          <cell r="J45">
            <v>43</v>
          </cell>
          <cell r="K45">
            <v>0.20381233083865519</v>
          </cell>
          <cell r="M45">
            <v>43</v>
          </cell>
          <cell r="N45">
            <v>0.26327699928379389</v>
          </cell>
        </row>
        <row r="46">
          <cell r="J46">
            <v>44</v>
          </cell>
          <cell r="K46">
            <v>0.21852996985195655</v>
          </cell>
          <cell r="M46">
            <v>44</v>
          </cell>
          <cell r="N46">
            <v>0.25947521333162776</v>
          </cell>
        </row>
        <row r="47">
          <cell r="J47">
            <v>45</v>
          </cell>
          <cell r="K47">
            <v>0.19403588869303931</v>
          </cell>
          <cell r="M47">
            <v>45</v>
          </cell>
          <cell r="N47">
            <v>0.23815773923569189</v>
          </cell>
        </row>
        <row r="48">
          <cell r="J48">
            <v>46</v>
          </cell>
          <cell r="K48">
            <v>0.26159447510619227</v>
          </cell>
          <cell r="M48">
            <v>46</v>
          </cell>
          <cell r="N48">
            <v>0.24978108024635276</v>
          </cell>
        </row>
        <row r="49">
          <cell r="J49">
            <v>47</v>
          </cell>
          <cell r="K49">
            <v>0.22336521512988694</v>
          </cell>
          <cell r="M49">
            <v>47</v>
          </cell>
          <cell r="N49">
            <v>0.23226849905882765</v>
          </cell>
        </row>
        <row r="50">
          <cell r="J50">
            <v>48</v>
          </cell>
          <cell r="K50">
            <v>0.18892131649666224</v>
          </cell>
          <cell r="M50">
            <v>48</v>
          </cell>
          <cell r="N50">
            <v>0.23819679695677115</v>
          </cell>
        </row>
        <row r="51">
          <cell r="J51">
            <v>49</v>
          </cell>
          <cell r="K51">
            <v>0.20539197272228168</v>
          </cell>
          <cell r="M51">
            <v>49</v>
          </cell>
          <cell r="N51">
            <v>0.2367128004996393</v>
          </cell>
        </row>
        <row r="52">
          <cell r="J52">
            <v>50</v>
          </cell>
          <cell r="K52">
            <v>0.2406449562227298</v>
          </cell>
          <cell r="M52">
            <v>50</v>
          </cell>
          <cell r="N52">
            <v>0.24574661737384351</v>
          </cell>
        </row>
        <row r="53">
          <cell r="J53">
            <v>51</v>
          </cell>
          <cell r="K53">
            <v>0.21987844463066264</v>
          </cell>
          <cell r="M53">
            <v>51</v>
          </cell>
          <cell r="N53">
            <v>0.23938459040350726</v>
          </cell>
        </row>
        <row r="54">
          <cell r="J54">
            <v>52</v>
          </cell>
          <cell r="K54">
            <v>0.20229048073125866</v>
          </cell>
          <cell r="M54">
            <v>52</v>
          </cell>
          <cell r="N54">
            <v>0.2438636371996187</v>
          </cell>
        </row>
        <row r="55">
          <cell r="J55">
            <v>53</v>
          </cell>
          <cell r="K55">
            <v>0.19228287148072123</v>
          </cell>
          <cell r="M55">
            <v>53</v>
          </cell>
          <cell r="N55">
            <v>0.24057205697745587</v>
          </cell>
        </row>
        <row r="56">
          <cell r="J56">
            <v>54</v>
          </cell>
          <cell r="K56">
            <v>0.22819082844511196</v>
          </cell>
          <cell r="M56">
            <v>54</v>
          </cell>
          <cell r="N56">
            <v>0.24524737934876167</v>
          </cell>
        </row>
        <row r="57">
          <cell r="J57">
            <v>55</v>
          </cell>
          <cell r="K57">
            <v>0.27690929580720625</v>
          </cell>
          <cell r="M57">
            <v>55</v>
          </cell>
          <cell r="N57">
            <v>0.23878955045187894</v>
          </cell>
        </row>
        <row r="58">
          <cell r="J58">
            <v>56</v>
          </cell>
          <cell r="K58">
            <v>0.20105758950501362</v>
          </cell>
          <cell r="M58">
            <v>56</v>
          </cell>
          <cell r="N58">
            <v>0.23104579689147864</v>
          </cell>
        </row>
        <row r="59">
          <cell r="J59">
            <v>57</v>
          </cell>
          <cell r="K59">
            <v>0.17328864102638175</v>
          </cell>
          <cell r="M59">
            <v>57</v>
          </cell>
          <cell r="N59">
            <v>0.2155167515133688</v>
          </cell>
        </row>
        <row r="60">
          <cell r="J60">
            <v>58</v>
          </cell>
          <cell r="K60">
            <v>0.25595977692374383</v>
          </cell>
          <cell r="M60">
            <v>58</v>
          </cell>
          <cell r="N60">
            <v>0.23966170125299541</v>
          </cell>
        </row>
        <row r="61">
          <cell r="J61">
            <v>59</v>
          </cell>
          <cell r="K61">
            <v>0.18593540805809969</v>
          </cell>
          <cell r="M61">
            <v>59</v>
          </cell>
          <cell r="N61">
            <v>0.22779033504048521</v>
          </cell>
        </row>
        <row r="62">
          <cell r="J62">
            <v>60</v>
          </cell>
          <cell r="K62">
            <v>0.24613517496460277</v>
          </cell>
          <cell r="M62">
            <v>60</v>
          </cell>
          <cell r="N62">
            <v>0.22909828999545448</v>
          </cell>
        </row>
        <row r="63">
          <cell r="J63">
            <v>61</v>
          </cell>
          <cell r="K63">
            <v>0.17034126043863956</v>
          </cell>
          <cell r="M63">
            <v>61</v>
          </cell>
          <cell r="N63">
            <v>0.21843624066599229</v>
          </cell>
        </row>
        <row r="64">
          <cell r="J64">
            <v>62</v>
          </cell>
          <cell r="K64">
            <v>0.22982826210496951</v>
          </cell>
          <cell r="M64">
            <v>62</v>
          </cell>
          <cell r="N64">
            <v>0.21196495779200064</v>
          </cell>
        </row>
        <row r="65">
          <cell r="J65">
            <v>63</v>
          </cell>
          <cell r="K65">
            <v>0.19650167114552938</v>
          </cell>
          <cell r="M65">
            <v>63</v>
          </cell>
          <cell r="N65">
            <v>0.21765074701179904</v>
          </cell>
        </row>
        <row r="66">
          <cell r="J66">
            <v>64</v>
          </cell>
          <cell r="K66">
            <v>0.19550957898691013</v>
          </cell>
          <cell r="M66">
            <v>64</v>
          </cell>
          <cell r="N66">
            <v>0.19992295495988593</v>
          </cell>
        </row>
        <row r="67">
          <cell r="J67">
            <v>65</v>
          </cell>
          <cell r="K67">
            <v>0.22657265871066509</v>
          </cell>
          <cell r="M67">
            <v>65</v>
          </cell>
          <cell r="N67">
            <v>0.22973575285032127</v>
          </cell>
        </row>
        <row r="68">
          <cell r="J68">
            <v>66</v>
          </cell>
          <cell r="K68">
            <v>0.17575442347887238</v>
          </cell>
          <cell r="M68">
            <v>66</v>
          </cell>
          <cell r="N68">
            <v>0.22591859747011228</v>
          </cell>
        </row>
        <row r="69">
          <cell r="J69">
            <v>67</v>
          </cell>
          <cell r="K69">
            <v>0.20707756619566331</v>
          </cell>
          <cell r="M69">
            <v>67</v>
          </cell>
          <cell r="N69">
            <v>0.22348687141689552</v>
          </cell>
        </row>
        <row r="70">
          <cell r="J70">
            <v>68</v>
          </cell>
          <cell r="K70">
            <v>0.16375299794839221</v>
          </cell>
          <cell r="M70">
            <v>68</v>
          </cell>
          <cell r="N70">
            <v>0.22733053165784861</v>
          </cell>
        </row>
        <row r="71">
          <cell r="J71">
            <v>69</v>
          </cell>
          <cell r="K71">
            <v>0.12144941774785425</v>
          </cell>
          <cell r="M71">
            <v>69</v>
          </cell>
          <cell r="N71">
            <v>0.22925237687642089</v>
          </cell>
        </row>
        <row r="72">
          <cell r="J72">
            <v>70</v>
          </cell>
          <cell r="K72">
            <v>0.19359281840860698</v>
          </cell>
          <cell r="M72">
            <v>70</v>
          </cell>
          <cell r="N72">
            <v>0.19582979411883675</v>
          </cell>
        </row>
        <row r="73">
          <cell r="J73">
            <v>71</v>
          </cell>
          <cell r="K73">
            <v>0.12625576713766964</v>
          </cell>
          <cell r="M73">
            <v>71</v>
          </cell>
          <cell r="N73">
            <v>0.22430415127434239</v>
          </cell>
        </row>
        <row r="74">
          <cell r="J74">
            <v>72</v>
          </cell>
          <cell r="K74">
            <v>0.15375502066056018</v>
          </cell>
          <cell r="M74">
            <v>72</v>
          </cell>
          <cell r="N74">
            <v>0.23022270868586595</v>
          </cell>
        </row>
        <row r="75">
          <cell r="J75">
            <v>73</v>
          </cell>
          <cell r="K75">
            <v>0.1523198582175086</v>
          </cell>
          <cell r="M75">
            <v>73</v>
          </cell>
          <cell r="N75">
            <v>0.2093152660677878</v>
          </cell>
        </row>
        <row r="76">
          <cell r="J76">
            <v>74</v>
          </cell>
          <cell r="K76">
            <v>9.3574517679467825E-2</v>
          </cell>
          <cell r="M76">
            <v>74</v>
          </cell>
          <cell r="N76">
            <v>0.2155994229313373</v>
          </cell>
        </row>
        <row r="77">
          <cell r="J77">
            <v>75</v>
          </cell>
          <cell r="K77">
            <v>0.13551208329721359</v>
          </cell>
          <cell r="M77">
            <v>75</v>
          </cell>
          <cell r="N77">
            <v>0.22387404882118556</v>
          </cell>
        </row>
        <row r="78">
          <cell r="J78">
            <v>76</v>
          </cell>
          <cell r="K78">
            <v>0.13192899317093842</v>
          </cell>
          <cell r="M78">
            <v>76</v>
          </cell>
          <cell r="N78">
            <v>0.22256605889599085</v>
          </cell>
        </row>
        <row r="79">
          <cell r="J79">
            <v>77</v>
          </cell>
          <cell r="K79">
            <v>0.16660405890908356</v>
          </cell>
          <cell r="M79">
            <v>77</v>
          </cell>
          <cell r="N79">
            <v>0.22967543008407287</v>
          </cell>
        </row>
        <row r="80">
          <cell r="J80">
            <v>78</v>
          </cell>
          <cell r="K80">
            <v>0.1138497991735775</v>
          </cell>
          <cell r="M80">
            <v>78</v>
          </cell>
          <cell r="N80">
            <v>0.23394148937727427</v>
          </cell>
        </row>
        <row r="81">
          <cell r="J81">
            <v>79</v>
          </cell>
          <cell r="K81">
            <v>9.1262846630258049E-2</v>
          </cell>
          <cell r="M81">
            <v>79</v>
          </cell>
          <cell r="N81">
            <v>0.21843337716252748</v>
          </cell>
        </row>
        <row r="82">
          <cell r="J82">
            <v>80</v>
          </cell>
          <cell r="K82">
            <v>0.22227680334421737</v>
          </cell>
          <cell r="M82">
            <v>80</v>
          </cell>
          <cell r="N82">
            <v>0.21551261406333866</v>
          </cell>
        </row>
        <row r="83">
          <cell r="J83">
            <v>81</v>
          </cell>
          <cell r="K83">
            <v>0.18629179067818652</v>
          </cell>
          <cell r="M83">
            <v>81</v>
          </cell>
          <cell r="N83">
            <v>0.21377311539684524</v>
          </cell>
        </row>
        <row r="84">
          <cell r="J84">
            <v>82</v>
          </cell>
          <cell r="K84">
            <v>0.19064543782086477</v>
          </cell>
          <cell r="M84">
            <v>82</v>
          </cell>
          <cell r="N84">
            <v>0.1873211769227483</v>
          </cell>
        </row>
        <row r="85">
          <cell r="J85">
            <v>83</v>
          </cell>
          <cell r="K85">
            <v>0.24916924321669048</v>
          </cell>
          <cell r="M85">
            <v>83</v>
          </cell>
          <cell r="N85">
            <v>0.21309785100988973</v>
          </cell>
        </row>
        <row r="86">
          <cell r="J86">
            <v>84</v>
          </cell>
          <cell r="K86">
            <v>0.28315080764007267</v>
          </cell>
          <cell r="M86">
            <v>84</v>
          </cell>
          <cell r="N86">
            <v>0.21189669952240051</v>
          </cell>
        </row>
        <row r="87">
          <cell r="J87">
            <v>85</v>
          </cell>
          <cell r="K87">
            <v>0.18504926748923614</v>
          </cell>
          <cell r="M87">
            <v>85</v>
          </cell>
          <cell r="N87">
            <v>0.20004031676618333</v>
          </cell>
        </row>
        <row r="88">
          <cell r="J88">
            <v>86</v>
          </cell>
          <cell r="K88">
            <v>0.14373777944731797</v>
          </cell>
          <cell r="M88">
            <v>86</v>
          </cell>
          <cell r="N88">
            <v>0.21699271107342197</v>
          </cell>
        </row>
        <row r="89">
          <cell r="J89">
            <v>87</v>
          </cell>
          <cell r="K89">
            <v>0.18855530191387115</v>
          </cell>
          <cell r="M89">
            <v>87</v>
          </cell>
          <cell r="N89">
            <v>0.21448548228951297</v>
          </cell>
        </row>
        <row r="90">
          <cell r="J90">
            <v>88</v>
          </cell>
          <cell r="K90">
            <v>0.21498540757650175</v>
          </cell>
          <cell r="M90">
            <v>88</v>
          </cell>
          <cell r="N90">
            <v>0.22343098840216294</v>
          </cell>
        </row>
        <row r="91">
          <cell r="J91">
            <v>89</v>
          </cell>
          <cell r="K91">
            <v>0.10178094990416202</v>
          </cell>
          <cell r="M91">
            <v>89</v>
          </cell>
          <cell r="N91">
            <v>0.21977607119787548</v>
          </cell>
        </row>
        <row r="92">
          <cell r="J92">
            <v>90</v>
          </cell>
          <cell r="K92">
            <v>0.15270513672571043</v>
          </cell>
          <cell r="M92">
            <v>90</v>
          </cell>
          <cell r="N92">
            <v>0.19901446866262845</v>
          </cell>
        </row>
        <row r="93">
          <cell r="J93">
            <v>91</v>
          </cell>
          <cell r="K93">
            <v>2.9859084385625472E-3</v>
          </cell>
          <cell r="M93">
            <v>91</v>
          </cell>
          <cell r="N93">
            <v>0.21343267652983622</v>
          </cell>
        </row>
        <row r="94">
          <cell r="J94">
            <v>92</v>
          </cell>
          <cell r="K94">
            <v>0.13250691093324088</v>
          </cell>
          <cell r="M94">
            <v>92</v>
          </cell>
          <cell r="N94">
            <v>0.21639001529416707</v>
          </cell>
        </row>
        <row r="95">
          <cell r="J95">
            <v>93</v>
          </cell>
          <cell r="K95">
            <v>6.3031563941784233E-2</v>
          </cell>
          <cell r="M95">
            <v>93</v>
          </cell>
          <cell r="N95">
            <v>0.19870475105450891</v>
          </cell>
        </row>
        <row r="96">
          <cell r="J96">
            <v>94</v>
          </cell>
          <cell r="K96">
            <v>1.2001425530480159E-2</v>
          </cell>
          <cell r="M96">
            <v>94</v>
          </cell>
          <cell r="N96">
            <v>0.18796873999103189</v>
          </cell>
        </row>
        <row r="97">
          <cell r="J97">
            <v>95</v>
          </cell>
          <cell r="K97">
            <v>0.10258040280868062</v>
          </cell>
          <cell r="M97">
            <v>95</v>
          </cell>
          <cell r="N97">
            <v>0.20568005645167628</v>
          </cell>
        </row>
        <row r="98">
          <cell r="J98">
            <v>96</v>
          </cell>
          <cell r="K98">
            <v>8.8113194825709854E-2</v>
          </cell>
          <cell r="M98">
            <v>96</v>
          </cell>
          <cell r="N98">
            <v>0.20686817888597792</v>
          </cell>
        </row>
        <row r="99">
          <cell r="J99">
            <v>97</v>
          </cell>
          <cell r="K99">
            <v>0.10615386097225044</v>
          </cell>
          <cell r="M99">
            <v>97</v>
          </cell>
          <cell r="N99">
            <v>0.21269766798558307</v>
          </cell>
        </row>
        <row r="100">
          <cell r="J100">
            <v>98</v>
          </cell>
          <cell r="K100">
            <v>0.13347973916644995</v>
          </cell>
          <cell r="M100">
            <v>98</v>
          </cell>
          <cell r="N100">
            <v>0.21405587809016716</v>
          </cell>
        </row>
        <row r="101">
          <cell r="J101">
            <v>99</v>
          </cell>
          <cell r="K101">
            <v>0.1153812812436794</v>
          </cell>
          <cell r="M101">
            <v>99</v>
          </cell>
          <cell r="N101">
            <v>0.21612646827518073</v>
          </cell>
        </row>
        <row r="102">
          <cell r="J102">
            <v>100</v>
          </cell>
          <cell r="K102">
            <v>0.16016990782211707</v>
          </cell>
          <cell r="M102">
            <v>100</v>
          </cell>
          <cell r="N102">
            <v>0.20973224243813396</v>
          </cell>
        </row>
        <row r="103">
          <cell r="J103">
            <v>101</v>
          </cell>
          <cell r="K103">
            <v>0.13186156943200311</v>
          </cell>
          <cell r="M103">
            <v>101</v>
          </cell>
          <cell r="N103">
            <v>0.21757416956919456</v>
          </cell>
        </row>
        <row r="104">
          <cell r="J104">
            <v>102</v>
          </cell>
          <cell r="K104">
            <v>0.17694878685429763</v>
          </cell>
          <cell r="M104">
            <v>102</v>
          </cell>
          <cell r="N104">
            <v>0.20864587112614852</v>
          </cell>
        </row>
        <row r="105">
          <cell r="J105">
            <v>103</v>
          </cell>
          <cell r="K105">
            <v>0.21319386251336445</v>
          </cell>
          <cell r="M105">
            <v>103</v>
          </cell>
          <cell r="N105">
            <v>0.2195486016150158</v>
          </cell>
        </row>
        <row r="106">
          <cell r="J106">
            <v>104</v>
          </cell>
          <cell r="K106">
            <v>0.23176428660868231</v>
          </cell>
          <cell r="M106">
            <v>104</v>
          </cell>
          <cell r="N106">
            <v>0.22102576293002232</v>
          </cell>
        </row>
        <row r="107">
          <cell r="J107">
            <v>105</v>
          </cell>
          <cell r="K107">
            <v>0.22779591797420587</v>
          </cell>
          <cell r="M107">
            <v>105</v>
          </cell>
          <cell r="N107">
            <v>0.21859165835365657</v>
          </cell>
        </row>
        <row r="108">
          <cell r="J108">
            <v>106</v>
          </cell>
          <cell r="K108">
            <v>0.16908910528698434</v>
          </cell>
          <cell r="M108">
            <v>106</v>
          </cell>
          <cell r="N108">
            <v>0.23198875973194474</v>
          </cell>
        </row>
        <row r="109">
          <cell r="J109">
            <v>107</v>
          </cell>
          <cell r="K109">
            <v>9.6916808738116658E-2</v>
          </cell>
          <cell r="M109">
            <v>107</v>
          </cell>
          <cell r="N109">
            <v>0.2084914196328615</v>
          </cell>
        </row>
        <row r="110">
          <cell r="J110">
            <v>108</v>
          </cell>
          <cell r="K110">
            <v>6.9330867550881164E-2</v>
          </cell>
          <cell r="M110">
            <v>108</v>
          </cell>
          <cell r="N110">
            <v>0.23737938328586197</v>
          </cell>
        </row>
        <row r="111">
          <cell r="J111">
            <v>109</v>
          </cell>
          <cell r="K111">
            <v>0.29012434863852238</v>
          </cell>
          <cell r="M111">
            <v>109</v>
          </cell>
          <cell r="N111">
            <v>0.22276023855545085</v>
          </cell>
        </row>
        <row r="112">
          <cell r="J112">
            <v>110</v>
          </cell>
          <cell r="K112">
            <v>0.28997023723524096</v>
          </cell>
          <cell r="M112">
            <v>110</v>
          </cell>
          <cell r="N112">
            <v>0.24371874167677768</v>
          </cell>
        </row>
        <row r="113">
          <cell r="J113">
            <v>111</v>
          </cell>
          <cell r="K113">
            <v>0.13213126438774442</v>
          </cell>
          <cell r="M113">
            <v>111</v>
          </cell>
          <cell r="N113">
            <v>0.24697666296130857</v>
          </cell>
        </row>
        <row r="114">
          <cell r="J114">
            <v>112</v>
          </cell>
          <cell r="K114">
            <v>7.994529045183546E-2</v>
          </cell>
          <cell r="M114">
            <v>112</v>
          </cell>
          <cell r="N114">
            <v>0.24467761300032112</v>
          </cell>
        </row>
        <row r="115">
          <cell r="J115">
            <v>113</v>
          </cell>
          <cell r="K115">
            <v>4.9806879147764403E-2</v>
          </cell>
          <cell r="M115">
            <v>113</v>
          </cell>
          <cell r="N115">
            <v>0.25268393543910539</v>
          </cell>
        </row>
        <row r="116">
          <cell r="J116">
            <v>114</v>
          </cell>
          <cell r="K116">
            <v>7.0014736902938746E-2</v>
          </cell>
          <cell r="M116">
            <v>114</v>
          </cell>
          <cell r="N116">
            <v>0.21522875247345774</v>
          </cell>
        </row>
        <row r="117">
          <cell r="J117">
            <v>115</v>
          </cell>
          <cell r="K117">
            <v>0</v>
          </cell>
          <cell r="M117">
            <v>115</v>
          </cell>
          <cell r="N117">
            <v>0.23508377045960235</v>
          </cell>
        </row>
        <row r="118">
          <cell r="J118">
            <v>116</v>
          </cell>
          <cell r="K118">
            <v>0.13782375434642283</v>
          </cell>
          <cell r="M118">
            <v>116</v>
          </cell>
          <cell r="N118">
            <v>0.21721831584066409</v>
          </cell>
        </row>
        <row r="119">
          <cell r="J119">
            <v>117</v>
          </cell>
          <cell r="K119">
            <v>0.12640987854095048</v>
          </cell>
          <cell r="M119">
            <v>117</v>
          </cell>
          <cell r="N119">
            <v>0.21936311378097806</v>
          </cell>
        </row>
        <row r="120">
          <cell r="J120">
            <v>118</v>
          </cell>
          <cell r="K120">
            <v>0.18338293794126412</v>
          </cell>
          <cell r="M120">
            <v>118</v>
          </cell>
          <cell r="N120">
            <v>0.23281802543080804</v>
          </cell>
        </row>
        <row r="121">
          <cell r="J121">
            <v>119</v>
          </cell>
          <cell r="K121">
            <v>0.15404397954171167</v>
          </cell>
          <cell r="M121">
            <v>119</v>
          </cell>
          <cell r="N121">
            <v>0.22388694402945838</v>
          </cell>
        </row>
        <row r="122">
          <cell r="J122">
            <v>120</v>
          </cell>
          <cell r="K122">
            <v>0.10614422900954508</v>
          </cell>
          <cell r="M122">
            <v>120</v>
          </cell>
          <cell r="N122">
            <v>0.21917814749487524</v>
          </cell>
        </row>
        <row r="123">
          <cell r="J123">
            <v>121</v>
          </cell>
          <cell r="K123">
            <v>0.12214291906261719</v>
          </cell>
          <cell r="M123">
            <v>121</v>
          </cell>
          <cell r="N123">
            <v>0.21011808139516111</v>
          </cell>
        </row>
        <row r="124">
          <cell r="J124">
            <v>122</v>
          </cell>
          <cell r="K124">
            <v>0.1708806503501222</v>
          </cell>
          <cell r="M124">
            <v>122</v>
          </cell>
          <cell r="N124">
            <v>0.21874078036602951</v>
          </cell>
        </row>
        <row r="125">
          <cell r="J125">
            <v>123</v>
          </cell>
          <cell r="K125">
            <v>0.19485460552296754</v>
          </cell>
          <cell r="M125">
            <v>123</v>
          </cell>
          <cell r="N125">
            <v>0.21381470813194672</v>
          </cell>
        </row>
        <row r="126">
          <cell r="J126">
            <v>124</v>
          </cell>
          <cell r="K126">
            <v>0.21139268548752177</v>
          </cell>
          <cell r="M126">
            <v>124</v>
          </cell>
          <cell r="N126">
            <v>0.22564612326043726</v>
          </cell>
        </row>
      </sheetData>
      <sheetData sheetId="6">
        <row r="2">
          <cell r="K2" t="str">
            <v>Rab5</v>
          </cell>
          <cell r="N2" t="str">
            <v>YFP/CFP</v>
          </cell>
        </row>
        <row r="3">
          <cell r="J3">
            <v>1</v>
          </cell>
          <cell r="K3">
            <v>0.30078825303776197</v>
          </cell>
          <cell r="M3">
            <v>1</v>
          </cell>
          <cell r="N3">
            <v>0.3536032412086193</v>
          </cell>
        </row>
        <row r="4">
          <cell r="J4">
            <v>2</v>
          </cell>
          <cell r="K4">
            <v>0.33825635772080065</v>
          </cell>
          <cell r="M4">
            <v>2</v>
          </cell>
          <cell r="N4">
            <v>0.42179350610968291</v>
          </cell>
        </row>
        <row r="5">
          <cell r="J5">
            <v>3</v>
          </cell>
          <cell r="K5">
            <v>0.29568500232397077</v>
          </cell>
          <cell r="M5">
            <v>3</v>
          </cell>
          <cell r="N5">
            <v>0.36313342865845727</v>
          </cell>
        </row>
        <row r="6">
          <cell r="J6">
            <v>4</v>
          </cell>
          <cell r="K6">
            <v>0.25807461369909784</v>
          </cell>
          <cell r="M6">
            <v>4</v>
          </cell>
          <cell r="N6">
            <v>0.3745198999906692</v>
          </cell>
        </row>
        <row r="7">
          <cell r="J7">
            <v>5</v>
          </cell>
          <cell r="K7">
            <v>0.22991187881202393</v>
          </cell>
          <cell r="M7">
            <v>5</v>
          </cell>
          <cell r="N7">
            <v>0.37028259834512539</v>
          </cell>
        </row>
        <row r="8">
          <cell r="J8">
            <v>6</v>
          </cell>
          <cell r="K8">
            <v>0.21574988380144755</v>
          </cell>
          <cell r="M8">
            <v>6</v>
          </cell>
          <cell r="N8">
            <v>0.42442149394140799</v>
          </cell>
        </row>
        <row r="9">
          <cell r="J9">
            <v>7</v>
          </cell>
          <cell r="K9">
            <v>0.42764861557724598</v>
          </cell>
          <cell r="M9">
            <v>7</v>
          </cell>
          <cell r="N9">
            <v>0.40656315195458115</v>
          </cell>
        </row>
        <row r="10">
          <cell r="J10">
            <v>8</v>
          </cell>
          <cell r="K10">
            <v>0.37666353641994632</v>
          </cell>
          <cell r="M10">
            <v>8</v>
          </cell>
          <cell r="N10">
            <v>0.47877013021072079</v>
          </cell>
        </row>
        <row r="11">
          <cell r="J11">
            <v>9</v>
          </cell>
          <cell r="K11">
            <v>0.31846940420970765</v>
          </cell>
          <cell r="M11">
            <v>9</v>
          </cell>
          <cell r="N11">
            <v>0.44621782849634972</v>
          </cell>
        </row>
        <row r="12">
          <cell r="J12">
            <v>10</v>
          </cell>
          <cell r="K12">
            <v>0.29283932348728414</v>
          </cell>
          <cell r="M12">
            <v>10</v>
          </cell>
          <cell r="N12">
            <v>0.41051822135871807</v>
          </cell>
        </row>
        <row r="13">
          <cell r="J13">
            <v>11</v>
          </cell>
          <cell r="K13">
            <v>0.39108164252582439</v>
          </cell>
          <cell r="M13">
            <v>11</v>
          </cell>
          <cell r="N13">
            <v>0.46441590624610818</v>
          </cell>
        </row>
        <row r="14">
          <cell r="J14">
            <v>12</v>
          </cell>
          <cell r="K14">
            <v>0.30268537226221953</v>
          </cell>
          <cell r="M14">
            <v>12</v>
          </cell>
          <cell r="N14">
            <v>0.45381310418904403</v>
          </cell>
        </row>
        <row r="15">
          <cell r="J15">
            <v>13</v>
          </cell>
          <cell r="K15">
            <v>0.29371199833053507</v>
          </cell>
          <cell r="M15">
            <v>13</v>
          </cell>
          <cell r="N15">
            <v>0.3984049050791646</v>
          </cell>
        </row>
        <row r="16">
          <cell r="J16">
            <v>14</v>
          </cell>
          <cell r="K16">
            <v>0.23809794826555819</v>
          </cell>
          <cell r="M16">
            <v>14</v>
          </cell>
          <cell r="N16">
            <v>0.39701656155108689</v>
          </cell>
        </row>
        <row r="17">
          <cell r="J17">
            <v>15</v>
          </cell>
          <cell r="K17">
            <v>0.22158352541665494</v>
          </cell>
          <cell r="M17">
            <v>15</v>
          </cell>
          <cell r="N17">
            <v>0.4206813709462876</v>
          </cell>
        </row>
        <row r="18">
          <cell r="J18">
            <v>16</v>
          </cell>
          <cell r="K18">
            <v>0.17799721123473991</v>
          </cell>
          <cell r="M18">
            <v>16</v>
          </cell>
          <cell r="N18">
            <v>0.43200900099429579</v>
          </cell>
        </row>
        <row r="19">
          <cell r="J19">
            <v>17</v>
          </cell>
          <cell r="K19">
            <v>0.20544852641264177</v>
          </cell>
          <cell r="M19">
            <v>17</v>
          </cell>
          <cell r="N19">
            <v>0.40985046462113356</v>
          </cell>
        </row>
        <row r="20">
          <cell r="J20">
            <v>18</v>
          </cell>
          <cell r="K20">
            <v>0.2398432979520595</v>
          </cell>
          <cell r="M20">
            <v>18</v>
          </cell>
          <cell r="N20">
            <v>0.42180803621088225</v>
          </cell>
        </row>
        <row r="21">
          <cell r="J21">
            <v>19</v>
          </cell>
          <cell r="K21">
            <v>0.32794551473587336</v>
          </cell>
          <cell r="M21">
            <v>19</v>
          </cell>
          <cell r="N21">
            <v>0.41374760101035629</v>
          </cell>
        </row>
        <row r="22">
          <cell r="J22">
            <v>20</v>
          </cell>
          <cell r="K22">
            <v>0.25091298862677025</v>
          </cell>
          <cell r="M22">
            <v>20</v>
          </cell>
          <cell r="N22">
            <v>0.42642221309079875</v>
          </cell>
        </row>
        <row r="23">
          <cell r="J23">
            <v>21</v>
          </cell>
          <cell r="K23">
            <v>0.20062035798639744</v>
          </cell>
          <cell r="M23">
            <v>21</v>
          </cell>
          <cell r="N23">
            <v>0.42423979786403127</v>
          </cell>
        </row>
        <row r="24">
          <cell r="J24">
            <v>22</v>
          </cell>
          <cell r="K24">
            <v>0.11592347021048541</v>
          </cell>
          <cell r="M24">
            <v>22</v>
          </cell>
          <cell r="N24">
            <v>0.39388228826242316</v>
          </cell>
        </row>
        <row r="25">
          <cell r="J25">
            <v>23</v>
          </cell>
          <cell r="K25">
            <v>0.2010661810041447</v>
          </cell>
          <cell r="M25">
            <v>23</v>
          </cell>
          <cell r="N25">
            <v>0.37267737625156538</v>
          </cell>
        </row>
        <row r="26">
          <cell r="J26">
            <v>24</v>
          </cell>
          <cell r="K26">
            <v>0.21936389592403913</v>
          </cell>
          <cell r="M26">
            <v>24</v>
          </cell>
          <cell r="N26">
            <v>0.41083397750414247</v>
          </cell>
        </row>
        <row r="27">
          <cell r="J27">
            <v>25</v>
          </cell>
          <cell r="K27">
            <v>0.2317141420752587</v>
          </cell>
          <cell r="M27">
            <v>25</v>
          </cell>
          <cell r="N27">
            <v>0.40350066331993145</v>
          </cell>
        </row>
        <row r="28">
          <cell r="J28">
            <v>26</v>
          </cell>
          <cell r="K28">
            <v>0.24072545839143247</v>
          </cell>
          <cell r="M28">
            <v>26</v>
          </cell>
          <cell r="N28">
            <v>0.39673907467935488</v>
          </cell>
        </row>
        <row r="29">
          <cell r="J29">
            <v>27</v>
          </cell>
          <cell r="K29">
            <v>0.32688312797017688</v>
          </cell>
          <cell r="M29">
            <v>27</v>
          </cell>
          <cell r="N29">
            <v>0.41510074429323279</v>
          </cell>
        </row>
        <row r="30">
          <cell r="J30">
            <v>28</v>
          </cell>
          <cell r="K30">
            <v>0.38114073778966623</v>
          </cell>
          <cell r="M30">
            <v>28</v>
          </cell>
          <cell r="N30">
            <v>0.38944857942226468</v>
          </cell>
        </row>
        <row r="31">
          <cell r="J31">
            <v>29</v>
          </cell>
          <cell r="K31">
            <v>0.3370801438016372</v>
          </cell>
          <cell r="M31">
            <v>29</v>
          </cell>
          <cell r="N31">
            <v>0.38697773797804313</v>
          </cell>
        </row>
        <row r="32">
          <cell r="J32">
            <v>30</v>
          </cell>
          <cell r="K32">
            <v>0.29270652514157258</v>
          </cell>
          <cell r="M32">
            <v>30</v>
          </cell>
          <cell r="N32">
            <v>0.3959935208019017</v>
          </cell>
        </row>
        <row r="33">
          <cell r="J33">
            <v>31</v>
          </cell>
          <cell r="K33">
            <v>0.30426946681464195</v>
          </cell>
          <cell r="M33">
            <v>31</v>
          </cell>
          <cell r="N33">
            <v>0.41727730812307268</v>
          </cell>
        </row>
        <row r="34">
          <cell r="J34">
            <v>32</v>
          </cell>
          <cell r="K34">
            <v>0.25515305009343314</v>
          </cell>
          <cell r="M34">
            <v>32</v>
          </cell>
          <cell r="N34">
            <v>0.38092307042291385</v>
          </cell>
        </row>
        <row r="35">
          <cell r="J35">
            <v>33</v>
          </cell>
          <cell r="K35">
            <v>0.40077592176280297</v>
          </cell>
          <cell r="M35">
            <v>33</v>
          </cell>
          <cell r="N35">
            <v>0.37418202165753156</v>
          </cell>
        </row>
        <row r="36">
          <cell r="J36">
            <v>34</v>
          </cell>
          <cell r="K36">
            <v>0.28245259573337872</v>
          </cell>
          <cell r="M36">
            <v>34</v>
          </cell>
          <cell r="N36">
            <v>0.35965814500402588</v>
          </cell>
        </row>
        <row r="37">
          <cell r="J37">
            <v>35</v>
          </cell>
          <cell r="K37">
            <v>0.38392950304961937</v>
          </cell>
          <cell r="M37">
            <v>35</v>
          </cell>
          <cell r="N37">
            <v>0.40564587813620062</v>
          </cell>
        </row>
        <row r="38">
          <cell r="J38">
            <v>36</v>
          </cell>
          <cell r="K38">
            <v>0.44503571326940067</v>
          </cell>
          <cell r="M38">
            <v>36</v>
          </cell>
          <cell r="N38">
            <v>0.4029933063526866</v>
          </cell>
        </row>
        <row r="39">
          <cell r="J39">
            <v>37</v>
          </cell>
          <cell r="K39">
            <v>0.35439135672481326</v>
          </cell>
          <cell r="M39">
            <v>37</v>
          </cell>
          <cell r="N39">
            <v>0.41151582081899479</v>
          </cell>
        </row>
        <row r="40">
          <cell r="J40">
            <v>38</v>
          </cell>
          <cell r="K40">
            <v>0.36590687041727127</v>
          </cell>
          <cell r="M40">
            <v>38</v>
          </cell>
          <cell r="N40">
            <v>0.3874787235126842</v>
          </cell>
        </row>
        <row r="41">
          <cell r="J41">
            <v>39</v>
          </cell>
          <cell r="K41">
            <v>0.39911594244140292</v>
          </cell>
          <cell r="M41">
            <v>39</v>
          </cell>
          <cell r="N41">
            <v>0.3789883626910126</v>
          </cell>
        </row>
        <row r="42">
          <cell r="J42">
            <v>40</v>
          </cell>
          <cell r="K42">
            <v>0.40132608633789613</v>
          </cell>
          <cell r="M42">
            <v>40</v>
          </cell>
          <cell r="N42">
            <v>0.37844115677372603</v>
          </cell>
        </row>
        <row r="43">
          <cell r="J43">
            <v>41</v>
          </cell>
          <cell r="K43">
            <v>0.35893495726738978</v>
          </cell>
          <cell r="M43">
            <v>41</v>
          </cell>
          <cell r="N43">
            <v>0.38201214546639056</v>
          </cell>
        </row>
        <row r="44">
          <cell r="J44">
            <v>42</v>
          </cell>
          <cell r="K44">
            <v>0.21886115932955841</v>
          </cell>
          <cell r="M44">
            <v>42</v>
          </cell>
          <cell r="N44">
            <v>0.34501605570149541</v>
          </cell>
        </row>
        <row r="45">
          <cell r="J45">
            <v>43</v>
          </cell>
          <cell r="K45">
            <v>0.17151854908321706</v>
          </cell>
          <cell r="M45">
            <v>43</v>
          </cell>
          <cell r="N45">
            <v>0.36733228587757877</v>
          </cell>
        </row>
        <row r="46">
          <cell r="J46">
            <v>44</v>
          </cell>
          <cell r="K46">
            <v>0.13360462138243059</v>
          </cell>
          <cell r="M46">
            <v>44</v>
          </cell>
          <cell r="N46">
            <v>0.36713596784724178</v>
          </cell>
        </row>
        <row r="47">
          <cell r="J47">
            <v>45</v>
          </cell>
          <cell r="K47">
            <v>0.22856492416265903</v>
          </cell>
          <cell r="M47">
            <v>45</v>
          </cell>
          <cell r="N47">
            <v>0.35865971731943463</v>
          </cell>
        </row>
        <row r="48">
          <cell r="J48">
            <v>46</v>
          </cell>
          <cell r="K48">
            <v>0.21733397835386944</v>
          </cell>
          <cell r="M48">
            <v>46</v>
          </cell>
          <cell r="N48">
            <v>0.36394637508760086</v>
          </cell>
        </row>
        <row r="49">
          <cell r="J49">
            <v>47</v>
          </cell>
          <cell r="K49">
            <v>0.24148430608121538</v>
          </cell>
          <cell r="M49">
            <v>47</v>
          </cell>
          <cell r="N49">
            <v>0.37805859317349694</v>
          </cell>
        </row>
        <row r="50">
          <cell r="J50">
            <v>48</v>
          </cell>
          <cell r="K50">
            <v>0.23633362738681332</v>
          </cell>
          <cell r="M50">
            <v>48</v>
          </cell>
          <cell r="N50">
            <v>0.37696136804066471</v>
          </cell>
        </row>
        <row r="51">
          <cell r="J51">
            <v>49</v>
          </cell>
          <cell r="K51">
            <v>0.1991880329719318</v>
          </cell>
          <cell r="M51">
            <v>49</v>
          </cell>
          <cell r="N51">
            <v>0.35607251110914917</v>
          </cell>
        </row>
        <row r="52">
          <cell r="J52">
            <v>50</v>
          </cell>
          <cell r="K52">
            <v>0.23513844227540467</v>
          </cell>
          <cell r="M52">
            <v>50</v>
          </cell>
          <cell r="N52">
            <v>0.36067987511066074</v>
          </cell>
        </row>
        <row r="53">
          <cell r="J53">
            <v>51</v>
          </cell>
          <cell r="K53">
            <v>0.43499995257201918</v>
          </cell>
          <cell r="M53">
            <v>51</v>
          </cell>
          <cell r="N53">
            <v>0.34251495721913661</v>
          </cell>
        </row>
        <row r="54">
          <cell r="J54">
            <v>52</v>
          </cell>
          <cell r="K54">
            <v>0.74445804046555308</v>
          </cell>
          <cell r="M54">
            <v>52</v>
          </cell>
          <cell r="N54">
            <v>0.33164704133638212</v>
          </cell>
        </row>
        <row r="55">
          <cell r="J55">
            <v>53</v>
          </cell>
          <cell r="K55">
            <v>1</v>
          </cell>
          <cell r="M55">
            <v>53</v>
          </cell>
          <cell r="N55">
            <v>0.38467940257597044</v>
          </cell>
        </row>
        <row r="56">
          <cell r="J56">
            <v>54</v>
          </cell>
          <cell r="K56">
            <v>0.82533223300418324</v>
          </cell>
          <cell r="M56">
            <v>54</v>
          </cell>
          <cell r="N56">
            <v>0.40046116520097214</v>
          </cell>
        </row>
        <row r="57">
          <cell r="J57">
            <v>55</v>
          </cell>
          <cell r="K57">
            <v>0.56800698139874573</v>
          </cell>
          <cell r="M57">
            <v>55</v>
          </cell>
          <cell r="N57">
            <v>0.40611504156481287</v>
          </cell>
        </row>
        <row r="58">
          <cell r="J58">
            <v>56</v>
          </cell>
          <cell r="K58">
            <v>0.73315120988778482</v>
          </cell>
          <cell r="M58">
            <v>56</v>
          </cell>
          <cell r="N58">
            <v>0.39377761138150491</v>
          </cell>
        </row>
        <row r="59">
          <cell r="J59">
            <v>57</v>
          </cell>
          <cell r="K59">
            <v>0.64033465183119409</v>
          </cell>
          <cell r="M59">
            <v>57</v>
          </cell>
          <cell r="N59">
            <v>0.38084962173692022</v>
          </cell>
        </row>
        <row r="60">
          <cell r="J60">
            <v>58</v>
          </cell>
          <cell r="K60">
            <v>0.56417480056534131</v>
          </cell>
          <cell r="M60">
            <v>58</v>
          </cell>
          <cell r="N60">
            <v>0.36949034507116724</v>
          </cell>
        </row>
        <row r="61">
          <cell r="J61">
            <v>59</v>
          </cell>
          <cell r="K61">
            <v>0.25377763865570097</v>
          </cell>
          <cell r="M61">
            <v>59</v>
          </cell>
          <cell r="N61">
            <v>0.32138390957172552</v>
          </cell>
        </row>
        <row r="62">
          <cell r="J62">
            <v>60</v>
          </cell>
          <cell r="K62">
            <v>0.19073636682697329</v>
          </cell>
          <cell r="M62">
            <v>60</v>
          </cell>
          <cell r="N62">
            <v>0.25586226348223179</v>
          </cell>
        </row>
        <row r="63">
          <cell r="J63">
            <v>61</v>
          </cell>
          <cell r="K63">
            <v>0.29250732762300435</v>
          </cell>
          <cell r="M63">
            <v>61</v>
          </cell>
          <cell r="N63">
            <v>0.23457448141458495</v>
          </cell>
        </row>
        <row r="64">
          <cell r="J64">
            <v>62</v>
          </cell>
          <cell r="K64">
            <v>0.66731168720298195</v>
          </cell>
          <cell r="M64">
            <v>62</v>
          </cell>
          <cell r="N64">
            <v>0.22932659350731815</v>
          </cell>
        </row>
        <row r="65">
          <cell r="J65">
            <v>63</v>
          </cell>
          <cell r="K65">
            <v>0.76706221602496594</v>
          </cell>
          <cell r="M65">
            <v>63</v>
          </cell>
          <cell r="N65">
            <v>0.25646862665754255</v>
          </cell>
        </row>
        <row r="66">
          <cell r="J66">
            <v>64</v>
          </cell>
          <cell r="K66">
            <v>0.68616905229409164</v>
          </cell>
          <cell r="M66">
            <v>64</v>
          </cell>
          <cell r="N66">
            <v>0.27952831569085212</v>
          </cell>
        </row>
        <row r="67">
          <cell r="J67">
            <v>65</v>
          </cell>
          <cell r="K67">
            <v>0.56582529429061978</v>
          </cell>
          <cell r="M67">
            <v>65</v>
          </cell>
          <cell r="N67">
            <v>0.29507529363455498</v>
          </cell>
        </row>
        <row r="68">
          <cell r="J68">
            <v>66</v>
          </cell>
          <cell r="K68">
            <v>0.75791810136308002</v>
          </cell>
          <cell r="M68">
            <v>66</v>
          </cell>
          <cell r="N68">
            <v>0.30460071677649248</v>
          </cell>
        </row>
        <row r="69">
          <cell r="J69">
            <v>67</v>
          </cell>
          <cell r="K69">
            <v>0.87097692154463413</v>
          </cell>
          <cell r="M69">
            <v>67</v>
          </cell>
          <cell r="N69">
            <v>0.30583786125602463</v>
          </cell>
        </row>
        <row r="70">
          <cell r="J70">
            <v>68</v>
          </cell>
          <cell r="K70">
            <v>0.92658148601348844</v>
          </cell>
          <cell r="M70">
            <v>68</v>
          </cell>
          <cell r="N70">
            <v>0.2828770317339982</v>
          </cell>
        </row>
        <row r="71">
          <cell r="J71">
            <v>69</v>
          </cell>
          <cell r="K71">
            <v>0.75597355415801104</v>
          </cell>
          <cell r="M71">
            <v>69</v>
          </cell>
          <cell r="N71">
            <v>0.2905600152126373</v>
          </cell>
        </row>
        <row r="72">
          <cell r="J72">
            <v>70</v>
          </cell>
          <cell r="K72">
            <v>0.75920814243571144</v>
          </cell>
          <cell r="M72">
            <v>70</v>
          </cell>
          <cell r="N72">
            <v>0.29585691759529004</v>
          </cell>
        </row>
        <row r="73">
          <cell r="J73">
            <v>71</v>
          </cell>
          <cell r="K73">
            <v>0.57343274238069464</v>
          </cell>
          <cell r="M73">
            <v>71</v>
          </cell>
          <cell r="N73">
            <v>0.30037106352639975</v>
          </cell>
        </row>
        <row r="74">
          <cell r="J74">
            <v>72</v>
          </cell>
          <cell r="K74">
            <v>0.48990258292782402</v>
          </cell>
          <cell r="M74">
            <v>72</v>
          </cell>
          <cell r="N74">
            <v>0.29576843163083766</v>
          </cell>
        </row>
        <row r="75">
          <cell r="J75">
            <v>73</v>
          </cell>
          <cell r="K75">
            <v>0.40741583904840517</v>
          </cell>
          <cell r="M75">
            <v>73</v>
          </cell>
          <cell r="N75">
            <v>0.30215738834285111</v>
          </cell>
        </row>
        <row r="76">
          <cell r="J76">
            <v>74</v>
          </cell>
          <cell r="K76">
            <v>0.24610379139277</v>
          </cell>
          <cell r="M76">
            <v>74</v>
          </cell>
          <cell r="N76">
            <v>0.30770691111403831</v>
          </cell>
        </row>
        <row r="77">
          <cell r="J77">
            <v>75</v>
          </cell>
          <cell r="K77">
            <v>0.25497282376710906</v>
          </cell>
          <cell r="M77">
            <v>75</v>
          </cell>
          <cell r="N77">
            <v>0.29988553525702155</v>
          </cell>
        </row>
        <row r="78">
          <cell r="J78">
            <v>76</v>
          </cell>
          <cell r="K78">
            <v>0.29671893230130053</v>
          </cell>
          <cell r="M78">
            <v>76</v>
          </cell>
          <cell r="N78">
            <v>0.28327687350243741</v>
          </cell>
        </row>
        <row r="79">
          <cell r="J79">
            <v>77</v>
          </cell>
          <cell r="K79">
            <v>0.34013450575301407</v>
          </cell>
          <cell r="M79">
            <v>77</v>
          </cell>
          <cell r="N79">
            <v>0.2602353762529297</v>
          </cell>
        </row>
        <row r="80">
          <cell r="J80">
            <v>78</v>
          </cell>
          <cell r="K80">
            <v>0.36123995712510526</v>
          </cell>
          <cell r="M80">
            <v>78</v>
          </cell>
          <cell r="N80">
            <v>0.24418383526370296</v>
          </cell>
        </row>
        <row r="81">
          <cell r="J81">
            <v>79</v>
          </cell>
          <cell r="K81">
            <v>0.42313347182303673</v>
          </cell>
          <cell r="M81">
            <v>79</v>
          </cell>
          <cell r="N81">
            <v>0.23074514561318632</v>
          </cell>
        </row>
        <row r="82">
          <cell r="J82">
            <v>80</v>
          </cell>
          <cell r="K82">
            <v>0.41453003614012091</v>
          </cell>
          <cell r="M82">
            <v>80</v>
          </cell>
          <cell r="N82">
            <v>0.20566972472435846</v>
          </cell>
        </row>
        <row r="83">
          <cell r="J83">
            <v>81</v>
          </cell>
          <cell r="K83">
            <v>0.40514878157517797</v>
          </cell>
          <cell r="M83">
            <v>81</v>
          </cell>
          <cell r="N83">
            <v>0.21491853988437268</v>
          </cell>
        </row>
        <row r="84">
          <cell r="J84">
            <v>82</v>
          </cell>
          <cell r="K84">
            <v>0.31535812868159679</v>
          </cell>
          <cell r="M84">
            <v>82</v>
          </cell>
          <cell r="N84">
            <v>0.22045947106053856</v>
          </cell>
        </row>
        <row r="85">
          <cell r="J85">
            <v>83</v>
          </cell>
          <cell r="K85">
            <v>0.2788954971875206</v>
          </cell>
          <cell r="M85">
            <v>83</v>
          </cell>
          <cell r="N85">
            <v>0.20308168371496046</v>
          </cell>
        </row>
        <row r="86">
          <cell r="J86">
            <v>84</v>
          </cell>
          <cell r="K86">
            <v>0.25479259744078608</v>
          </cell>
          <cell r="M86">
            <v>84</v>
          </cell>
          <cell r="N86">
            <v>0.22160665956998485</v>
          </cell>
        </row>
        <row r="87">
          <cell r="J87">
            <v>85</v>
          </cell>
          <cell r="K87">
            <v>0.23548940933192913</v>
          </cell>
          <cell r="M87">
            <v>85</v>
          </cell>
          <cell r="N87">
            <v>0.20257741566872053</v>
          </cell>
        </row>
        <row r="88">
          <cell r="J88">
            <v>86</v>
          </cell>
          <cell r="K88">
            <v>9.0359788660918497E-2</v>
          </cell>
          <cell r="M88">
            <v>86</v>
          </cell>
          <cell r="N88">
            <v>0.21312117377011863</v>
          </cell>
        </row>
        <row r="89">
          <cell r="J89">
            <v>87</v>
          </cell>
          <cell r="K89">
            <v>0</v>
          </cell>
          <cell r="M89">
            <v>87</v>
          </cell>
          <cell r="N89">
            <v>0.21844506997804986</v>
          </cell>
        </row>
        <row r="90">
          <cell r="J90">
            <v>88</v>
          </cell>
          <cell r="K90">
            <v>3.946007986871905E-2</v>
          </cell>
          <cell r="M90">
            <v>88</v>
          </cell>
          <cell r="N90">
            <v>0.21779813223422997</v>
          </cell>
        </row>
        <row r="91">
          <cell r="J91">
            <v>89</v>
          </cell>
          <cell r="K91">
            <v>3.6263433975507992E-2</v>
          </cell>
          <cell r="M91">
            <v>89</v>
          </cell>
          <cell r="N91">
            <v>0.21838399865651717</v>
          </cell>
        </row>
        <row r="92">
          <cell r="J92">
            <v>90</v>
          </cell>
          <cell r="K92">
            <v>5.5670963641709793E-2</v>
          </cell>
          <cell r="M92">
            <v>90</v>
          </cell>
          <cell r="N92">
            <v>0.2278922286444616</v>
          </cell>
        </row>
        <row r="93">
          <cell r="J93">
            <v>91</v>
          </cell>
          <cell r="K93">
            <v>8.3046394050634062E-2</v>
          </cell>
          <cell r="M93">
            <v>91</v>
          </cell>
          <cell r="N93">
            <v>0.22016276006930502</v>
          </cell>
        </row>
        <row r="94">
          <cell r="J94">
            <v>92</v>
          </cell>
          <cell r="K94">
            <v>0.2116141638921295</v>
          </cell>
          <cell r="M94">
            <v>92</v>
          </cell>
          <cell r="N94">
            <v>0.21743954370732269</v>
          </cell>
        </row>
        <row r="95">
          <cell r="J95">
            <v>93</v>
          </cell>
          <cell r="K95">
            <v>0.14683702797302259</v>
          </cell>
          <cell r="M95">
            <v>93</v>
          </cell>
          <cell r="N95">
            <v>0.21143386197396044</v>
          </cell>
        </row>
        <row r="96">
          <cell r="J96">
            <v>94</v>
          </cell>
          <cell r="K96">
            <v>0.16769585384593469</v>
          </cell>
          <cell r="M96">
            <v>94</v>
          </cell>
          <cell r="N96">
            <v>0.21624097806882198</v>
          </cell>
        </row>
        <row r="97">
          <cell r="J97">
            <v>95</v>
          </cell>
          <cell r="K97">
            <v>0.124261309201977</v>
          </cell>
          <cell r="M97">
            <v>95</v>
          </cell>
          <cell r="N97">
            <v>0.21135091339657372</v>
          </cell>
        </row>
        <row r="98">
          <cell r="J98">
            <v>96</v>
          </cell>
          <cell r="K98">
            <v>0.16860647107367441</v>
          </cell>
          <cell r="M98">
            <v>96</v>
          </cell>
          <cell r="N98">
            <v>0.20789180341747671</v>
          </cell>
        </row>
        <row r="99">
          <cell r="J99">
            <v>97</v>
          </cell>
          <cell r="K99">
            <v>0.17414605920909082</v>
          </cell>
          <cell r="M99">
            <v>97</v>
          </cell>
          <cell r="N99">
            <v>0.21139396102222485</v>
          </cell>
        </row>
        <row r="100">
          <cell r="J100">
            <v>98</v>
          </cell>
          <cell r="K100">
            <v>0.20903408174686772</v>
          </cell>
          <cell r="M100">
            <v>98</v>
          </cell>
          <cell r="N100">
            <v>0.19774866379512537</v>
          </cell>
        </row>
        <row r="101">
          <cell r="J101">
            <v>99</v>
          </cell>
          <cell r="K101">
            <v>0.17742807546740261</v>
          </cell>
          <cell r="M101">
            <v>99</v>
          </cell>
          <cell r="N101">
            <v>0.21133456736457562</v>
          </cell>
        </row>
        <row r="102">
          <cell r="J102">
            <v>100</v>
          </cell>
          <cell r="K102">
            <v>0.23203665234341642</v>
          </cell>
          <cell r="M102">
            <v>100</v>
          </cell>
          <cell r="N102">
            <v>0.21408966014640657</v>
          </cell>
        </row>
        <row r="103">
          <cell r="J103">
            <v>101</v>
          </cell>
          <cell r="K103">
            <v>0.18341348662056625</v>
          </cell>
          <cell r="M103">
            <v>101</v>
          </cell>
          <cell r="N103">
            <v>0.21410427589800371</v>
          </cell>
        </row>
        <row r="104">
          <cell r="J104">
            <v>102</v>
          </cell>
          <cell r="K104">
            <v>0.16228906405623042</v>
          </cell>
          <cell r="M104">
            <v>102</v>
          </cell>
          <cell r="N104">
            <v>0.2016808809651113</v>
          </cell>
        </row>
        <row r="105">
          <cell r="J105">
            <v>103</v>
          </cell>
          <cell r="K105">
            <v>0.16856852868918562</v>
          </cell>
          <cell r="M105">
            <v>103</v>
          </cell>
          <cell r="N105">
            <v>0.2038762865482103</v>
          </cell>
        </row>
        <row r="106">
          <cell r="J106">
            <v>104</v>
          </cell>
          <cell r="K106">
            <v>0.22247517145214998</v>
          </cell>
          <cell r="M106">
            <v>104</v>
          </cell>
          <cell r="N106">
            <v>0.21316759165902149</v>
          </cell>
        </row>
        <row r="107">
          <cell r="J107">
            <v>105</v>
          </cell>
          <cell r="K107">
            <v>0.1815732809728427</v>
          </cell>
          <cell r="M107">
            <v>105</v>
          </cell>
          <cell r="N107">
            <v>0.20825929423264311</v>
          </cell>
        </row>
        <row r="108">
          <cell r="J108">
            <v>106</v>
          </cell>
          <cell r="K108">
            <v>0.16154918755869163</v>
          </cell>
          <cell r="M108">
            <v>106</v>
          </cell>
          <cell r="N108">
            <v>0.20154855635342409</v>
          </cell>
        </row>
        <row r="109">
          <cell r="J109">
            <v>107</v>
          </cell>
          <cell r="K109">
            <v>0.20490784743367227</v>
          </cell>
          <cell r="M109">
            <v>107</v>
          </cell>
          <cell r="N109">
            <v>0.19689527125930251</v>
          </cell>
        </row>
        <row r="110">
          <cell r="J110">
            <v>108</v>
          </cell>
          <cell r="K110">
            <v>0.14439922976959499</v>
          </cell>
          <cell r="M110">
            <v>108</v>
          </cell>
          <cell r="N110">
            <v>0.20438411427810715</v>
          </cell>
        </row>
        <row r="111">
          <cell r="J111">
            <v>109</v>
          </cell>
          <cell r="K111">
            <v>0.15472904394676695</v>
          </cell>
          <cell r="M111">
            <v>109</v>
          </cell>
          <cell r="N111">
            <v>0.21856499183793318</v>
          </cell>
        </row>
        <row r="112">
          <cell r="J112">
            <v>110</v>
          </cell>
          <cell r="K112">
            <v>0.11588552782599608</v>
          </cell>
          <cell r="M112">
            <v>110</v>
          </cell>
          <cell r="N112">
            <v>0.21470823506492345</v>
          </cell>
        </row>
      </sheetData>
      <sheetData sheetId="7">
        <row r="2">
          <cell r="K2" t="str">
            <v>Rab5</v>
          </cell>
          <cell r="N2" t="str">
            <v>YFP/CFP</v>
          </cell>
        </row>
        <row r="3">
          <cell r="J3">
            <v>1</v>
          </cell>
          <cell r="K3">
            <v>0.33840890522875833</v>
          </cell>
          <cell r="M3">
            <v>1</v>
          </cell>
          <cell r="N3">
            <v>0.22870122480759439</v>
          </cell>
        </row>
        <row r="4">
          <cell r="J4">
            <v>2</v>
          </cell>
          <cell r="K4">
            <v>0.29077818627451008</v>
          </cell>
          <cell r="M4">
            <v>2</v>
          </cell>
          <cell r="N4">
            <v>0.25736732993625633</v>
          </cell>
        </row>
        <row r="5">
          <cell r="J5">
            <v>3</v>
          </cell>
          <cell r="K5">
            <v>0.32615400326797411</v>
          </cell>
          <cell r="M5">
            <v>3</v>
          </cell>
          <cell r="N5">
            <v>0.26841610397726212</v>
          </cell>
        </row>
        <row r="6">
          <cell r="J6">
            <v>4</v>
          </cell>
          <cell r="K6">
            <v>0.3348243464052289</v>
          </cell>
          <cell r="M6">
            <v>4</v>
          </cell>
          <cell r="N6">
            <v>0.26033524311043937</v>
          </cell>
        </row>
        <row r="7">
          <cell r="J7">
            <v>5</v>
          </cell>
          <cell r="K7">
            <v>0.32433619281045778</v>
          </cell>
          <cell r="M7">
            <v>5</v>
          </cell>
          <cell r="N7">
            <v>0.31017403468317284</v>
          </cell>
        </row>
        <row r="8">
          <cell r="J8">
            <v>6</v>
          </cell>
          <cell r="K8">
            <v>0.35530024509803931</v>
          </cell>
          <cell r="M8">
            <v>6</v>
          </cell>
          <cell r="N8">
            <v>0.25008725655421371</v>
          </cell>
        </row>
        <row r="9">
          <cell r="J9">
            <v>7</v>
          </cell>
          <cell r="K9">
            <v>0.29176879084967267</v>
          </cell>
          <cell r="M9">
            <v>7</v>
          </cell>
          <cell r="N9">
            <v>0.26543505850376015</v>
          </cell>
        </row>
        <row r="10">
          <cell r="J10">
            <v>8</v>
          </cell>
          <cell r="K10">
            <v>0.34662990196078453</v>
          </cell>
          <cell r="M10">
            <v>8</v>
          </cell>
          <cell r="N10">
            <v>0.28221721117219201</v>
          </cell>
        </row>
        <row r="11">
          <cell r="J11">
            <v>9</v>
          </cell>
          <cell r="K11">
            <v>0.41541053921568666</v>
          </cell>
          <cell r="M11">
            <v>9</v>
          </cell>
          <cell r="N11">
            <v>0.27369483567382796</v>
          </cell>
        </row>
        <row r="12">
          <cell r="J12">
            <v>10</v>
          </cell>
          <cell r="K12">
            <v>0.27178308823529423</v>
          </cell>
          <cell r="M12">
            <v>10</v>
          </cell>
          <cell r="N12">
            <v>0.283586279718756</v>
          </cell>
        </row>
        <row r="13">
          <cell r="J13">
            <v>11</v>
          </cell>
          <cell r="K13">
            <v>0.40495302287581736</v>
          </cell>
          <cell r="M13">
            <v>11</v>
          </cell>
          <cell r="N13">
            <v>0.31755141459398695</v>
          </cell>
        </row>
        <row r="14">
          <cell r="J14">
            <v>12</v>
          </cell>
          <cell r="K14">
            <v>0.403502859477124</v>
          </cell>
          <cell r="M14">
            <v>12</v>
          </cell>
          <cell r="N14">
            <v>0.36660595239673049</v>
          </cell>
        </row>
        <row r="15">
          <cell r="J15">
            <v>13</v>
          </cell>
          <cell r="K15">
            <v>0.28123978758169932</v>
          </cell>
          <cell r="M15">
            <v>13</v>
          </cell>
          <cell r="N15">
            <v>0.37982440454551702</v>
          </cell>
        </row>
        <row r="16">
          <cell r="J16">
            <v>14</v>
          </cell>
          <cell r="K16">
            <v>0.40022467320261451</v>
          </cell>
          <cell r="M16">
            <v>14</v>
          </cell>
          <cell r="N16">
            <v>0.3842259983793489</v>
          </cell>
        </row>
        <row r="17">
          <cell r="J17">
            <v>15</v>
          </cell>
          <cell r="K17">
            <v>0.40575980392156852</v>
          </cell>
          <cell r="M17">
            <v>15</v>
          </cell>
          <cell r="N17">
            <v>0.35788660260099192</v>
          </cell>
        </row>
        <row r="18">
          <cell r="J18">
            <v>16</v>
          </cell>
          <cell r="K18">
            <v>0.37802287581699323</v>
          </cell>
          <cell r="M18">
            <v>16</v>
          </cell>
          <cell r="N18">
            <v>0.38927765907540518</v>
          </cell>
        </row>
        <row r="19">
          <cell r="J19">
            <v>17</v>
          </cell>
          <cell r="K19">
            <v>0.43958333333333333</v>
          </cell>
          <cell r="M19">
            <v>17</v>
          </cell>
          <cell r="N19">
            <v>0.38970477345573717</v>
          </cell>
        </row>
        <row r="20">
          <cell r="J20">
            <v>18</v>
          </cell>
          <cell r="K20">
            <v>0.25068423202614359</v>
          </cell>
          <cell r="M20">
            <v>18</v>
          </cell>
          <cell r="N20">
            <v>0.39435489382677175</v>
          </cell>
        </row>
        <row r="21">
          <cell r="J21">
            <v>19</v>
          </cell>
          <cell r="K21">
            <v>0.27480596405228763</v>
          </cell>
          <cell r="M21">
            <v>19</v>
          </cell>
          <cell r="N21">
            <v>0.38009094761875112</v>
          </cell>
        </row>
        <row r="22">
          <cell r="J22">
            <v>20</v>
          </cell>
          <cell r="K22">
            <v>0.46209150326797394</v>
          </cell>
          <cell r="M22">
            <v>20</v>
          </cell>
          <cell r="N22">
            <v>0.36133553616881237</v>
          </cell>
        </row>
        <row r="23">
          <cell r="J23">
            <v>21</v>
          </cell>
          <cell r="K23">
            <v>0.15940563725490184</v>
          </cell>
          <cell r="M23">
            <v>21</v>
          </cell>
          <cell r="N23">
            <v>0.33395528245140738</v>
          </cell>
        </row>
        <row r="24">
          <cell r="J24">
            <v>22</v>
          </cell>
          <cell r="K24">
            <v>0.22070057189542483</v>
          </cell>
          <cell r="M24">
            <v>22</v>
          </cell>
          <cell r="N24">
            <v>0.34306473484841116</v>
          </cell>
        </row>
        <row r="25">
          <cell r="J25">
            <v>23</v>
          </cell>
          <cell r="K25">
            <v>0.11750408496732002</v>
          </cell>
          <cell r="M25">
            <v>23</v>
          </cell>
          <cell r="N25">
            <v>0.3622349323055471</v>
          </cell>
        </row>
        <row r="26">
          <cell r="J26">
            <v>24</v>
          </cell>
          <cell r="K26">
            <v>0.20791462418300644</v>
          </cell>
          <cell r="M26">
            <v>24</v>
          </cell>
          <cell r="N26">
            <v>0.36144920988592372</v>
          </cell>
        </row>
        <row r="27">
          <cell r="J27">
            <v>25</v>
          </cell>
          <cell r="K27">
            <v>0.20130718954248364</v>
          </cell>
          <cell r="M27">
            <v>25</v>
          </cell>
          <cell r="N27">
            <v>0.3104667413895692</v>
          </cell>
        </row>
        <row r="28">
          <cell r="J28">
            <v>26</v>
          </cell>
          <cell r="K28">
            <v>0.29357638888888915</v>
          </cell>
          <cell r="M28">
            <v>26</v>
          </cell>
          <cell r="N28">
            <v>0.34344285462307911</v>
          </cell>
        </row>
        <row r="29">
          <cell r="J29">
            <v>27</v>
          </cell>
          <cell r="K29">
            <v>0.31372549019607826</v>
          </cell>
          <cell r="M29">
            <v>27</v>
          </cell>
          <cell r="N29">
            <v>0.33374766224877622</v>
          </cell>
        </row>
        <row r="30">
          <cell r="J30">
            <v>28</v>
          </cell>
          <cell r="K30">
            <v>0.32438725490196102</v>
          </cell>
          <cell r="M30">
            <v>28</v>
          </cell>
          <cell r="N30">
            <v>0.36556824727478227</v>
          </cell>
        </row>
        <row r="31">
          <cell r="J31">
            <v>29</v>
          </cell>
          <cell r="K31">
            <v>0.35921160130718949</v>
          </cell>
          <cell r="M31">
            <v>29</v>
          </cell>
          <cell r="N31">
            <v>0.33286360736740811</v>
          </cell>
        </row>
        <row r="32">
          <cell r="J32">
            <v>30</v>
          </cell>
          <cell r="K32">
            <v>0.44148284313725467</v>
          </cell>
          <cell r="M32">
            <v>30</v>
          </cell>
          <cell r="N32">
            <v>0.37466896469481742</v>
          </cell>
        </row>
        <row r="33">
          <cell r="J33">
            <v>31</v>
          </cell>
          <cell r="K33">
            <v>0.19094158496732036</v>
          </cell>
          <cell r="M33">
            <v>31</v>
          </cell>
          <cell r="N33">
            <v>0.35249043432314864</v>
          </cell>
        </row>
        <row r="34">
          <cell r="J34">
            <v>32</v>
          </cell>
          <cell r="K34">
            <v>0.15112336601307197</v>
          </cell>
          <cell r="M34">
            <v>32</v>
          </cell>
          <cell r="N34">
            <v>0.36731006030499797</v>
          </cell>
        </row>
        <row r="35">
          <cell r="J35">
            <v>33</v>
          </cell>
          <cell r="K35">
            <v>0.32046568627450989</v>
          </cell>
          <cell r="M35">
            <v>33</v>
          </cell>
          <cell r="N35">
            <v>0.35271056506066906</v>
          </cell>
        </row>
        <row r="36">
          <cell r="J36">
            <v>34</v>
          </cell>
          <cell r="K36">
            <v>0.38950163398692811</v>
          </cell>
          <cell r="M36">
            <v>34</v>
          </cell>
          <cell r="N36">
            <v>0.36380913454608632</v>
          </cell>
        </row>
        <row r="37">
          <cell r="J37">
            <v>35</v>
          </cell>
          <cell r="K37">
            <v>0.47691993464052296</v>
          </cell>
          <cell r="M37">
            <v>35</v>
          </cell>
          <cell r="N37">
            <v>0.35989956770094028</v>
          </cell>
        </row>
        <row r="38">
          <cell r="J38">
            <v>36</v>
          </cell>
          <cell r="K38">
            <v>0.28863357843137299</v>
          </cell>
          <cell r="M38">
            <v>36</v>
          </cell>
          <cell r="N38">
            <v>0.36704637950882973</v>
          </cell>
        </row>
        <row r="39">
          <cell r="J39">
            <v>37</v>
          </cell>
          <cell r="K39">
            <v>0.28717320261437923</v>
          </cell>
          <cell r="M39">
            <v>37</v>
          </cell>
          <cell r="N39">
            <v>0.37360601922761477</v>
          </cell>
        </row>
        <row r="40">
          <cell r="J40">
            <v>38</v>
          </cell>
          <cell r="K40">
            <v>0.26207107843137245</v>
          </cell>
          <cell r="M40">
            <v>38</v>
          </cell>
          <cell r="N40">
            <v>0.34406085119483626</v>
          </cell>
        </row>
        <row r="41">
          <cell r="J41">
            <v>39</v>
          </cell>
          <cell r="K41">
            <v>0.53134191176470602</v>
          </cell>
          <cell r="M41">
            <v>39</v>
          </cell>
          <cell r="N41">
            <v>0.38753031505671626</v>
          </cell>
        </row>
        <row r="42">
          <cell r="J42">
            <v>40</v>
          </cell>
          <cell r="K42">
            <v>0.89664011437908575</v>
          </cell>
          <cell r="M42">
            <v>40</v>
          </cell>
          <cell r="N42">
            <v>0.3522576052312133</v>
          </cell>
        </row>
        <row r="43">
          <cell r="J43">
            <v>41</v>
          </cell>
          <cell r="K43">
            <v>0.83855187908496753</v>
          </cell>
          <cell r="M43">
            <v>41</v>
          </cell>
          <cell r="N43">
            <v>0.29142172475505801</v>
          </cell>
        </row>
        <row r="44">
          <cell r="J44">
            <v>42</v>
          </cell>
          <cell r="K44">
            <v>0.72749183006535967</v>
          </cell>
          <cell r="M44">
            <v>42</v>
          </cell>
          <cell r="N44">
            <v>0.30374064693370117</v>
          </cell>
        </row>
        <row r="45">
          <cell r="J45">
            <v>43</v>
          </cell>
          <cell r="K45">
            <v>0.81900531045751668</v>
          </cell>
          <cell r="M45">
            <v>43</v>
          </cell>
          <cell r="N45">
            <v>0.27069463930922139</v>
          </cell>
        </row>
        <row r="46">
          <cell r="J46">
            <v>44</v>
          </cell>
          <cell r="K46">
            <v>1</v>
          </cell>
          <cell r="M46">
            <v>44</v>
          </cell>
          <cell r="N46">
            <v>0.24044626478895101</v>
          </cell>
        </row>
        <row r="47">
          <cell r="J47">
            <v>45</v>
          </cell>
          <cell r="K47">
            <v>0.80945669934640552</v>
          </cell>
          <cell r="M47">
            <v>45</v>
          </cell>
          <cell r="N47">
            <v>0.25996713084564699</v>
          </cell>
        </row>
        <row r="48">
          <cell r="J48">
            <v>46</v>
          </cell>
          <cell r="K48">
            <v>0.75856821895424864</v>
          </cell>
          <cell r="M48">
            <v>46</v>
          </cell>
          <cell r="N48">
            <v>0.26837190908791314</v>
          </cell>
        </row>
        <row r="49">
          <cell r="J49">
            <v>47</v>
          </cell>
          <cell r="K49">
            <v>0.57263071895424866</v>
          </cell>
          <cell r="M49">
            <v>47</v>
          </cell>
          <cell r="N49">
            <v>0.26462652296672268</v>
          </cell>
        </row>
        <row r="50">
          <cell r="J50">
            <v>48</v>
          </cell>
          <cell r="K50">
            <v>0.8031760620915035</v>
          </cell>
          <cell r="M50">
            <v>48</v>
          </cell>
          <cell r="N50">
            <v>0.25133100851261619</v>
          </cell>
        </row>
        <row r="51">
          <cell r="J51">
            <v>49</v>
          </cell>
          <cell r="K51">
            <v>0.73876633986928164</v>
          </cell>
          <cell r="M51">
            <v>49</v>
          </cell>
          <cell r="N51">
            <v>0.25066923269291408</v>
          </cell>
        </row>
        <row r="52">
          <cell r="J52">
            <v>50</v>
          </cell>
          <cell r="K52">
            <v>0.61001838235294092</v>
          </cell>
          <cell r="M52">
            <v>50</v>
          </cell>
          <cell r="N52">
            <v>0.23826102481699687</v>
          </cell>
        </row>
        <row r="53">
          <cell r="J53">
            <v>51</v>
          </cell>
          <cell r="K53">
            <v>0.44513888888888931</v>
          </cell>
          <cell r="M53">
            <v>51</v>
          </cell>
          <cell r="N53">
            <v>0.2376522718868197</v>
          </cell>
        </row>
        <row r="54">
          <cell r="J54">
            <v>52</v>
          </cell>
          <cell r="K54">
            <v>0.49789624183006576</v>
          </cell>
          <cell r="M54">
            <v>52</v>
          </cell>
          <cell r="N54">
            <v>0.23069814651571188</v>
          </cell>
        </row>
        <row r="55">
          <cell r="J55">
            <v>53</v>
          </cell>
          <cell r="K55">
            <v>0.42614379084967347</v>
          </cell>
          <cell r="M55">
            <v>53</v>
          </cell>
          <cell r="N55">
            <v>0.21476697154493421</v>
          </cell>
        </row>
        <row r="56">
          <cell r="J56">
            <v>54</v>
          </cell>
          <cell r="K56">
            <v>0.3435049019607847</v>
          </cell>
          <cell r="M56">
            <v>54</v>
          </cell>
          <cell r="N56">
            <v>0.17822699292123212</v>
          </cell>
        </row>
        <row r="57">
          <cell r="J57">
            <v>55</v>
          </cell>
          <cell r="K57">
            <v>0.27157883986928133</v>
          </cell>
          <cell r="M57">
            <v>55</v>
          </cell>
          <cell r="N57">
            <v>0.17073383183067684</v>
          </cell>
        </row>
        <row r="58">
          <cell r="J58">
            <v>56</v>
          </cell>
          <cell r="K58">
            <v>0.29023692810457485</v>
          </cell>
          <cell r="M58">
            <v>56</v>
          </cell>
          <cell r="N58">
            <v>0.17484686476663625</v>
          </cell>
        </row>
        <row r="59">
          <cell r="J59">
            <v>57</v>
          </cell>
          <cell r="K59">
            <v>0.24665032679738558</v>
          </cell>
          <cell r="M59">
            <v>57</v>
          </cell>
          <cell r="N59">
            <v>0.1741335778536881</v>
          </cell>
        </row>
        <row r="60">
          <cell r="J60">
            <v>58</v>
          </cell>
          <cell r="K60">
            <v>0.24998978758169929</v>
          </cell>
          <cell r="M60">
            <v>58</v>
          </cell>
          <cell r="N60">
            <v>0.17645530206097385</v>
          </cell>
        </row>
        <row r="61">
          <cell r="J61">
            <v>59</v>
          </cell>
          <cell r="K61">
            <v>0.25536151960784259</v>
          </cell>
          <cell r="M61">
            <v>59</v>
          </cell>
          <cell r="N61">
            <v>0.17543659014222251</v>
          </cell>
        </row>
        <row r="62">
          <cell r="J62">
            <v>60</v>
          </cell>
          <cell r="K62">
            <v>0.27869689542483633</v>
          </cell>
          <cell r="M62">
            <v>60</v>
          </cell>
          <cell r="N62">
            <v>0.16886783950196635</v>
          </cell>
        </row>
        <row r="63">
          <cell r="J63">
            <v>61</v>
          </cell>
          <cell r="K63">
            <v>0.24030841503267991</v>
          </cell>
          <cell r="M63">
            <v>61</v>
          </cell>
          <cell r="N63">
            <v>0.16267115694744927</v>
          </cell>
        </row>
        <row r="64">
          <cell r="J64">
            <v>62</v>
          </cell>
          <cell r="K64">
            <v>0.22325367647058822</v>
          </cell>
          <cell r="M64">
            <v>62</v>
          </cell>
          <cell r="N64">
            <v>0.16571281051001094</v>
          </cell>
        </row>
        <row r="65">
          <cell r="J65">
            <v>63</v>
          </cell>
          <cell r="K65">
            <v>0.15313521241830078</v>
          </cell>
          <cell r="M65">
            <v>63</v>
          </cell>
          <cell r="N65">
            <v>0.1710101753525157</v>
          </cell>
        </row>
        <row r="66">
          <cell r="J66">
            <v>64</v>
          </cell>
          <cell r="K66">
            <v>0.26732026143790849</v>
          </cell>
          <cell r="M66">
            <v>64</v>
          </cell>
          <cell r="N66">
            <v>0.16240921726110366</v>
          </cell>
        </row>
        <row r="67">
          <cell r="J67">
            <v>65</v>
          </cell>
          <cell r="K67">
            <v>0.19494485294117653</v>
          </cell>
          <cell r="M67">
            <v>65</v>
          </cell>
          <cell r="N67">
            <v>0.16188784664105865</v>
          </cell>
        </row>
        <row r="68">
          <cell r="J68">
            <v>66</v>
          </cell>
          <cell r="K68">
            <v>0.24655841503267956</v>
          </cell>
          <cell r="M68">
            <v>66</v>
          </cell>
          <cell r="N68">
            <v>0.14921397601665623</v>
          </cell>
        </row>
        <row r="69">
          <cell r="J69">
            <v>67</v>
          </cell>
          <cell r="K69">
            <v>0.21180555555555516</v>
          </cell>
          <cell r="M69">
            <v>67</v>
          </cell>
          <cell r="N69">
            <v>0.15103393107126195</v>
          </cell>
        </row>
        <row r="70">
          <cell r="J70">
            <v>68</v>
          </cell>
          <cell r="K70">
            <v>0.24803921568627474</v>
          </cell>
          <cell r="M70">
            <v>68</v>
          </cell>
          <cell r="N70">
            <v>0.15013952523471347</v>
          </cell>
        </row>
        <row r="71">
          <cell r="J71">
            <v>69</v>
          </cell>
          <cell r="K71">
            <v>0.34595588235294106</v>
          </cell>
          <cell r="M71">
            <v>69</v>
          </cell>
          <cell r="N71">
            <v>0.16185732722312801</v>
          </cell>
        </row>
        <row r="72">
          <cell r="J72">
            <v>70</v>
          </cell>
          <cell r="K72">
            <v>0.25992647058823481</v>
          </cell>
          <cell r="M72">
            <v>70</v>
          </cell>
          <cell r="N72">
            <v>0.15607833892281436</v>
          </cell>
        </row>
        <row r="73">
          <cell r="J73">
            <v>71</v>
          </cell>
          <cell r="K73">
            <v>0.21659517973856221</v>
          </cell>
          <cell r="M73">
            <v>71</v>
          </cell>
          <cell r="N73">
            <v>0.16983534204719059</v>
          </cell>
        </row>
        <row r="74">
          <cell r="J74">
            <v>72</v>
          </cell>
          <cell r="K74">
            <v>0.28785743464052255</v>
          </cell>
          <cell r="M74">
            <v>72</v>
          </cell>
          <cell r="N74">
            <v>0.16245847696237939</v>
          </cell>
        </row>
        <row r="75">
          <cell r="J75">
            <v>73</v>
          </cell>
          <cell r="K75">
            <v>0.29564950980392157</v>
          </cell>
          <cell r="M75">
            <v>73</v>
          </cell>
          <cell r="N75">
            <v>0.16845492194966541</v>
          </cell>
        </row>
        <row r="76">
          <cell r="J76">
            <v>74</v>
          </cell>
          <cell r="K76">
            <v>0.28999183006535978</v>
          </cell>
          <cell r="M76">
            <v>74</v>
          </cell>
          <cell r="N76">
            <v>0.15836298932384338</v>
          </cell>
        </row>
        <row r="77">
          <cell r="J77">
            <v>75</v>
          </cell>
          <cell r="K77">
            <v>0.24927491830065363</v>
          </cell>
          <cell r="M77">
            <v>75</v>
          </cell>
          <cell r="N77">
            <v>0.15485887222298914</v>
          </cell>
        </row>
        <row r="78">
          <cell r="J78">
            <v>76</v>
          </cell>
          <cell r="K78">
            <v>0.33314950980392127</v>
          </cell>
          <cell r="M78">
            <v>76</v>
          </cell>
          <cell r="N78">
            <v>0.15745640515679929</v>
          </cell>
        </row>
        <row r="79">
          <cell r="J79">
            <v>77</v>
          </cell>
          <cell r="K79">
            <v>0.37098651960784329</v>
          </cell>
          <cell r="M79">
            <v>77</v>
          </cell>
          <cell r="N79">
            <v>0.14529751909971228</v>
          </cell>
        </row>
        <row r="80">
          <cell r="J80">
            <v>78</v>
          </cell>
          <cell r="K80">
            <v>0.22897263071895427</v>
          </cell>
          <cell r="M80">
            <v>78</v>
          </cell>
          <cell r="N80">
            <v>0.15850384986696167</v>
          </cell>
        </row>
        <row r="81">
          <cell r="J81">
            <v>79</v>
          </cell>
          <cell r="K81">
            <v>0.26017156862745106</v>
          </cell>
          <cell r="M81">
            <v>79</v>
          </cell>
          <cell r="N81">
            <v>0.15213544514080915</v>
          </cell>
        </row>
        <row r="82">
          <cell r="J82">
            <v>80</v>
          </cell>
          <cell r="K82">
            <v>0.29379084967320246</v>
          </cell>
          <cell r="M82">
            <v>80</v>
          </cell>
          <cell r="N82">
            <v>0.15007081144853446</v>
          </cell>
        </row>
        <row r="83">
          <cell r="J83">
            <v>81</v>
          </cell>
          <cell r="K83">
            <v>0.23775531045751649</v>
          </cell>
          <cell r="M83">
            <v>81</v>
          </cell>
          <cell r="N83">
            <v>0.14792342657927893</v>
          </cell>
        </row>
        <row r="84">
          <cell r="J84">
            <v>82</v>
          </cell>
          <cell r="K84">
            <v>0.27230392156862804</v>
          </cell>
          <cell r="M84">
            <v>82</v>
          </cell>
          <cell r="N84">
            <v>0.13935634500243738</v>
          </cell>
        </row>
        <row r="85">
          <cell r="J85">
            <v>83</v>
          </cell>
          <cell r="K85">
            <v>0.25087826797385665</v>
          </cell>
          <cell r="M85">
            <v>83</v>
          </cell>
          <cell r="N85">
            <v>0.15595361766176435</v>
          </cell>
        </row>
        <row r="86">
          <cell r="J86">
            <v>84</v>
          </cell>
          <cell r="K86">
            <v>0.25749591503267982</v>
          </cell>
          <cell r="M86">
            <v>84</v>
          </cell>
          <cell r="N86">
            <v>0.1426729974760321</v>
          </cell>
        </row>
        <row r="87">
          <cell r="J87">
            <v>85</v>
          </cell>
          <cell r="K87">
            <v>0.32438725490196046</v>
          </cell>
          <cell r="M87">
            <v>85</v>
          </cell>
          <cell r="N87">
            <v>0.15252058396829371</v>
          </cell>
        </row>
        <row r="88">
          <cell r="J88">
            <v>86</v>
          </cell>
          <cell r="K88">
            <v>0.13699959150326765</v>
          </cell>
          <cell r="M88">
            <v>86</v>
          </cell>
          <cell r="N88">
            <v>0.15158090514569122</v>
          </cell>
        </row>
        <row r="89">
          <cell r="J89">
            <v>87</v>
          </cell>
          <cell r="K89">
            <v>0.34674223856209196</v>
          </cell>
          <cell r="M89">
            <v>87</v>
          </cell>
          <cell r="N89">
            <v>0.14841753171282865</v>
          </cell>
        </row>
        <row r="90">
          <cell r="J90">
            <v>88</v>
          </cell>
          <cell r="K90">
            <v>0</v>
          </cell>
          <cell r="M90">
            <v>88</v>
          </cell>
          <cell r="N90">
            <v>0.15579580213057692</v>
          </cell>
        </row>
        <row r="91">
          <cell r="J91">
            <v>89</v>
          </cell>
          <cell r="K91">
            <v>9.9591503267974002E-2</v>
          </cell>
          <cell r="M91">
            <v>89</v>
          </cell>
          <cell r="N91">
            <v>0.1575937447494665</v>
          </cell>
        </row>
        <row r="92">
          <cell r="J92">
            <v>90</v>
          </cell>
          <cell r="K92">
            <v>0.13438521241830004</v>
          </cell>
          <cell r="M92">
            <v>90</v>
          </cell>
          <cell r="N92">
            <v>0.1531085849841973</v>
          </cell>
        </row>
        <row r="93">
          <cell r="J93">
            <v>91</v>
          </cell>
          <cell r="K93">
            <v>0.19756944444444458</v>
          </cell>
          <cell r="M93">
            <v>91</v>
          </cell>
          <cell r="N93">
            <v>0.1425068296974043</v>
          </cell>
        </row>
        <row r="94">
          <cell r="J94">
            <v>92</v>
          </cell>
          <cell r="K94">
            <v>0.28641748366013076</v>
          </cell>
          <cell r="M94">
            <v>92</v>
          </cell>
          <cell r="N94">
            <v>0.13458715896588963</v>
          </cell>
        </row>
        <row r="95">
          <cell r="J95">
            <v>93</v>
          </cell>
          <cell r="K95">
            <v>0.25337009803921584</v>
          </cell>
          <cell r="M95">
            <v>93</v>
          </cell>
          <cell r="N95">
            <v>0.14904384278479743</v>
          </cell>
        </row>
        <row r="96">
          <cell r="J96">
            <v>94</v>
          </cell>
          <cell r="K96">
            <v>0.23424223856209173</v>
          </cell>
          <cell r="M96">
            <v>94</v>
          </cell>
          <cell r="N96">
            <v>0.14709680013053938</v>
          </cell>
        </row>
        <row r="97">
          <cell r="J97">
            <v>95</v>
          </cell>
          <cell r="K97">
            <v>0.24604779411764677</v>
          </cell>
          <cell r="M97">
            <v>95</v>
          </cell>
          <cell r="N97">
            <v>0.14096482853121123</v>
          </cell>
        </row>
        <row r="98">
          <cell r="J98">
            <v>96</v>
          </cell>
          <cell r="K98">
            <v>0.27073120915032683</v>
          </cell>
          <cell r="M98">
            <v>96</v>
          </cell>
          <cell r="N98">
            <v>0.13909805899953273</v>
          </cell>
        </row>
        <row r="99">
          <cell r="J99">
            <v>97</v>
          </cell>
          <cell r="K99">
            <v>0.3329861111111112</v>
          </cell>
          <cell r="M99">
            <v>97</v>
          </cell>
          <cell r="N99">
            <v>0.12397540732836163</v>
          </cell>
        </row>
        <row r="100">
          <cell r="J100">
            <v>98</v>
          </cell>
          <cell r="K100">
            <v>0.34178921568627424</v>
          </cell>
          <cell r="M100">
            <v>98</v>
          </cell>
          <cell r="N100">
            <v>0.14235736895769197</v>
          </cell>
        </row>
        <row r="101">
          <cell r="J101">
            <v>99</v>
          </cell>
          <cell r="K101">
            <v>0.24870302287581661</v>
          </cell>
          <cell r="M101">
            <v>99</v>
          </cell>
          <cell r="N101">
            <v>0.14227969599442772</v>
          </cell>
        </row>
        <row r="102">
          <cell r="J102">
            <v>100</v>
          </cell>
          <cell r="K102">
            <v>0.25213439542483634</v>
          </cell>
          <cell r="M102">
            <v>100</v>
          </cell>
          <cell r="N102">
            <v>0.12545469213812666</v>
          </cell>
        </row>
        <row r="103">
          <cell r="J103">
            <v>101</v>
          </cell>
          <cell r="K103">
            <v>0.24252450980392157</v>
          </cell>
          <cell r="M103">
            <v>101</v>
          </cell>
          <cell r="N103">
            <v>0.12795872073822476</v>
          </cell>
        </row>
        <row r="104">
          <cell r="J104">
            <v>102</v>
          </cell>
          <cell r="K104">
            <v>0.307393790849673</v>
          </cell>
          <cell r="M104">
            <v>102</v>
          </cell>
          <cell r="N104">
            <v>0.1332969247866054</v>
          </cell>
        </row>
        <row r="105">
          <cell r="J105">
            <v>103</v>
          </cell>
          <cell r="K105">
            <v>0.23863357843137284</v>
          </cell>
          <cell r="M105">
            <v>103</v>
          </cell>
          <cell r="N105">
            <v>0.12839650245213285</v>
          </cell>
        </row>
        <row r="106">
          <cell r="J106">
            <v>104</v>
          </cell>
          <cell r="K106">
            <v>0.21312295751634025</v>
          </cell>
          <cell r="M106">
            <v>104</v>
          </cell>
          <cell r="N106">
            <v>0.13348933207452784</v>
          </cell>
        </row>
        <row r="107">
          <cell r="J107">
            <v>105</v>
          </cell>
          <cell r="K107">
            <v>0.18918504901960828</v>
          </cell>
          <cell r="M107">
            <v>105</v>
          </cell>
          <cell r="N107">
            <v>0.13704474848848136</v>
          </cell>
        </row>
        <row r="108">
          <cell r="J108">
            <v>106</v>
          </cell>
          <cell r="K108">
            <v>0.15978349673202577</v>
          </cell>
          <cell r="M108">
            <v>106</v>
          </cell>
          <cell r="N108">
            <v>0.13100734559393068</v>
          </cell>
        </row>
        <row r="109">
          <cell r="J109">
            <v>107</v>
          </cell>
          <cell r="K109">
            <v>0.11739174836601317</v>
          </cell>
          <cell r="M109">
            <v>107</v>
          </cell>
          <cell r="N109">
            <v>0.13935834333873975</v>
          </cell>
        </row>
        <row r="110">
          <cell r="J110">
            <v>108</v>
          </cell>
          <cell r="K110">
            <v>0.14949959150326814</v>
          </cell>
          <cell r="M110">
            <v>108</v>
          </cell>
          <cell r="N110">
            <v>0.13456230122896781</v>
          </cell>
        </row>
        <row r="111">
          <cell r="J111">
            <v>109</v>
          </cell>
          <cell r="K111">
            <v>0.26703431372549058</v>
          </cell>
          <cell r="M111">
            <v>109</v>
          </cell>
          <cell r="N111">
            <v>0.1389705098912026</v>
          </cell>
        </row>
        <row r="112">
          <cell r="J112">
            <v>110</v>
          </cell>
          <cell r="K112">
            <v>0.2681883169934644</v>
          </cell>
          <cell r="M112">
            <v>110</v>
          </cell>
          <cell r="N112">
            <v>0.14228697122103087</v>
          </cell>
        </row>
        <row r="113">
          <cell r="J113">
            <v>111</v>
          </cell>
          <cell r="K113">
            <v>0.22078227124182986</v>
          </cell>
          <cell r="M113">
            <v>111</v>
          </cell>
          <cell r="N113">
            <v>0.14466040364580338</v>
          </cell>
        </row>
      </sheetData>
      <sheetData sheetId="8">
        <row r="2">
          <cell r="K2" t="str">
            <v>Rab5</v>
          </cell>
          <cell r="N2" t="str">
            <v>YFP/CFP</v>
          </cell>
        </row>
        <row r="3">
          <cell r="J3">
            <v>1</v>
          </cell>
          <cell r="K3">
            <v>0.10397612153982851</v>
          </cell>
          <cell r="M3">
            <v>1</v>
          </cell>
          <cell r="N3">
            <v>0.48543514185157616</v>
          </cell>
        </row>
        <row r="4">
          <cell r="J4">
            <v>2</v>
          </cell>
          <cell r="K4">
            <v>6.9110757450833324E-2</v>
          </cell>
          <cell r="M4">
            <v>2</v>
          </cell>
          <cell r="N4">
            <v>0.49946752304411268</v>
          </cell>
        </row>
        <row r="5">
          <cell r="J5">
            <v>3</v>
          </cell>
          <cell r="K5">
            <v>0.12285007573869194</v>
          </cell>
          <cell r="M5">
            <v>3</v>
          </cell>
          <cell r="N5">
            <v>0.46852525466411549</v>
          </cell>
        </row>
        <row r="6">
          <cell r="J6">
            <v>4</v>
          </cell>
          <cell r="K6">
            <v>9.51431365405635E-2</v>
          </cell>
          <cell r="M6">
            <v>4</v>
          </cell>
          <cell r="N6">
            <v>0.48052794304226243</v>
          </cell>
        </row>
        <row r="7">
          <cell r="J7">
            <v>5</v>
          </cell>
          <cell r="K7">
            <v>0.10837343968707432</v>
          </cell>
          <cell r="M7">
            <v>5</v>
          </cell>
          <cell r="N7">
            <v>0.47909490499680862</v>
          </cell>
        </row>
        <row r="8">
          <cell r="J8">
            <v>6</v>
          </cell>
          <cell r="K8">
            <v>0.15218683488965146</v>
          </cell>
          <cell r="M8">
            <v>6</v>
          </cell>
          <cell r="N8">
            <v>0.50230408300802343</v>
          </cell>
        </row>
        <row r="9">
          <cell r="J9">
            <v>7</v>
          </cell>
          <cell r="K9">
            <v>0.12602662678401344</v>
          </cell>
          <cell r="M9">
            <v>7</v>
          </cell>
          <cell r="N9">
            <v>0.47760866567205329</v>
          </cell>
        </row>
        <row r="10">
          <cell r="J10">
            <v>8</v>
          </cell>
          <cell r="K10">
            <v>0.17919071450028443</v>
          </cell>
          <cell r="M10">
            <v>8</v>
          </cell>
          <cell r="N10">
            <v>0.48914045271219114</v>
          </cell>
        </row>
        <row r="11">
          <cell r="J11">
            <v>9</v>
          </cell>
          <cell r="K11">
            <v>0.15187365380067622</v>
          </cell>
          <cell r="M11">
            <v>9</v>
          </cell>
          <cell r="N11">
            <v>0.46554452322259438</v>
          </cell>
        </row>
        <row r="12">
          <cell r="J12">
            <v>10</v>
          </cell>
          <cell r="K12">
            <v>0.2664787580132813</v>
          </cell>
          <cell r="M12">
            <v>10</v>
          </cell>
          <cell r="N12">
            <v>0.48007696778670245</v>
          </cell>
        </row>
        <row r="13">
          <cell r="J13">
            <v>11</v>
          </cell>
          <cell r="K13">
            <v>0.24786685329702993</v>
          </cell>
          <cell r="M13">
            <v>11</v>
          </cell>
          <cell r="N13">
            <v>0.4866725574415911</v>
          </cell>
        </row>
        <row r="14">
          <cell r="J14">
            <v>12</v>
          </cell>
          <cell r="K14">
            <v>7.552777404943152E-2</v>
          </cell>
          <cell r="M14">
            <v>12</v>
          </cell>
          <cell r="N14">
            <v>0.47416317068670938</v>
          </cell>
        </row>
        <row r="15">
          <cell r="J15">
            <v>13</v>
          </cell>
          <cell r="K15">
            <v>8.5293910864827016E-2</v>
          </cell>
          <cell r="M15">
            <v>13</v>
          </cell>
          <cell r="N15">
            <v>0.49062655781378955</v>
          </cell>
        </row>
        <row r="16">
          <cell r="J16">
            <v>14</v>
          </cell>
          <cell r="K16">
            <v>0.10889753865229876</v>
          </cell>
          <cell r="M16">
            <v>14</v>
          </cell>
          <cell r="N16">
            <v>0.47878781992402003</v>
          </cell>
        </row>
        <row r="17">
          <cell r="J17">
            <v>15</v>
          </cell>
          <cell r="K17">
            <v>0.15025022529864041</v>
          </cell>
          <cell r="M17">
            <v>15</v>
          </cell>
          <cell r="N17">
            <v>0.4813157333761518</v>
          </cell>
        </row>
        <row r="18">
          <cell r="J18">
            <v>16</v>
          </cell>
          <cell r="K18">
            <v>5.2294850408093875E-2</v>
          </cell>
          <cell r="M18">
            <v>16</v>
          </cell>
          <cell r="N18">
            <v>0.52570951487647344</v>
          </cell>
        </row>
        <row r="19">
          <cell r="J19">
            <v>17</v>
          </cell>
          <cell r="K19">
            <v>0.10728689305185349</v>
          </cell>
          <cell r="M19">
            <v>17</v>
          </cell>
          <cell r="N19">
            <v>0.49685098806371758</v>
          </cell>
        </row>
        <row r="20">
          <cell r="J20">
            <v>18</v>
          </cell>
          <cell r="K20">
            <v>0.1305901226519405</v>
          </cell>
          <cell r="M20">
            <v>18</v>
          </cell>
          <cell r="N20">
            <v>0.45761598919493651</v>
          </cell>
        </row>
        <row r="21">
          <cell r="J21">
            <v>19</v>
          </cell>
          <cell r="K21">
            <v>8.4776203350398205E-2</v>
          </cell>
          <cell r="M21">
            <v>19</v>
          </cell>
          <cell r="N21">
            <v>0.50502670706342445</v>
          </cell>
        </row>
        <row r="22">
          <cell r="J22">
            <v>20</v>
          </cell>
          <cell r="K22">
            <v>6.115340121054031E-2</v>
          </cell>
          <cell r="M22">
            <v>20</v>
          </cell>
          <cell r="N22">
            <v>0.50253655671797037</v>
          </cell>
        </row>
        <row r="23">
          <cell r="J23">
            <v>21</v>
          </cell>
          <cell r="K23">
            <v>0.13653417189167746</v>
          </cell>
          <cell r="M23">
            <v>21</v>
          </cell>
          <cell r="N23">
            <v>0.4558092305394294</v>
          </cell>
        </row>
        <row r="24">
          <cell r="J24">
            <v>22</v>
          </cell>
          <cell r="K24">
            <v>0.12937574700081184</v>
          </cell>
          <cell r="M24">
            <v>22</v>
          </cell>
          <cell r="N24">
            <v>0.46728303584992736</v>
          </cell>
        </row>
        <row r="25">
          <cell r="J25">
            <v>23</v>
          </cell>
          <cell r="K25">
            <v>0.14001112112438369</v>
          </cell>
          <cell r="M25">
            <v>23</v>
          </cell>
          <cell r="N25">
            <v>0.48080370502729658</v>
          </cell>
        </row>
        <row r="26">
          <cell r="J26">
            <v>24</v>
          </cell>
          <cell r="K26">
            <v>0.20880869748624215</v>
          </cell>
          <cell r="M26">
            <v>24</v>
          </cell>
          <cell r="N26">
            <v>0.42984177068602353</v>
          </cell>
        </row>
        <row r="27">
          <cell r="J27">
            <v>25</v>
          </cell>
          <cell r="K27">
            <v>0.13591420116452224</v>
          </cell>
          <cell r="M27">
            <v>25</v>
          </cell>
          <cell r="N27">
            <v>0.443919066302568</v>
          </cell>
        </row>
        <row r="28">
          <cell r="J28">
            <v>26</v>
          </cell>
          <cell r="K28">
            <v>0.25758185850606186</v>
          </cell>
          <cell r="M28">
            <v>26</v>
          </cell>
          <cell r="N28">
            <v>0.44415210910490016</v>
          </cell>
        </row>
        <row r="29">
          <cell r="J29">
            <v>27</v>
          </cell>
          <cell r="K29">
            <v>0.22752286541522032</v>
          </cell>
          <cell r="M29">
            <v>27</v>
          </cell>
          <cell r="N29">
            <v>0.41921216516068749</v>
          </cell>
        </row>
        <row r="30">
          <cell r="J30">
            <v>28</v>
          </cell>
          <cell r="K30">
            <v>0.35742271138125659</v>
          </cell>
          <cell r="M30">
            <v>28</v>
          </cell>
          <cell r="N30">
            <v>0.42813316340153545</v>
          </cell>
        </row>
        <row r="31">
          <cell r="J31">
            <v>29</v>
          </cell>
          <cell r="K31">
            <v>0.33900894163966239</v>
          </cell>
          <cell r="M31">
            <v>29</v>
          </cell>
          <cell r="N31">
            <v>0.42627636172146388</v>
          </cell>
        </row>
        <row r="32">
          <cell r="J32">
            <v>30</v>
          </cell>
          <cell r="K32">
            <v>0.28387628707840368</v>
          </cell>
          <cell r="M32">
            <v>30</v>
          </cell>
          <cell r="N32">
            <v>0.44011262315432043</v>
          </cell>
        </row>
        <row r="33">
          <cell r="J33">
            <v>31</v>
          </cell>
          <cell r="K33">
            <v>0.33560868981650116</v>
          </cell>
          <cell r="M33">
            <v>31</v>
          </cell>
          <cell r="N33">
            <v>0.42630135956248755</v>
          </cell>
        </row>
        <row r="34">
          <cell r="J34">
            <v>32</v>
          </cell>
          <cell r="K34">
            <v>0.2922874363251714</v>
          </cell>
          <cell r="M34">
            <v>32</v>
          </cell>
          <cell r="N34">
            <v>0.41441764584621715</v>
          </cell>
        </row>
        <row r="35">
          <cell r="J35">
            <v>33</v>
          </cell>
          <cell r="K35">
            <v>0.28082117359819475</v>
          </cell>
          <cell r="M35">
            <v>33</v>
          </cell>
          <cell r="N35">
            <v>0.45893984597238602</v>
          </cell>
        </row>
        <row r="36">
          <cell r="J36">
            <v>34</v>
          </cell>
          <cell r="K36">
            <v>0.25781834218549282</v>
          </cell>
          <cell r="M36">
            <v>34</v>
          </cell>
          <cell r="N36">
            <v>0.44209022398147924</v>
          </cell>
        </row>
        <row r="37">
          <cell r="J37">
            <v>35</v>
          </cell>
          <cell r="K37">
            <v>0.3299778216657398</v>
          </cell>
          <cell r="M37">
            <v>35</v>
          </cell>
          <cell r="N37">
            <v>0.45901228551571738</v>
          </cell>
        </row>
        <row r="38">
          <cell r="J38">
            <v>36</v>
          </cell>
          <cell r="K38">
            <v>0.28541023526930326</v>
          </cell>
          <cell r="M38">
            <v>36</v>
          </cell>
          <cell r="N38">
            <v>0.42211694764430474</v>
          </cell>
        </row>
        <row r="39">
          <cell r="J39">
            <v>37</v>
          </cell>
          <cell r="K39">
            <v>0.3474200908864305</v>
          </cell>
          <cell r="M39">
            <v>37</v>
          </cell>
          <cell r="N39">
            <v>0.39746991168222107</v>
          </cell>
        </row>
        <row r="40">
          <cell r="J40">
            <v>38</v>
          </cell>
          <cell r="K40">
            <v>0.39141244671127867</v>
          </cell>
          <cell r="M40">
            <v>38</v>
          </cell>
          <cell r="N40">
            <v>0.43363481133705689</v>
          </cell>
        </row>
        <row r="41">
          <cell r="J41">
            <v>39</v>
          </cell>
          <cell r="K41">
            <v>0.31095686409858164</v>
          </cell>
          <cell r="M41">
            <v>39</v>
          </cell>
          <cell r="N41">
            <v>0.41661413244543088</v>
          </cell>
        </row>
        <row r="42">
          <cell r="J42">
            <v>40</v>
          </cell>
          <cell r="K42">
            <v>0.27376501192005553</v>
          </cell>
          <cell r="M42">
            <v>40</v>
          </cell>
          <cell r="N42">
            <v>0.47368315307601716</v>
          </cell>
        </row>
        <row r="43">
          <cell r="J43">
            <v>41</v>
          </cell>
          <cell r="K43">
            <v>0.2236240804300168</v>
          </cell>
          <cell r="M43">
            <v>41</v>
          </cell>
          <cell r="N43">
            <v>0.4010789477633217</v>
          </cell>
        </row>
        <row r="44">
          <cell r="J44">
            <v>42</v>
          </cell>
          <cell r="K44">
            <v>8.8885906211850912E-2</v>
          </cell>
          <cell r="M44">
            <v>42</v>
          </cell>
          <cell r="N44">
            <v>0.42830733873647053</v>
          </cell>
        </row>
        <row r="45">
          <cell r="J45">
            <v>43</v>
          </cell>
          <cell r="K45">
            <v>0.14915728721262433</v>
          </cell>
          <cell r="M45">
            <v>43</v>
          </cell>
          <cell r="N45">
            <v>0.44078911074785204</v>
          </cell>
        </row>
        <row r="46">
          <cell r="J46">
            <v>44</v>
          </cell>
          <cell r="K46">
            <v>0.15147099240056508</v>
          </cell>
          <cell r="M46">
            <v>44</v>
          </cell>
          <cell r="N46">
            <v>0.42945025770496803</v>
          </cell>
        </row>
        <row r="47">
          <cell r="J47">
            <v>45</v>
          </cell>
          <cell r="K47">
            <v>5.3029867249566778E-2</v>
          </cell>
          <cell r="M47">
            <v>45</v>
          </cell>
          <cell r="N47">
            <v>0.45669534832683978</v>
          </cell>
        </row>
        <row r="48">
          <cell r="J48">
            <v>46</v>
          </cell>
          <cell r="K48">
            <v>0.17852600361756124</v>
          </cell>
          <cell r="M48">
            <v>46</v>
          </cell>
          <cell r="N48">
            <v>0.43846777161802419</v>
          </cell>
        </row>
        <row r="49">
          <cell r="J49">
            <v>47</v>
          </cell>
          <cell r="K49">
            <v>0.2081887267590869</v>
          </cell>
          <cell r="M49">
            <v>47</v>
          </cell>
          <cell r="N49">
            <v>0.43611889779189028</v>
          </cell>
        </row>
        <row r="50">
          <cell r="J50">
            <v>48</v>
          </cell>
          <cell r="K50">
            <v>0.2638710460887515</v>
          </cell>
          <cell r="M50">
            <v>48</v>
          </cell>
          <cell r="N50">
            <v>0.41258062425504444</v>
          </cell>
        </row>
        <row r="51">
          <cell r="J51">
            <v>49</v>
          </cell>
          <cell r="K51">
            <v>0.18326846010775971</v>
          </cell>
          <cell r="M51">
            <v>49</v>
          </cell>
          <cell r="N51">
            <v>0.45103647322272861</v>
          </cell>
        </row>
        <row r="52">
          <cell r="J52">
            <v>50</v>
          </cell>
          <cell r="K52">
            <v>0.21430534517030003</v>
          </cell>
          <cell r="M52">
            <v>50</v>
          </cell>
          <cell r="N52">
            <v>0.45077074479458035</v>
          </cell>
        </row>
        <row r="53">
          <cell r="J53">
            <v>51</v>
          </cell>
          <cell r="K53">
            <v>0.14228008615675689</v>
          </cell>
          <cell r="M53">
            <v>51</v>
          </cell>
          <cell r="N53">
            <v>0.43401544921065122</v>
          </cell>
        </row>
        <row r="54">
          <cell r="J54">
            <v>52</v>
          </cell>
          <cell r="K54">
            <v>0.14635783176423181</v>
          </cell>
          <cell r="M54">
            <v>52</v>
          </cell>
          <cell r="N54">
            <v>0.41515483741853515</v>
          </cell>
        </row>
        <row r="55">
          <cell r="J55">
            <v>53</v>
          </cell>
          <cell r="K55">
            <v>0.18748681763273448</v>
          </cell>
          <cell r="M55">
            <v>53</v>
          </cell>
          <cell r="N55">
            <v>0.39370362451397301</v>
          </cell>
        </row>
        <row r="56">
          <cell r="J56">
            <v>54</v>
          </cell>
          <cell r="K56">
            <v>0.22083740788321518</v>
          </cell>
          <cell r="M56">
            <v>54</v>
          </cell>
          <cell r="N56">
            <v>0.41771670142416106</v>
          </cell>
        </row>
        <row r="57">
          <cell r="J57">
            <v>55</v>
          </cell>
          <cell r="K57">
            <v>0.18179203497401863</v>
          </cell>
          <cell r="M57">
            <v>55</v>
          </cell>
          <cell r="N57">
            <v>0.41824336709310067</v>
          </cell>
        </row>
        <row r="58">
          <cell r="J58">
            <v>56</v>
          </cell>
          <cell r="K58">
            <v>0.20163109824298997</v>
          </cell>
          <cell r="M58">
            <v>56</v>
          </cell>
          <cell r="N58">
            <v>0.45609338123656468</v>
          </cell>
        </row>
        <row r="59">
          <cell r="J59">
            <v>57</v>
          </cell>
          <cell r="K59">
            <v>0.15696124863382735</v>
          </cell>
          <cell r="M59">
            <v>57</v>
          </cell>
          <cell r="N59">
            <v>0.42945815601195408</v>
          </cell>
        </row>
        <row r="60">
          <cell r="J60">
            <v>58</v>
          </cell>
          <cell r="K60">
            <v>0.2114036265091811</v>
          </cell>
          <cell r="M60">
            <v>58</v>
          </cell>
          <cell r="N60">
            <v>0.43529261780764489</v>
          </cell>
        </row>
        <row r="61">
          <cell r="J61">
            <v>59</v>
          </cell>
          <cell r="K61">
            <v>0.22146377006116602</v>
          </cell>
          <cell r="M61">
            <v>59</v>
          </cell>
          <cell r="N61">
            <v>0.45426458024064087</v>
          </cell>
        </row>
        <row r="62">
          <cell r="J62">
            <v>60</v>
          </cell>
          <cell r="K62">
            <v>0.14870988565694523</v>
          </cell>
          <cell r="M62">
            <v>60</v>
          </cell>
          <cell r="N62">
            <v>0.43255367737410644</v>
          </cell>
        </row>
        <row r="63">
          <cell r="J63">
            <v>61</v>
          </cell>
          <cell r="K63">
            <v>0.27896126141672872</v>
          </cell>
          <cell r="M63">
            <v>61</v>
          </cell>
          <cell r="N63">
            <v>0.41434913324010547</v>
          </cell>
        </row>
        <row r="64">
          <cell r="J64">
            <v>62</v>
          </cell>
          <cell r="K64">
            <v>0.13680900427588041</v>
          </cell>
          <cell r="M64">
            <v>62</v>
          </cell>
          <cell r="N64">
            <v>0.44258309294757925</v>
          </cell>
        </row>
        <row r="65">
          <cell r="J65">
            <v>63</v>
          </cell>
          <cell r="K65">
            <v>0.16506560824241473</v>
          </cell>
          <cell r="M65">
            <v>63</v>
          </cell>
          <cell r="N65">
            <v>0.41877418709926173</v>
          </cell>
        </row>
        <row r="66">
          <cell r="J66">
            <v>64</v>
          </cell>
          <cell r="K66">
            <v>0.22678784857374779</v>
          </cell>
          <cell r="M66">
            <v>64</v>
          </cell>
          <cell r="N66">
            <v>0.40878842538558013</v>
          </cell>
        </row>
        <row r="67">
          <cell r="J67">
            <v>65</v>
          </cell>
          <cell r="K67">
            <v>0.23617049834141829</v>
          </cell>
          <cell r="M67">
            <v>65</v>
          </cell>
          <cell r="N67">
            <v>0.43910888937187553</v>
          </cell>
        </row>
        <row r="68">
          <cell r="J68">
            <v>66</v>
          </cell>
          <cell r="K68">
            <v>0.21993621332106175</v>
          </cell>
          <cell r="M68">
            <v>66</v>
          </cell>
          <cell r="N68">
            <v>0.43919982254249834</v>
          </cell>
        </row>
        <row r="69">
          <cell r="J69">
            <v>67</v>
          </cell>
          <cell r="K69">
            <v>0.20388088892297626</v>
          </cell>
          <cell r="M69">
            <v>67</v>
          </cell>
          <cell r="N69">
            <v>0.42235780689330271</v>
          </cell>
        </row>
        <row r="70">
          <cell r="J70">
            <v>68</v>
          </cell>
          <cell r="K70">
            <v>0.26679833055305219</v>
          </cell>
          <cell r="M70">
            <v>68</v>
          </cell>
          <cell r="N70">
            <v>0.40586312870099694</v>
          </cell>
        </row>
        <row r="71">
          <cell r="J71">
            <v>69</v>
          </cell>
          <cell r="K71">
            <v>0.27361161710096554</v>
          </cell>
          <cell r="M71">
            <v>69</v>
          </cell>
          <cell r="N71">
            <v>0.37901558488691356</v>
          </cell>
        </row>
        <row r="72">
          <cell r="J72">
            <v>70</v>
          </cell>
          <cell r="K72">
            <v>0.29406425964629684</v>
          </cell>
          <cell r="M72">
            <v>70</v>
          </cell>
          <cell r="N72">
            <v>0.41605849276946028</v>
          </cell>
        </row>
        <row r="73">
          <cell r="J73">
            <v>71</v>
          </cell>
          <cell r="K73">
            <v>0.19288759355486121</v>
          </cell>
          <cell r="M73">
            <v>71</v>
          </cell>
          <cell r="N73">
            <v>0.42490211744681883</v>
          </cell>
        </row>
        <row r="74">
          <cell r="J74">
            <v>72</v>
          </cell>
          <cell r="K74">
            <v>0.2212912008896899</v>
          </cell>
          <cell r="M74">
            <v>72</v>
          </cell>
          <cell r="N74">
            <v>0.39992469173514461</v>
          </cell>
        </row>
        <row r="75">
          <cell r="J75">
            <v>73</v>
          </cell>
          <cell r="K75">
            <v>0.23510312605858399</v>
          </cell>
          <cell r="M75">
            <v>73</v>
          </cell>
          <cell r="N75">
            <v>0.42785790621881092</v>
          </cell>
        </row>
        <row r="76">
          <cell r="J76">
            <v>74</v>
          </cell>
          <cell r="K76">
            <v>0.19324551479940441</v>
          </cell>
          <cell r="M76">
            <v>74</v>
          </cell>
          <cell r="N76">
            <v>0.42203436377925602</v>
          </cell>
        </row>
        <row r="77">
          <cell r="J77">
            <v>75</v>
          </cell>
          <cell r="K77">
            <v>0.21522571408484034</v>
          </cell>
          <cell r="M77">
            <v>75</v>
          </cell>
          <cell r="N77">
            <v>0.39387627735346603</v>
          </cell>
        </row>
        <row r="78">
          <cell r="J78">
            <v>76</v>
          </cell>
          <cell r="K78">
            <v>0.24439629551511896</v>
          </cell>
          <cell r="M78">
            <v>76</v>
          </cell>
          <cell r="N78">
            <v>0.38206310715720249</v>
          </cell>
        </row>
        <row r="79">
          <cell r="J79">
            <v>77</v>
          </cell>
          <cell r="K79">
            <v>0.28059108136955979</v>
          </cell>
          <cell r="M79">
            <v>77</v>
          </cell>
          <cell r="N79">
            <v>0.39636567331391437</v>
          </cell>
        </row>
        <row r="80">
          <cell r="J80">
            <v>78</v>
          </cell>
          <cell r="K80">
            <v>0.21675327082494461</v>
          </cell>
          <cell r="M80">
            <v>78</v>
          </cell>
          <cell r="N80">
            <v>0.39104569550691681</v>
          </cell>
        </row>
        <row r="81">
          <cell r="J81">
            <v>79</v>
          </cell>
          <cell r="K81">
            <v>0.21655513585028668</v>
          </cell>
          <cell r="M81">
            <v>79</v>
          </cell>
          <cell r="N81">
            <v>0.38342578812068717</v>
          </cell>
        </row>
        <row r="82">
          <cell r="J82">
            <v>80</v>
          </cell>
          <cell r="K82">
            <v>0.18448283575888874</v>
          </cell>
          <cell r="M82">
            <v>80</v>
          </cell>
          <cell r="N82">
            <v>0.39746320994175205</v>
          </cell>
        </row>
        <row r="83">
          <cell r="J83">
            <v>81</v>
          </cell>
          <cell r="K83">
            <v>0.65451651870458094</v>
          </cell>
          <cell r="M83">
            <v>81</v>
          </cell>
          <cell r="N83">
            <v>0.38971087493217188</v>
          </cell>
        </row>
        <row r="84">
          <cell r="J84">
            <v>82</v>
          </cell>
          <cell r="K84">
            <v>0.71660946318204732</v>
          </cell>
          <cell r="M84">
            <v>82</v>
          </cell>
          <cell r="N84">
            <v>0.35452931190551235</v>
          </cell>
        </row>
        <row r="85">
          <cell r="J85">
            <v>83</v>
          </cell>
          <cell r="K85">
            <v>0.46069577333358885</v>
          </cell>
          <cell r="M85">
            <v>83</v>
          </cell>
          <cell r="N85">
            <v>0.34621485448625322</v>
          </cell>
        </row>
        <row r="86">
          <cell r="J86">
            <v>84</v>
          </cell>
          <cell r="K86">
            <v>0.51354667996088421</v>
          </cell>
          <cell r="M86">
            <v>84</v>
          </cell>
          <cell r="N86">
            <v>0.34768817004115843</v>
          </cell>
        </row>
        <row r="87">
          <cell r="J87">
            <v>85</v>
          </cell>
          <cell r="K87">
            <v>0.44766999661253087</v>
          </cell>
          <cell r="M87">
            <v>85</v>
          </cell>
          <cell r="N87">
            <v>0.32167725644649986</v>
          </cell>
        </row>
        <row r="88">
          <cell r="J88">
            <v>86</v>
          </cell>
          <cell r="K88">
            <v>0.14314293201413761</v>
          </cell>
          <cell r="M88">
            <v>86</v>
          </cell>
          <cell r="N88">
            <v>0.31623223234157583</v>
          </cell>
        </row>
        <row r="89">
          <cell r="J89">
            <v>87</v>
          </cell>
          <cell r="K89">
            <v>0.16997424245329443</v>
          </cell>
          <cell r="M89">
            <v>87</v>
          </cell>
          <cell r="N89">
            <v>0.29529781861832016</v>
          </cell>
        </row>
        <row r="90">
          <cell r="J90">
            <v>88</v>
          </cell>
          <cell r="K90">
            <v>0.22961926127611698</v>
          </cell>
          <cell r="M90">
            <v>88</v>
          </cell>
          <cell r="N90">
            <v>0.28890213181638391</v>
          </cell>
        </row>
        <row r="91">
          <cell r="J91">
            <v>89</v>
          </cell>
          <cell r="K91">
            <v>0.23769805508152295</v>
          </cell>
          <cell r="M91">
            <v>89</v>
          </cell>
          <cell r="N91">
            <v>0.28672598996456916</v>
          </cell>
        </row>
        <row r="92">
          <cell r="J92">
            <v>90</v>
          </cell>
          <cell r="K92">
            <v>0.12377044465323153</v>
          </cell>
          <cell r="M92">
            <v>90</v>
          </cell>
          <cell r="N92">
            <v>0.28305003384491734</v>
          </cell>
        </row>
        <row r="93">
          <cell r="J93">
            <v>91</v>
          </cell>
          <cell r="K93">
            <v>0.13271208431601858</v>
          </cell>
          <cell r="M93">
            <v>91</v>
          </cell>
          <cell r="N93">
            <v>0.27666689003551553</v>
          </cell>
        </row>
        <row r="94">
          <cell r="J94">
            <v>92</v>
          </cell>
          <cell r="K94">
            <v>9.436337954352228E-2</v>
          </cell>
          <cell r="M94">
            <v>92</v>
          </cell>
          <cell r="N94">
            <v>0.25748528072673621</v>
          </cell>
        </row>
        <row r="95">
          <cell r="J95">
            <v>93</v>
          </cell>
          <cell r="K95">
            <v>0.12348282936743807</v>
          </cell>
          <cell r="M95">
            <v>93</v>
          </cell>
          <cell r="N95">
            <v>0.27013975473137691</v>
          </cell>
        </row>
        <row r="96">
          <cell r="J96">
            <v>94</v>
          </cell>
          <cell r="K96">
            <v>1</v>
          </cell>
          <cell r="M96">
            <v>94</v>
          </cell>
          <cell r="N96">
            <v>0.26329323603805022</v>
          </cell>
        </row>
        <row r="97">
          <cell r="J97">
            <v>95</v>
          </cell>
          <cell r="K97">
            <v>0.76616877264970429</v>
          </cell>
          <cell r="M97">
            <v>95</v>
          </cell>
          <cell r="N97">
            <v>0.27951810182121223</v>
          </cell>
        </row>
        <row r="98">
          <cell r="J98">
            <v>96</v>
          </cell>
          <cell r="K98">
            <v>0.64094107721511706</v>
          </cell>
          <cell r="M98">
            <v>96</v>
          </cell>
          <cell r="N98">
            <v>0.30023565151966836</v>
          </cell>
        </row>
        <row r="99">
          <cell r="J99">
            <v>97</v>
          </cell>
          <cell r="K99">
            <v>0.58206303248774371</v>
          </cell>
          <cell r="M99">
            <v>97</v>
          </cell>
          <cell r="N99">
            <v>0.32096044218755965</v>
          </cell>
        </row>
        <row r="100">
          <cell r="J100">
            <v>98</v>
          </cell>
          <cell r="K100">
            <v>0.59685284962833696</v>
          </cell>
          <cell r="M100">
            <v>98</v>
          </cell>
          <cell r="N100">
            <v>0.33259516015148588</v>
          </cell>
        </row>
        <row r="101">
          <cell r="J101">
            <v>99</v>
          </cell>
          <cell r="K101">
            <v>0.68547031490678056</v>
          </cell>
          <cell r="M101">
            <v>99</v>
          </cell>
          <cell r="N101">
            <v>0.31230211585911738</v>
          </cell>
        </row>
        <row r="102">
          <cell r="J102">
            <v>100</v>
          </cell>
          <cell r="K102">
            <v>0.81170785956704361</v>
          </cell>
          <cell r="M102">
            <v>100</v>
          </cell>
          <cell r="N102">
            <v>0.27590040856893921</v>
          </cell>
        </row>
        <row r="103">
          <cell r="J103">
            <v>101</v>
          </cell>
          <cell r="K103">
            <v>0.54543362797921513</v>
          </cell>
          <cell r="M103">
            <v>101</v>
          </cell>
          <cell r="N103">
            <v>0.28719753098502865</v>
          </cell>
        </row>
        <row r="104">
          <cell r="J104">
            <v>102</v>
          </cell>
          <cell r="K104">
            <v>0.43176167558274048</v>
          </cell>
          <cell r="M104">
            <v>102</v>
          </cell>
          <cell r="N104">
            <v>0.29310076601789065</v>
          </cell>
        </row>
        <row r="105">
          <cell r="J105">
            <v>103</v>
          </cell>
          <cell r="K105">
            <v>0.34325925641861421</v>
          </cell>
          <cell r="M105">
            <v>103</v>
          </cell>
          <cell r="N105">
            <v>0.28053458664908448</v>
          </cell>
        </row>
        <row r="106">
          <cell r="J106">
            <v>104</v>
          </cell>
          <cell r="K106">
            <v>0.42416863203778593</v>
          </cell>
          <cell r="M106">
            <v>104</v>
          </cell>
          <cell r="N106">
            <v>0.28609914708891826</v>
          </cell>
        </row>
        <row r="107">
          <cell r="J107">
            <v>105</v>
          </cell>
          <cell r="K107">
            <v>0.27672425363833331</v>
          </cell>
          <cell r="M107">
            <v>105</v>
          </cell>
          <cell r="N107">
            <v>0.27411479626076002</v>
          </cell>
        </row>
        <row r="108">
          <cell r="J108">
            <v>106</v>
          </cell>
          <cell r="K108">
            <v>0.24468391080091242</v>
          </cell>
          <cell r="M108">
            <v>106</v>
          </cell>
          <cell r="N108">
            <v>0.25233079702907368</v>
          </cell>
        </row>
        <row r="109">
          <cell r="J109">
            <v>107</v>
          </cell>
          <cell r="K109">
            <v>0.10485175029880051</v>
          </cell>
          <cell r="M109">
            <v>107</v>
          </cell>
          <cell r="N109">
            <v>0.26661865576930938</v>
          </cell>
        </row>
        <row r="110">
          <cell r="J110">
            <v>108</v>
          </cell>
          <cell r="K110">
            <v>0.13826625505723533</v>
          </cell>
          <cell r="M110">
            <v>108</v>
          </cell>
          <cell r="N110">
            <v>0.23859583795590733</v>
          </cell>
        </row>
        <row r="111">
          <cell r="J111">
            <v>109</v>
          </cell>
          <cell r="K111">
            <v>0.11172255990387234</v>
          </cell>
          <cell r="M111">
            <v>109</v>
          </cell>
          <cell r="N111">
            <v>0.26467381566858905</v>
          </cell>
        </row>
        <row r="112">
          <cell r="J112">
            <v>110</v>
          </cell>
          <cell r="K112">
            <v>0.16594762845218236</v>
          </cell>
          <cell r="M112">
            <v>110</v>
          </cell>
          <cell r="N112">
            <v>0.25587102038930992</v>
          </cell>
        </row>
        <row r="113">
          <cell r="J113">
            <v>111</v>
          </cell>
          <cell r="K113">
            <v>0.12930544104206174</v>
          </cell>
          <cell r="M113">
            <v>111</v>
          </cell>
          <cell r="N113">
            <v>0.26363684192725262</v>
          </cell>
        </row>
        <row r="114">
          <cell r="J114">
            <v>112</v>
          </cell>
          <cell r="K114">
            <v>0.19046523370339805</v>
          </cell>
          <cell r="M114">
            <v>112</v>
          </cell>
          <cell r="N114">
            <v>0.25898455421318234</v>
          </cell>
        </row>
        <row r="115">
          <cell r="J115">
            <v>113</v>
          </cell>
          <cell r="K115">
            <v>5.9210400168734002E-2</v>
          </cell>
          <cell r="M115">
            <v>113</v>
          </cell>
          <cell r="N115">
            <v>0.23803546477945259</v>
          </cell>
        </row>
        <row r="116">
          <cell r="J116">
            <v>114</v>
          </cell>
          <cell r="K116">
            <v>0.12026792961734388</v>
          </cell>
          <cell r="M116">
            <v>114</v>
          </cell>
          <cell r="N116">
            <v>0.256949622720968</v>
          </cell>
        </row>
        <row r="117">
          <cell r="J117">
            <v>115</v>
          </cell>
          <cell r="K117">
            <v>9.7258706753845958E-2</v>
          </cell>
          <cell r="M117">
            <v>115</v>
          </cell>
          <cell r="N117">
            <v>0.25706944395520948</v>
          </cell>
        </row>
        <row r="118">
          <cell r="J118">
            <v>116</v>
          </cell>
          <cell r="K118">
            <v>7.5904869646361242E-2</v>
          </cell>
          <cell r="M118">
            <v>116</v>
          </cell>
          <cell r="N118">
            <v>0.24530270605184035</v>
          </cell>
        </row>
        <row r="119">
          <cell r="J119">
            <v>117</v>
          </cell>
          <cell r="K119">
            <v>0.13256508094772423</v>
          </cell>
          <cell r="M119">
            <v>117</v>
          </cell>
          <cell r="N119">
            <v>0.24403152774194503</v>
          </cell>
        </row>
        <row r="120">
          <cell r="J120">
            <v>118</v>
          </cell>
          <cell r="K120">
            <v>0.10713988968355911</v>
          </cell>
          <cell r="M120">
            <v>118</v>
          </cell>
          <cell r="N120">
            <v>0.22683149595600857</v>
          </cell>
        </row>
        <row r="121">
          <cell r="J121">
            <v>119</v>
          </cell>
          <cell r="K121">
            <v>8.1759438574961957E-2</v>
          </cell>
          <cell r="M121">
            <v>119</v>
          </cell>
          <cell r="N121">
            <v>0.22619550942676145</v>
          </cell>
        </row>
        <row r="122">
          <cell r="J122">
            <v>120</v>
          </cell>
          <cell r="K122">
            <v>6.3134750957119665E-2</v>
          </cell>
          <cell r="M122">
            <v>120</v>
          </cell>
          <cell r="N122">
            <v>0.23535773678966887</v>
          </cell>
        </row>
        <row r="123">
          <cell r="J123">
            <v>121</v>
          </cell>
          <cell r="K123">
            <v>7.4338964201483906E-2</v>
          </cell>
          <cell r="M123">
            <v>121</v>
          </cell>
          <cell r="N123">
            <v>0.2375430881887122</v>
          </cell>
        </row>
        <row r="124">
          <cell r="J124">
            <v>122</v>
          </cell>
          <cell r="K124">
            <v>7.5380770681136799E-2</v>
          </cell>
          <cell r="M124">
            <v>122</v>
          </cell>
          <cell r="N124">
            <v>0.22635499142160995</v>
          </cell>
        </row>
        <row r="125">
          <cell r="J125">
            <v>123</v>
          </cell>
          <cell r="K125">
            <v>7.901750618372827E-2</v>
          </cell>
          <cell r="M125">
            <v>123</v>
          </cell>
          <cell r="N125">
            <v>0.23709757124293057</v>
          </cell>
        </row>
        <row r="126">
          <cell r="J126">
            <v>124</v>
          </cell>
          <cell r="K126">
            <v>2.6498954997794682E-2</v>
          </cell>
          <cell r="M126">
            <v>124</v>
          </cell>
          <cell r="N126">
            <v>0.22666810877400087</v>
          </cell>
        </row>
        <row r="127">
          <cell r="J127">
            <v>125</v>
          </cell>
          <cell r="K127">
            <v>0.10111275158348189</v>
          </cell>
          <cell r="M127">
            <v>125</v>
          </cell>
          <cell r="N127">
            <v>0.23314808011959004</v>
          </cell>
        </row>
        <row r="128">
          <cell r="J128">
            <v>126</v>
          </cell>
          <cell r="K128">
            <v>0.1430278858998203</v>
          </cell>
          <cell r="M128">
            <v>126</v>
          </cell>
          <cell r="N128">
            <v>0.216770993054929</v>
          </cell>
        </row>
        <row r="129">
          <cell r="J129">
            <v>127</v>
          </cell>
          <cell r="K129">
            <v>6.8088125323566964E-2</v>
          </cell>
          <cell r="M129">
            <v>127</v>
          </cell>
          <cell r="N129">
            <v>0.24831762122231169</v>
          </cell>
        </row>
        <row r="130">
          <cell r="J130">
            <v>128</v>
          </cell>
          <cell r="K130">
            <v>0</v>
          </cell>
          <cell r="M130">
            <v>128</v>
          </cell>
          <cell r="N130">
            <v>0.24429396512391338</v>
          </cell>
        </row>
        <row r="131">
          <cell r="J131">
            <v>129</v>
          </cell>
          <cell r="K131">
            <v>2.3546104730312534E-2</v>
          </cell>
          <cell r="M131">
            <v>129</v>
          </cell>
          <cell r="N131">
            <v>0.2348286867653436</v>
          </cell>
        </row>
        <row r="132">
          <cell r="J132">
            <v>130</v>
          </cell>
          <cell r="K132">
            <v>7.3821256687055109E-2</v>
          </cell>
          <cell r="M132">
            <v>130</v>
          </cell>
          <cell r="N132">
            <v>0.22924005478821524</v>
          </cell>
        </row>
        <row r="133">
          <cell r="J133">
            <v>131</v>
          </cell>
          <cell r="K133">
            <v>0.13355575582101389</v>
          </cell>
          <cell r="M133">
            <v>131</v>
          </cell>
          <cell r="N133">
            <v>0.24039121938262459</v>
          </cell>
        </row>
        <row r="134">
          <cell r="J134">
            <v>132</v>
          </cell>
          <cell r="K134">
            <v>0.20389367182456716</v>
          </cell>
          <cell r="M134">
            <v>132</v>
          </cell>
          <cell r="N134">
            <v>0.23587973877563145</v>
          </cell>
        </row>
        <row r="135">
          <cell r="J135">
            <v>133</v>
          </cell>
          <cell r="K135">
            <v>0.14957273151432635</v>
          </cell>
          <cell r="M135">
            <v>133</v>
          </cell>
          <cell r="N135">
            <v>0.24390349604495076</v>
          </cell>
        </row>
        <row r="136">
          <cell r="J136">
            <v>134</v>
          </cell>
          <cell r="K136">
            <v>0.1412766283818763</v>
          </cell>
          <cell r="M136">
            <v>134</v>
          </cell>
          <cell r="N136">
            <v>0.22513293211888702</v>
          </cell>
        </row>
      </sheetData>
      <sheetData sheetId="9">
        <row r="2">
          <cell r="K2" t="str">
            <v>Rab5</v>
          </cell>
          <cell r="N2" t="str">
            <v>YFP/CFP</v>
          </cell>
        </row>
        <row r="3">
          <cell r="J3">
            <v>6</v>
          </cell>
          <cell r="K3">
            <v>0.38354385810483682</v>
          </cell>
          <cell r="M3">
            <v>6</v>
          </cell>
          <cell r="N3">
            <v>0.50272426154239713</v>
          </cell>
        </row>
        <row r="4">
          <cell r="J4">
            <v>7</v>
          </cell>
          <cell r="K4">
            <v>0.44148034857620733</v>
          </cell>
          <cell r="M4">
            <v>7</v>
          </cell>
          <cell r="N4">
            <v>0.50749622711916997</v>
          </cell>
        </row>
        <row r="5">
          <cell r="J5">
            <v>8</v>
          </cell>
          <cell r="K5">
            <v>0.4721788213546938</v>
          </cell>
          <cell r="M5">
            <v>8</v>
          </cell>
          <cell r="N5">
            <v>0.51401701822894452</v>
          </cell>
        </row>
        <row r="6">
          <cell r="J6">
            <v>9</v>
          </cell>
          <cell r="K6">
            <v>0.48589410677346967</v>
          </cell>
          <cell r="M6">
            <v>9</v>
          </cell>
          <cell r="N6">
            <v>0.49366990465229255</v>
          </cell>
        </row>
        <row r="7">
          <cell r="J7">
            <v>10</v>
          </cell>
          <cell r="K7">
            <v>0.47624994498481577</v>
          </cell>
          <cell r="M7">
            <v>10</v>
          </cell>
          <cell r="N7">
            <v>0.5084925313279649</v>
          </cell>
        </row>
        <row r="8">
          <cell r="J8">
            <v>11</v>
          </cell>
          <cell r="K8">
            <v>0.45421636371638568</v>
          </cell>
          <cell r="M8">
            <v>11</v>
          </cell>
          <cell r="N8">
            <v>0.4963322832498277</v>
          </cell>
        </row>
        <row r="9">
          <cell r="J9">
            <v>12</v>
          </cell>
          <cell r="K9">
            <v>0.43578627701245526</v>
          </cell>
          <cell r="M9">
            <v>12</v>
          </cell>
          <cell r="N9">
            <v>0.5121124694204896</v>
          </cell>
        </row>
        <row r="10">
          <cell r="J10">
            <v>13</v>
          </cell>
          <cell r="K10">
            <v>0.47573830377184118</v>
          </cell>
          <cell r="M10">
            <v>13</v>
          </cell>
          <cell r="N10">
            <v>0.52698965169197154</v>
          </cell>
        </row>
        <row r="11">
          <cell r="J11">
            <v>14</v>
          </cell>
          <cell r="K11">
            <v>0.51180625852735362</v>
          </cell>
          <cell r="M11">
            <v>14</v>
          </cell>
          <cell r="N11">
            <v>0.5152325046956937</v>
          </cell>
        </row>
        <row r="12">
          <cell r="J12">
            <v>15</v>
          </cell>
          <cell r="K12">
            <v>0.44779059020289591</v>
          </cell>
          <cell r="M12">
            <v>15</v>
          </cell>
          <cell r="N12">
            <v>0.50020460203010675</v>
          </cell>
        </row>
        <row r="13">
          <cell r="J13">
            <v>16</v>
          </cell>
          <cell r="K13">
            <v>0.39436534483517433</v>
          </cell>
          <cell r="M13">
            <v>16</v>
          </cell>
          <cell r="N13">
            <v>0.50233551390830899</v>
          </cell>
        </row>
        <row r="14">
          <cell r="J14">
            <v>17</v>
          </cell>
          <cell r="K14">
            <v>0.3937931869195897</v>
          </cell>
          <cell r="M14">
            <v>17</v>
          </cell>
          <cell r="N14">
            <v>0.4962407531696868</v>
          </cell>
        </row>
        <row r="15">
          <cell r="J15">
            <v>18</v>
          </cell>
          <cell r="K15">
            <v>0.54190506579816045</v>
          </cell>
          <cell r="M15">
            <v>18</v>
          </cell>
          <cell r="N15">
            <v>0.50370875213788857</v>
          </cell>
        </row>
        <row r="16">
          <cell r="J16">
            <v>19</v>
          </cell>
          <cell r="K16">
            <v>0.47541371418511513</v>
          </cell>
          <cell r="M16">
            <v>19</v>
          </cell>
          <cell r="N16">
            <v>0.50491211544759118</v>
          </cell>
        </row>
        <row r="17">
          <cell r="J17">
            <v>20</v>
          </cell>
          <cell r="K17">
            <v>0.46036706130892119</v>
          </cell>
          <cell r="M17">
            <v>20</v>
          </cell>
          <cell r="N17">
            <v>0.47236774072010612</v>
          </cell>
        </row>
        <row r="18">
          <cell r="J18">
            <v>21</v>
          </cell>
          <cell r="K18">
            <v>0.36856872496809123</v>
          </cell>
          <cell r="M18">
            <v>21</v>
          </cell>
          <cell r="N18">
            <v>0.48563477823617468</v>
          </cell>
        </row>
        <row r="19">
          <cell r="J19">
            <v>22</v>
          </cell>
          <cell r="K19">
            <v>0.38127723251617451</v>
          </cell>
          <cell r="M19">
            <v>22</v>
          </cell>
          <cell r="N19">
            <v>0.48668484799871642</v>
          </cell>
        </row>
        <row r="20">
          <cell r="J20">
            <v>23</v>
          </cell>
          <cell r="K20">
            <v>0.38998613617358407</v>
          </cell>
          <cell r="M20">
            <v>23</v>
          </cell>
          <cell r="N20">
            <v>0.48838551847914285</v>
          </cell>
        </row>
        <row r="21">
          <cell r="J21">
            <v>24</v>
          </cell>
          <cell r="K21">
            <v>0.42336384842216446</v>
          </cell>
          <cell r="M21">
            <v>24</v>
          </cell>
          <cell r="N21">
            <v>0.45789048337528576</v>
          </cell>
        </row>
        <row r="22">
          <cell r="J22">
            <v>25</v>
          </cell>
          <cell r="K22">
            <v>0.42907442454117334</v>
          </cell>
          <cell r="M22">
            <v>25</v>
          </cell>
          <cell r="N22">
            <v>0.49264421955704729</v>
          </cell>
        </row>
        <row r="23">
          <cell r="J23">
            <v>26</v>
          </cell>
          <cell r="K23">
            <v>0.51666960080982371</v>
          </cell>
          <cell r="M23">
            <v>26</v>
          </cell>
          <cell r="N23">
            <v>0.4574508747185877</v>
          </cell>
        </row>
        <row r="24">
          <cell r="J24">
            <v>27</v>
          </cell>
          <cell r="K24">
            <v>0.45170767131728373</v>
          </cell>
          <cell r="M24">
            <v>27</v>
          </cell>
          <cell r="N24">
            <v>0.46265521462855352</v>
          </cell>
        </row>
        <row r="25">
          <cell r="J25">
            <v>28</v>
          </cell>
          <cell r="K25">
            <v>0.48231261828264615</v>
          </cell>
          <cell r="M25">
            <v>28</v>
          </cell>
          <cell r="N25">
            <v>0.46985485239259178</v>
          </cell>
        </row>
        <row r="26">
          <cell r="J26">
            <v>29</v>
          </cell>
          <cell r="K26">
            <v>0.46801417191144773</v>
          </cell>
          <cell r="M26">
            <v>29</v>
          </cell>
          <cell r="N26">
            <v>0.4436782799062966</v>
          </cell>
        </row>
        <row r="27">
          <cell r="J27">
            <v>30</v>
          </cell>
          <cell r="K27">
            <v>0.45959134721183059</v>
          </cell>
          <cell r="M27">
            <v>30</v>
          </cell>
          <cell r="N27">
            <v>0.43392519058552043</v>
          </cell>
        </row>
        <row r="28">
          <cell r="J28">
            <v>31</v>
          </cell>
          <cell r="K28">
            <v>0.50699242991065541</v>
          </cell>
          <cell r="M28">
            <v>31</v>
          </cell>
          <cell r="N28">
            <v>0.50565112841313242</v>
          </cell>
        </row>
        <row r="29">
          <cell r="J29">
            <v>32</v>
          </cell>
          <cell r="K29">
            <v>0.55838211346331601</v>
          </cell>
          <cell r="M29">
            <v>32</v>
          </cell>
          <cell r="N29">
            <v>0.450160558873478</v>
          </cell>
        </row>
        <row r="30">
          <cell r="J30">
            <v>33</v>
          </cell>
          <cell r="K30">
            <v>0.48472778486862367</v>
          </cell>
          <cell r="M30">
            <v>33</v>
          </cell>
          <cell r="N30">
            <v>0.46287070475450648</v>
          </cell>
        </row>
        <row r="31">
          <cell r="J31">
            <v>34</v>
          </cell>
          <cell r="K31">
            <v>0.46975265173187802</v>
          </cell>
          <cell r="M31">
            <v>34</v>
          </cell>
          <cell r="N31">
            <v>0.4817048994619087</v>
          </cell>
        </row>
        <row r="32">
          <cell r="J32">
            <v>35</v>
          </cell>
          <cell r="K32">
            <v>0.43207825359799301</v>
          </cell>
          <cell r="M32">
            <v>35</v>
          </cell>
          <cell r="N32">
            <v>0.49504838823002972</v>
          </cell>
        </row>
        <row r="33">
          <cell r="J33">
            <v>36</v>
          </cell>
          <cell r="K33">
            <v>0.56934663967254973</v>
          </cell>
          <cell r="M33">
            <v>36</v>
          </cell>
          <cell r="N33">
            <v>0.46080195534897944</v>
          </cell>
        </row>
        <row r="34">
          <cell r="J34">
            <v>37</v>
          </cell>
          <cell r="K34">
            <v>0.55571937854847964</v>
          </cell>
          <cell r="M34">
            <v>37</v>
          </cell>
          <cell r="N34">
            <v>0.42814140643450138</v>
          </cell>
        </row>
        <row r="35">
          <cell r="J35">
            <v>38</v>
          </cell>
          <cell r="K35">
            <v>0.46762356410369266</v>
          </cell>
          <cell r="M35">
            <v>38</v>
          </cell>
          <cell r="N35">
            <v>0.48413539231604835</v>
          </cell>
        </row>
        <row r="36">
          <cell r="J36">
            <v>39</v>
          </cell>
          <cell r="K36">
            <v>0.35943620439241247</v>
          </cell>
          <cell r="M36">
            <v>39</v>
          </cell>
          <cell r="N36">
            <v>0.43670467567110616</v>
          </cell>
        </row>
        <row r="37">
          <cell r="J37">
            <v>40</v>
          </cell>
          <cell r="K37">
            <v>0.4519167290172087</v>
          </cell>
          <cell r="M37">
            <v>40</v>
          </cell>
          <cell r="N37">
            <v>0.48482386091267288</v>
          </cell>
        </row>
        <row r="38">
          <cell r="J38">
            <v>41</v>
          </cell>
          <cell r="K38">
            <v>0.44159037894458858</v>
          </cell>
          <cell r="M38">
            <v>41</v>
          </cell>
          <cell r="N38">
            <v>0.47732576771542212</v>
          </cell>
        </row>
        <row r="39">
          <cell r="J39">
            <v>42</v>
          </cell>
          <cell r="K39">
            <v>0.38104066722415386</v>
          </cell>
          <cell r="M39">
            <v>42</v>
          </cell>
          <cell r="N39">
            <v>0.48275644530428546</v>
          </cell>
        </row>
        <row r="40">
          <cell r="J40">
            <v>43</v>
          </cell>
          <cell r="K40">
            <v>0.30085053474759016</v>
          </cell>
          <cell r="M40">
            <v>43</v>
          </cell>
          <cell r="N40">
            <v>0.48505383730771695</v>
          </cell>
        </row>
        <row r="41">
          <cell r="J41">
            <v>44</v>
          </cell>
          <cell r="K41">
            <v>0.30485564015668315</v>
          </cell>
          <cell r="M41">
            <v>44</v>
          </cell>
          <cell r="N41">
            <v>0.45913923690098274</v>
          </cell>
        </row>
        <row r="42">
          <cell r="J42">
            <v>45</v>
          </cell>
          <cell r="K42">
            <v>0.3670833149949384</v>
          </cell>
          <cell r="M42">
            <v>45</v>
          </cell>
          <cell r="N42">
            <v>0.46908522742051134</v>
          </cell>
        </row>
        <row r="43">
          <cell r="J43">
            <v>46</v>
          </cell>
          <cell r="K43">
            <v>0.18648496985167912</v>
          </cell>
          <cell r="M43">
            <v>46</v>
          </cell>
          <cell r="N43">
            <v>0.41763324089744125</v>
          </cell>
        </row>
        <row r="44">
          <cell r="J44">
            <v>47</v>
          </cell>
          <cell r="K44">
            <v>0.33444280621451533</v>
          </cell>
          <cell r="M44">
            <v>47</v>
          </cell>
          <cell r="N44">
            <v>0.42639813497536572</v>
          </cell>
        </row>
        <row r="45">
          <cell r="J45">
            <v>48</v>
          </cell>
          <cell r="K45">
            <v>0.34473614717662077</v>
          </cell>
          <cell r="M45">
            <v>48</v>
          </cell>
          <cell r="N45">
            <v>0.41324831298352016</v>
          </cell>
        </row>
        <row r="46">
          <cell r="J46">
            <v>49</v>
          </cell>
          <cell r="K46">
            <v>0.43011421152238</v>
          </cell>
          <cell r="M46">
            <v>49</v>
          </cell>
          <cell r="N46">
            <v>0.45332711540544018</v>
          </cell>
        </row>
        <row r="47">
          <cell r="J47">
            <v>50</v>
          </cell>
          <cell r="K47">
            <v>0.4035748866687206</v>
          </cell>
          <cell r="M47">
            <v>50</v>
          </cell>
          <cell r="N47">
            <v>0.43748427810527918</v>
          </cell>
        </row>
        <row r="48">
          <cell r="J48">
            <v>51</v>
          </cell>
          <cell r="K48">
            <v>0.33719356542405687</v>
          </cell>
          <cell r="M48">
            <v>51</v>
          </cell>
          <cell r="N48">
            <v>0.44958192261511998</v>
          </cell>
        </row>
        <row r="49">
          <cell r="J49">
            <v>52</v>
          </cell>
          <cell r="K49">
            <v>0.41855552132388518</v>
          </cell>
          <cell r="M49">
            <v>52</v>
          </cell>
          <cell r="N49">
            <v>0.42115195366847763</v>
          </cell>
        </row>
        <row r="50">
          <cell r="J50">
            <v>53</v>
          </cell>
          <cell r="K50">
            <v>0.38845121253465947</v>
          </cell>
          <cell r="M50">
            <v>53</v>
          </cell>
          <cell r="N50">
            <v>0.42751111157518107</v>
          </cell>
        </row>
        <row r="51">
          <cell r="J51">
            <v>54</v>
          </cell>
          <cell r="K51">
            <v>0.34489569121077418</v>
          </cell>
          <cell r="M51">
            <v>54</v>
          </cell>
          <cell r="N51">
            <v>0.40913284296506025</v>
          </cell>
        </row>
        <row r="52">
          <cell r="J52">
            <v>55</v>
          </cell>
          <cell r="K52">
            <v>0.34328924783240161</v>
          </cell>
          <cell r="M52">
            <v>55</v>
          </cell>
          <cell r="N52">
            <v>0.45707404407690011</v>
          </cell>
        </row>
        <row r="53">
          <cell r="J53">
            <v>56</v>
          </cell>
          <cell r="K53">
            <v>0.39727564807886956</v>
          </cell>
          <cell r="M53">
            <v>56</v>
          </cell>
          <cell r="N53">
            <v>0.40136803717210595</v>
          </cell>
        </row>
        <row r="54">
          <cell r="J54">
            <v>57</v>
          </cell>
          <cell r="K54">
            <v>0.38878680515822378</v>
          </cell>
          <cell r="M54">
            <v>57</v>
          </cell>
          <cell r="N54">
            <v>0.42646311486209237</v>
          </cell>
        </row>
        <row r="55">
          <cell r="J55">
            <v>58</v>
          </cell>
          <cell r="K55">
            <v>0.41505655560934818</v>
          </cell>
          <cell r="M55">
            <v>58</v>
          </cell>
          <cell r="N55">
            <v>0.3966157217445746</v>
          </cell>
        </row>
        <row r="56">
          <cell r="J56">
            <v>59</v>
          </cell>
          <cell r="K56">
            <v>0.44025901148717023</v>
          </cell>
          <cell r="M56">
            <v>59</v>
          </cell>
          <cell r="N56">
            <v>0.40326129180992071</v>
          </cell>
        </row>
        <row r="57">
          <cell r="J57">
            <v>60</v>
          </cell>
          <cell r="K57">
            <v>0.40107169578803759</v>
          </cell>
          <cell r="M57">
            <v>60</v>
          </cell>
          <cell r="N57">
            <v>0.42213331557666611</v>
          </cell>
        </row>
        <row r="58">
          <cell r="J58">
            <v>61</v>
          </cell>
          <cell r="K58">
            <v>0.45122353769640428</v>
          </cell>
          <cell r="M58">
            <v>61</v>
          </cell>
          <cell r="N58">
            <v>0.39613814638550809</v>
          </cell>
        </row>
        <row r="59">
          <cell r="J59">
            <v>62</v>
          </cell>
          <cell r="K59">
            <v>1</v>
          </cell>
          <cell r="M59">
            <v>62</v>
          </cell>
          <cell r="N59">
            <v>0.39276774333282416</v>
          </cell>
        </row>
        <row r="60">
          <cell r="J60">
            <v>63</v>
          </cell>
          <cell r="K60">
            <v>0.96339839795783688</v>
          </cell>
          <cell r="M60">
            <v>63</v>
          </cell>
          <cell r="N60">
            <v>0.38567870119659475</v>
          </cell>
        </row>
        <row r="61">
          <cell r="J61">
            <v>64</v>
          </cell>
          <cell r="K61">
            <v>0.96870736323225248</v>
          </cell>
          <cell r="M61">
            <v>64</v>
          </cell>
          <cell r="N61">
            <v>0.37171665242393176</v>
          </cell>
        </row>
        <row r="62">
          <cell r="J62">
            <v>65</v>
          </cell>
          <cell r="K62">
            <v>0.7510397869812071</v>
          </cell>
          <cell r="M62">
            <v>65</v>
          </cell>
          <cell r="N62">
            <v>0.36561566107563015</v>
          </cell>
        </row>
        <row r="63">
          <cell r="J63">
            <v>66</v>
          </cell>
          <cell r="K63">
            <v>0.74070243387174872</v>
          </cell>
          <cell r="M63">
            <v>66</v>
          </cell>
          <cell r="N63">
            <v>0.34050150936648677</v>
          </cell>
        </row>
        <row r="64">
          <cell r="J64">
            <v>67</v>
          </cell>
          <cell r="K64">
            <v>0.39170260992033795</v>
          </cell>
          <cell r="M64">
            <v>67</v>
          </cell>
          <cell r="N64">
            <v>0.34677702016643347</v>
          </cell>
        </row>
        <row r="65">
          <cell r="J65">
            <v>68</v>
          </cell>
          <cell r="K65">
            <v>0.3052242418907618</v>
          </cell>
          <cell r="M65">
            <v>68</v>
          </cell>
          <cell r="N65">
            <v>0.340392746572313</v>
          </cell>
        </row>
        <row r="66">
          <cell r="J66">
            <v>69</v>
          </cell>
          <cell r="K66">
            <v>0.31021962061528952</v>
          </cell>
          <cell r="M66">
            <v>69</v>
          </cell>
          <cell r="N66">
            <v>0.34197073065361011</v>
          </cell>
        </row>
        <row r="67">
          <cell r="J67">
            <v>70</v>
          </cell>
          <cell r="K67">
            <v>0.33840940099467437</v>
          </cell>
          <cell r="M67">
            <v>70</v>
          </cell>
          <cell r="N67">
            <v>0.33052608572585335</v>
          </cell>
        </row>
        <row r="68">
          <cell r="J68">
            <v>71</v>
          </cell>
          <cell r="K68">
            <v>0.35509000484133629</v>
          </cell>
          <cell r="M68">
            <v>71</v>
          </cell>
          <cell r="N68">
            <v>0.31573003299642965</v>
          </cell>
        </row>
        <row r="69">
          <cell r="J69">
            <v>72</v>
          </cell>
          <cell r="K69">
            <v>0.39587826240042251</v>
          </cell>
          <cell r="M69">
            <v>72</v>
          </cell>
          <cell r="N69">
            <v>0.30625661072297766</v>
          </cell>
        </row>
        <row r="70">
          <cell r="J70">
            <v>73</v>
          </cell>
          <cell r="K70">
            <v>0.3004709299766733</v>
          </cell>
          <cell r="M70">
            <v>73</v>
          </cell>
          <cell r="N70">
            <v>0.30787964914000093</v>
          </cell>
        </row>
        <row r="71">
          <cell r="J71">
            <v>74</v>
          </cell>
          <cell r="K71">
            <v>0.3341897363672372</v>
          </cell>
          <cell r="M71">
            <v>74</v>
          </cell>
          <cell r="N71">
            <v>0.29720073347282133</v>
          </cell>
        </row>
        <row r="72">
          <cell r="J72">
            <v>75</v>
          </cell>
          <cell r="K72">
            <v>0.3380848114079486</v>
          </cell>
          <cell r="M72">
            <v>75</v>
          </cell>
          <cell r="N72">
            <v>0.29876990143396903</v>
          </cell>
        </row>
        <row r="73">
          <cell r="J73">
            <v>76</v>
          </cell>
          <cell r="K73">
            <v>0.33987280489415073</v>
          </cell>
          <cell r="M73">
            <v>76</v>
          </cell>
          <cell r="N73">
            <v>0.30003545470661225</v>
          </cell>
        </row>
        <row r="74">
          <cell r="J74">
            <v>77</v>
          </cell>
          <cell r="K74">
            <v>0.28335570617490408</v>
          </cell>
          <cell r="M74">
            <v>77</v>
          </cell>
          <cell r="N74">
            <v>0.29268968327441558</v>
          </cell>
        </row>
        <row r="75">
          <cell r="J75">
            <v>78</v>
          </cell>
          <cell r="K75">
            <v>0.32328572686061358</v>
          </cell>
          <cell r="M75">
            <v>78</v>
          </cell>
          <cell r="N75">
            <v>0.30183654345243682</v>
          </cell>
        </row>
        <row r="76">
          <cell r="J76">
            <v>79</v>
          </cell>
          <cell r="K76">
            <v>0.33209915936798545</v>
          </cell>
          <cell r="M76">
            <v>79</v>
          </cell>
          <cell r="N76">
            <v>0.29694444539193843</v>
          </cell>
        </row>
        <row r="77">
          <cell r="J77">
            <v>80</v>
          </cell>
          <cell r="K77">
            <v>0.3509033493244138</v>
          </cell>
          <cell r="M77">
            <v>80</v>
          </cell>
          <cell r="N77">
            <v>0.29950651715512877</v>
          </cell>
        </row>
        <row r="78">
          <cell r="J78">
            <v>81</v>
          </cell>
          <cell r="K78">
            <v>0.32259803705822809</v>
          </cell>
          <cell r="M78">
            <v>81</v>
          </cell>
          <cell r="N78">
            <v>0.29561339357570521</v>
          </cell>
        </row>
        <row r="79">
          <cell r="J79">
            <v>82</v>
          </cell>
          <cell r="K79">
            <v>0.34514876105805198</v>
          </cell>
          <cell r="M79">
            <v>82</v>
          </cell>
          <cell r="N79">
            <v>0.286947811913563</v>
          </cell>
        </row>
        <row r="80">
          <cell r="J80">
            <v>83</v>
          </cell>
          <cell r="K80">
            <v>0.36932793450992496</v>
          </cell>
          <cell r="M80">
            <v>83</v>
          </cell>
          <cell r="N80">
            <v>0.29102422635418895</v>
          </cell>
        </row>
        <row r="81">
          <cell r="J81">
            <v>84</v>
          </cell>
          <cell r="K81">
            <v>0.33017362792130633</v>
          </cell>
          <cell r="M81">
            <v>84</v>
          </cell>
          <cell r="N81">
            <v>0.28449220254945634</v>
          </cell>
        </row>
        <row r="82">
          <cell r="J82">
            <v>85</v>
          </cell>
          <cell r="K82">
            <v>0.40264513005589525</v>
          </cell>
          <cell r="M82">
            <v>85</v>
          </cell>
          <cell r="N82">
            <v>0.29317810017338813</v>
          </cell>
        </row>
        <row r="83">
          <cell r="J83">
            <v>86</v>
          </cell>
          <cell r="K83">
            <v>0.67656573214207127</v>
          </cell>
          <cell r="M83">
            <v>86</v>
          </cell>
          <cell r="N83">
            <v>0.31452410992725705</v>
          </cell>
        </row>
        <row r="84">
          <cell r="J84">
            <v>87</v>
          </cell>
          <cell r="K84">
            <v>0.86685775273975629</v>
          </cell>
          <cell r="M84">
            <v>87</v>
          </cell>
          <cell r="N84">
            <v>0.33624814572882106</v>
          </cell>
        </row>
        <row r="85">
          <cell r="J85">
            <v>88</v>
          </cell>
          <cell r="K85">
            <v>0.80937238677875123</v>
          </cell>
          <cell r="M85">
            <v>88</v>
          </cell>
          <cell r="N85">
            <v>0.32243890814127812</v>
          </cell>
        </row>
        <row r="86">
          <cell r="J86">
            <v>89</v>
          </cell>
          <cell r="K86">
            <v>0.77902601117908565</v>
          </cell>
          <cell r="M86">
            <v>89</v>
          </cell>
          <cell r="N86">
            <v>0.31092337856703633</v>
          </cell>
        </row>
        <row r="87">
          <cell r="J87">
            <v>90</v>
          </cell>
          <cell r="K87">
            <v>0.71801417191144756</v>
          </cell>
          <cell r="M87">
            <v>90</v>
          </cell>
          <cell r="N87">
            <v>0.32410291975356198</v>
          </cell>
        </row>
        <row r="88">
          <cell r="J88">
            <v>91</v>
          </cell>
          <cell r="K88">
            <v>0.63971106025263003</v>
          </cell>
          <cell r="M88">
            <v>91</v>
          </cell>
          <cell r="N88">
            <v>0.30459748077992282</v>
          </cell>
        </row>
        <row r="89">
          <cell r="J89">
            <v>92</v>
          </cell>
          <cell r="K89">
            <v>0.46393754676290683</v>
          </cell>
          <cell r="M89">
            <v>92</v>
          </cell>
          <cell r="N89">
            <v>0.30847729778878313</v>
          </cell>
        </row>
        <row r="90">
          <cell r="J90">
            <v>93</v>
          </cell>
          <cell r="K90">
            <v>0.17475573258219268</v>
          </cell>
          <cell r="M90">
            <v>93</v>
          </cell>
          <cell r="N90">
            <v>0.28954028339839305</v>
          </cell>
        </row>
        <row r="91">
          <cell r="J91">
            <v>94</v>
          </cell>
          <cell r="K91">
            <v>0.11626909026891404</v>
          </cell>
          <cell r="M91">
            <v>94</v>
          </cell>
          <cell r="N91">
            <v>0.29780803104710679</v>
          </cell>
        </row>
        <row r="92">
          <cell r="J92">
            <v>95</v>
          </cell>
          <cell r="K92">
            <v>0.13105717177941087</v>
          </cell>
          <cell r="M92">
            <v>95</v>
          </cell>
          <cell r="N92">
            <v>0.27536558783489756</v>
          </cell>
        </row>
        <row r="93">
          <cell r="J93">
            <v>96</v>
          </cell>
          <cell r="K93">
            <v>0.21082918885612409</v>
          </cell>
          <cell r="M93">
            <v>96</v>
          </cell>
          <cell r="N93">
            <v>0.28630010027045044</v>
          </cell>
        </row>
        <row r="94">
          <cell r="J94">
            <v>97</v>
          </cell>
          <cell r="K94">
            <v>0.15587452136789745</v>
          </cell>
          <cell r="M94">
            <v>97</v>
          </cell>
          <cell r="N94">
            <v>0.29576150082994646</v>
          </cell>
        </row>
        <row r="95">
          <cell r="J95">
            <v>98</v>
          </cell>
          <cell r="K95">
            <v>0.2217937150653578</v>
          </cell>
          <cell r="M95">
            <v>98</v>
          </cell>
          <cell r="N95">
            <v>0.29492316080696296</v>
          </cell>
        </row>
        <row r="96">
          <cell r="J96">
            <v>99</v>
          </cell>
          <cell r="K96">
            <v>0.1898959112715107</v>
          </cell>
          <cell r="M96">
            <v>99</v>
          </cell>
          <cell r="N96">
            <v>0.2806921438375411</v>
          </cell>
        </row>
        <row r="97">
          <cell r="J97">
            <v>100</v>
          </cell>
          <cell r="K97">
            <v>0.21644623916200861</v>
          </cell>
          <cell r="M97">
            <v>100</v>
          </cell>
          <cell r="N97">
            <v>0.28294059999127097</v>
          </cell>
        </row>
        <row r="98">
          <cell r="J98">
            <v>101</v>
          </cell>
          <cell r="K98">
            <v>0.18920271995070628</v>
          </cell>
          <cell r="M98">
            <v>101</v>
          </cell>
          <cell r="N98">
            <v>0.27453017979025135</v>
          </cell>
        </row>
        <row r="99">
          <cell r="J99">
            <v>102</v>
          </cell>
          <cell r="K99">
            <v>0.17232956295937663</v>
          </cell>
          <cell r="M99">
            <v>102</v>
          </cell>
          <cell r="N99">
            <v>0.27955000988058604</v>
          </cell>
        </row>
        <row r="100">
          <cell r="J100">
            <v>103</v>
          </cell>
          <cell r="K100">
            <v>0.10275736103164446</v>
          </cell>
          <cell r="M100">
            <v>103</v>
          </cell>
          <cell r="N100">
            <v>0.27974933108012939</v>
          </cell>
        </row>
        <row r="101">
          <cell r="J101">
            <v>104</v>
          </cell>
          <cell r="K101">
            <v>3.2425949562078865E-2</v>
          </cell>
          <cell r="M101">
            <v>104</v>
          </cell>
          <cell r="N101">
            <v>0.25963023120575912</v>
          </cell>
        </row>
        <row r="102">
          <cell r="J102">
            <v>105</v>
          </cell>
          <cell r="K102">
            <v>7.1266669600809893E-2</v>
          </cell>
          <cell r="M102">
            <v>105</v>
          </cell>
          <cell r="N102">
            <v>0.26130748616028632</v>
          </cell>
        </row>
        <row r="103">
          <cell r="J103">
            <v>106</v>
          </cell>
          <cell r="K103">
            <v>0.12607829761014031</v>
          </cell>
          <cell r="M103">
            <v>106</v>
          </cell>
          <cell r="N103">
            <v>0.2621581636012254</v>
          </cell>
        </row>
        <row r="104">
          <cell r="J104">
            <v>107</v>
          </cell>
          <cell r="K104">
            <v>7.9502442674177914E-2</v>
          </cell>
          <cell r="M104">
            <v>107</v>
          </cell>
          <cell r="N104">
            <v>0.27523569396942493</v>
          </cell>
        </row>
        <row r="105">
          <cell r="J105">
            <v>108</v>
          </cell>
          <cell r="K105">
            <v>0.13639364464592219</v>
          </cell>
          <cell r="M105">
            <v>108</v>
          </cell>
          <cell r="N105">
            <v>0.28129031499119683</v>
          </cell>
        </row>
        <row r="106">
          <cell r="J106">
            <v>109</v>
          </cell>
          <cell r="K106">
            <v>0.11909687073632311</v>
          </cell>
          <cell r="M106">
            <v>109</v>
          </cell>
          <cell r="N106">
            <v>0.27888278205256312</v>
          </cell>
        </row>
        <row r="107">
          <cell r="J107">
            <v>110</v>
          </cell>
          <cell r="K107">
            <v>0.16919369746049928</v>
          </cell>
          <cell r="M107">
            <v>110</v>
          </cell>
          <cell r="N107">
            <v>0.26768280849614434</v>
          </cell>
        </row>
        <row r="108">
          <cell r="J108">
            <v>111</v>
          </cell>
          <cell r="K108">
            <v>0.13128823555301256</v>
          </cell>
          <cell r="M108">
            <v>111</v>
          </cell>
          <cell r="N108">
            <v>0.27126663669943513</v>
          </cell>
        </row>
        <row r="109">
          <cell r="J109">
            <v>112</v>
          </cell>
          <cell r="K109">
            <v>0.14049227586813956</v>
          </cell>
          <cell r="M109">
            <v>112</v>
          </cell>
          <cell r="N109">
            <v>0.28380543438232009</v>
          </cell>
        </row>
        <row r="110">
          <cell r="J110">
            <v>113</v>
          </cell>
          <cell r="K110">
            <v>0.1528046740900488</v>
          </cell>
          <cell r="M110">
            <v>113</v>
          </cell>
          <cell r="N110">
            <v>0.27938360071166579</v>
          </cell>
        </row>
        <row r="111">
          <cell r="J111">
            <v>114</v>
          </cell>
          <cell r="K111">
            <v>0.18740372342766592</v>
          </cell>
          <cell r="M111">
            <v>114</v>
          </cell>
          <cell r="N111">
            <v>0.29429777654942579</v>
          </cell>
        </row>
        <row r="112">
          <cell r="J112">
            <v>115</v>
          </cell>
          <cell r="K112">
            <v>0.18083491043528024</v>
          </cell>
          <cell r="M112">
            <v>115</v>
          </cell>
          <cell r="N112">
            <v>0.28508963449895541</v>
          </cell>
        </row>
        <row r="113">
          <cell r="J113">
            <v>116</v>
          </cell>
          <cell r="K113">
            <v>0.19228907178381241</v>
          </cell>
          <cell r="M113">
            <v>116</v>
          </cell>
          <cell r="N113">
            <v>0.27978941332256874</v>
          </cell>
        </row>
        <row r="114">
          <cell r="J114">
            <v>117</v>
          </cell>
          <cell r="K114">
            <v>1.3159632058447803E-2</v>
          </cell>
          <cell r="M114">
            <v>117</v>
          </cell>
          <cell r="N114">
            <v>0.27235539663010311</v>
          </cell>
        </row>
        <row r="115">
          <cell r="J115">
            <v>118</v>
          </cell>
          <cell r="K115">
            <v>0</v>
          </cell>
          <cell r="M115">
            <v>118</v>
          </cell>
          <cell r="N115">
            <v>0.28379011569563783</v>
          </cell>
        </row>
        <row r="116">
          <cell r="J116">
            <v>119</v>
          </cell>
          <cell r="K116">
            <v>0.11279213062805345</v>
          </cell>
          <cell r="M116">
            <v>119</v>
          </cell>
          <cell r="N116">
            <v>0.2924782917058022</v>
          </cell>
        </row>
        <row r="117">
          <cell r="J117">
            <v>120</v>
          </cell>
          <cell r="K117">
            <v>0.21017450816425329</v>
          </cell>
          <cell r="M117">
            <v>120</v>
          </cell>
          <cell r="N117">
            <v>0.26407276919634548</v>
          </cell>
        </row>
        <row r="118">
          <cell r="J118">
            <v>121</v>
          </cell>
          <cell r="K118">
            <v>0.1293021874037234</v>
          </cell>
          <cell r="M118">
            <v>121</v>
          </cell>
          <cell r="N118">
            <v>0.29139815669270358</v>
          </cell>
        </row>
        <row r="119">
          <cell r="J119">
            <v>122</v>
          </cell>
          <cell r="K119">
            <v>0.15295871660578325</v>
          </cell>
          <cell r="M119">
            <v>122</v>
          </cell>
          <cell r="N119">
            <v>0.28000457526879696</v>
          </cell>
        </row>
        <row r="120">
          <cell r="J120">
            <v>123</v>
          </cell>
          <cell r="K120">
            <v>0.13013291668500479</v>
          </cell>
          <cell r="M120">
            <v>123</v>
          </cell>
          <cell r="N120">
            <v>0.2842562305442527</v>
          </cell>
        </row>
        <row r="121">
          <cell r="J121">
            <v>124</v>
          </cell>
          <cell r="K121">
            <v>2.9064521808018801E-2</v>
          </cell>
          <cell r="M121">
            <v>124</v>
          </cell>
          <cell r="N121">
            <v>0.2914278024988109</v>
          </cell>
        </row>
        <row r="122">
          <cell r="J122">
            <v>125</v>
          </cell>
          <cell r="K122">
            <v>0.130413494124378</v>
          </cell>
          <cell r="M122">
            <v>125</v>
          </cell>
          <cell r="N122">
            <v>0.2687884668900139</v>
          </cell>
        </row>
        <row r="123">
          <cell r="J123">
            <v>126</v>
          </cell>
          <cell r="K123">
            <v>0.12728313014391959</v>
          </cell>
          <cell r="M123">
            <v>126</v>
          </cell>
          <cell r="N123">
            <v>0.29774498735793442</v>
          </cell>
        </row>
        <row r="124">
          <cell r="J124">
            <v>127</v>
          </cell>
          <cell r="K124">
            <v>0.18428986400246472</v>
          </cell>
          <cell r="M124">
            <v>127</v>
          </cell>
          <cell r="N124">
            <v>0.29009965668679677</v>
          </cell>
        </row>
        <row r="125">
          <cell r="J125">
            <v>128</v>
          </cell>
          <cell r="K125">
            <v>0.14665947801593224</v>
          </cell>
          <cell r="M125">
            <v>128</v>
          </cell>
          <cell r="N125">
            <v>0.29631424402370687</v>
          </cell>
        </row>
        <row r="126">
          <cell r="J126">
            <v>129</v>
          </cell>
          <cell r="K126">
            <v>7.0314906914308098E-2</v>
          </cell>
          <cell r="M126">
            <v>129</v>
          </cell>
          <cell r="N126">
            <v>0.28248907183316624</v>
          </cell>
        </row>
        <row r="127">
          <cell r="J127">
            <v>130</v>
          </cell>
          <cell r="K127">
            <v>9.0208397517714575E-2</v>
          </cell>
          <cell r="M127">
            <v>130</v>
          </cell>
          <cell r="N127">
            <v>0.26058209403914029</v>
          </cell>
        </row>
        <row r="128">
          <cell r="J128">
            <v>131</v>
          </cell>
          <cell r="K128">
            <v>0.10984881827384355</v>
          </cell>
          <cell r="M128">
            <v>131</v>
          </cell>
          <cell r="N128">
            <v>0.26744069680582999</v>
          </cell>
        </row>
        <row r="129">
          <cell r="J129">
            <v>132</v>
          </cell>
          <cell r="K129">
            <v>0.10657541481448861</v>
          </cell>
          <cell r="M129">
            <v>132</v>
          </cell>
          <cell r="N129">
            <v>0.26332140141328336</v>
          </cell>
        </row>
        <row r="130">
          <cell r="J130">
            <v>133</v>
          </cell>
          <cell r="K130">
            <v>0.13877030060296611</v>
          </cell>
          <cell r="M130">
            <v>133</v>
          </cell>
          <cell r="N130">
            <v>0.29269581321713539</v>
          </cell>
        </row>
        <row r="131">
          <cell r="J131">
            <v>134</v>
          </cell>
          <cell r="K131">
            <v>0.10431979226266448</v>
          </cell>
          <cell r="M131">
            <v>134</v>
          </cell>
          <cell r="N131">
            <v>0.2863070615434784</v>
          </cell>
        </row>
      </sheetData>
      <sheetData sheetId="10">
        <row r="2">
          <cell r="K2" t="str">
            <v>Rab5</v>
          </cell>
          <cell r="N2" t="str">
            <v>YFP/CFP</v>
          </cell>
        </row>
        <row r="3">
          <cell r="J3">
            <v>1</v>
          </cell>
          <cell r="K3">
            <v>9.6846428396812179E-2</v>
          </cell>
          <cell r="M3">
            <v>1</v>
          </cell>
          <cell r="N3">
            <v>0.35520973374256987</v>
          </cell>
        </row>
        <row r="4">
          <cell r="J4">
            <v>2</v>
          </cell>
          <cell r="K4">
            <v>1.2643621962548346E-2</v>
          </cell>
          <cell r="M4">
            <v>2</v>
          </cell>
          <cell r="N4">
            <v>0.33617370721500434</v>
          </cell>
        </row>
        <row r="5">
          <cell r="J5">
            <v>3</v>
          </cell>
          <cell r="K5">
            <v>4.5362538502909215E-2</v>
          </cell>
          <cell r="M5">
            <v>3</v>
          </cell>
          <cell r="N5">
            <v>0.35264730314382448</v>
          </cell>
        </row>
        <row r="6">
          <cell r="J6">
            <v>4</v>
          </cell>
          <cell r="K6">
            <v>3.5417787121693779E-2</v>
          </cell>
          <cell r="M6">
            <v>4</v>
          </cell>
          <cell r="N6">
            <v>0.33513458318016581</v>
          </cell>
        </row>
        <row r="7">
          <cell r="J7">
            <v>5</v>
          </cell>
          <cell r="K7">
            <v>0.12125360582799569</v>
          </cell>
          <cell r="M7">
            <v>5</v>
          </cell>
          <cell r="N7">
            <v>0.30930733157368728</v>
          </cell>
        </row>
        <row r="8">
          <cell r="J8">
            <v>6</v>
          </cell>
          <cell r="K8">
            <v>7.7357844814941595E-2</v>
          </cell>
          <cell r="M8">
            <v>6</v>
          </cell>
          <cell r="N8">
            <v>0.33161578747399412</v>
          </cell>
        </row>
        <row r="9">
          <cell r="J9">
            <v>7</v>
          </cell>
          <cell r="K9">
            <v>3.4713733926563455E-2</v>
          </cell>
          <cell r="M9">
            <v>7</v>
          </cell>
          <cell r="N9">
            <v>0.32085058956372464</v>
          </cell>
        </row>
        <row r="10">
          <cell r="J10">
            <v>8</v>
          </cell>
          <cell r="K10">
            <v>5.5248618784530169E-2</v>
          </cell>
          <cell r="M10">
            <v>8</v>
          </cell>
          <cell r="N10">
            <v>0.30449624762708655</v>
          </cell>
        </row>
        <row r="11">
          <cell r="J11">
            <v>9</v>
          </cell>
          <cell r="K11">
            <v>9.1908277514301098E-2</v>
          </cell>
          <cell r="M11">
            <v>9</v>
          </cell>
          <cell r="N11">
            <v>0.3216811416093795</v>
          </cell>
        </row>
        <row r="12">
          <cell r="J12">
            <v>10</v>
          </cell>
          <cell r="K12">
            <v>1.7386202513078965E-2</v>
          </cell>
          <cell r="M12">
            <v>10</v>
          </cell>
          <cell r="N12">
            <v>0.2781719740436322</v>
          </cell>
        </row>
        <row r="13">
          <cell r="J13">
            <v>11</v>
          </cell>
          <cell r="K13">
            <v>7.8511709773627314E-2</v>
          </cell>
          <cell r="M13">
            <v>11</v>
          </cell>
          <cell r="N13">
            <v>0.30937730966677396</v>
          </cell>
        </row>
        <row r="14">
          <cell r="J14">
            <v>12</v>
          </cell>
          <cell r="K14">
            <v>6.3765706742287348E-2</v>
          </cell>
          <cell r="M14">
            <v>12</v>
          </cell>
          <cell r="N14">
            <v>0.29762327639099684</v>
          </cell>
        </row>
        <row r="15">
          <cell r="J15">
            <v>13</v>
          </cell>
          <cell r="K15">
            <v>0.10279176648902363</v>
          </cell>
          <cell r="M15">
            <v>13</v>
          </cell>
          <cell r="N15">
            <v>0.28669198379119432</v>
          </cell>
        </row>
        <row r="16">
          <cell r="J16">
            <v>14</v>
          </cell>
          <cell r="K16">
            <v>0.13387767075734588</v>
          </cell>
          <cell r="M16">
            <v>14</v>
          </cell>
          <cell r="N16">
            <v>0.301151722682723</v>
          </cell>
        </row>
        <row r="17">
          <cell r="J17">
            <v>15</v>
          </cell>
          <cell r="K17">
            <v>0.16105216838605613</v>
          </cell>
          <cell r="M17">
            <v>15</v>
          </cell>
          <cell r="N17">
            <v>0.33047124767144576</v>
          </cell>
        </row>
        <row r="18">
          <cell r="J18">
            <v>16</v>
          </cell>
          <cell r="K18">
            <v>0.1161394416467023</v>
          </cell>
          <cell r="M18">
            <v>16</v>
          </cell>
          <cell r="N18">
            <v>0.33338446772380864</v>
          </cell>
        </row>
        <row r="19">
          <cell r="J19">
            <v>17</v>
          </cell>
          <cell r="K19">
            <v>0.15140077250281139</v>
          </cell>
          <cell r="M19">
            <v>17</v>
          </cell>
          <cell r="N19">
            <v>0.32563749801571068</v>
          </cell>
        </row>
        <row r="20">
          <cell r="J20">
            <v>18</v>
          </cell>
          <cell r="K20">
            <v>9.5487214589546648E-2</v>
          </cell>
          <cell r="M20">
            <v>18</v>
          </cell>
          <cell r="N20">
            <v>0.36353581224650849</v>
          </cell>
        </row>
        <row r="21">
          <cell r="J21">
            <v>19</v>
          </cell>
          <cell r="K21">
            <v>0.10924558744438495</v>
          </cell>
          <cell r="M21">
            <v>19</v>
          </cell>
          <cell r="N21">
            <v>0.35216919795178198</v>
          </cell>
        </row>
        <row r="22">
          <cell r="J22">
            <v>20</v>
          </cell>
          <cell r="K22">
            <v>0</v>
          </cell>
          <cell r="M22">
            <v>20</v>
          </cell>
          <cell r="N22">
            <v>0.31970417964717052</v>
          </cell>
        </row>
        <row r="23">
          <cell r="J23">
            <v>21</v>
          </cell>
          <cell r="K23">
            <v>8.4887302596196562E-2</v>
          </cell>
          <cell r="M23">
            <v>21</v>
          </cell>
          <cell r="N23">
            <v>0.28119588949866381</v>
          </cell>
        </row>
        <row r="24">
          <cell r="J24">
            <v>22</v>
          </cell>
          <cell r="K24">
            <v>1</v>
          </cell>
          <cell r="M24">
            <v>22</v>
          </cell>
          <cell r="N24">
            <v>0.234697681294015</v>
          </cell>
        </row>
        <row r="25">
          <cell r="J25">
            <v>23</v>
          </cell>
          <cell r="K25">
            <v>0.65938493130592113</v>
          </cell>
          <cell r="M25">
            <v>23</v>
          </cell>
          <cell r="N25">
            <v>0.25422359504667724</v>
          </cell>
        </row>
        <row r="26">
          <cell r="J26">
            <v>24</v>
          </cell>
          <cell r="K26">
            <v>0.51483889893903079</v>
          </cell>
          <cell r="M26">
            <v>24</v>
          </cell>
          <cell r="N26">
            <v>0.28117012189767615</v>
          </cell>
        </row>
        <row r="27">
          <cell r="J27">
            <v>25</v>
          </cell>
          <cell r="K27">
            <v>0.3195325869065665</v>
          </cell>
          <cell r="M27">
            <v>25</v>
          </cell>
          <cell r="N27">
            <v>0.34572366223392548</v>
          </cell>
        </row>
        <row r="28">
          <cell r="J28">
            <v>26</v>
          </cell>
          <cell r="K28">
            <v>0.13125702830880615</v>
          </cell>
          <cell r="M28">
            <v>26</v>
          </cell>
          <cell r="N28">
            <v>0.25947224604648361</v>
          </cell>
        </row>
        <row r="29">
          <cell r="J29">
            <v>27</v>
          </cell>
          <cell r="K29">
            <v>0.11962059355595761</v>
          </cell>
          <cell r="M29">
            <v>27</v>
          </cell>
          <cell r="N29">
            <v>0.21242045123127656</v>
          </cell>
        </row>
        <row r="30">
          <cell r="J30">
            <v>28</v>
          </cell>
          <cell r="K30">
            <v>0.15406052901774853</v>
          </cell>
          <cell r="M30">
            <v>28</v>
          </cell>
          <cell r="N30">
            <v>0.20669832559750503</v>
          </cell>
        </row>
        <row r="31">
          <cell r="J31">
            <v>29</v>
          </cell>
          <cell r="K31">
            <v>6.5359604947929112E-2</v>
          </cell>
          <cell r="M31">
            <v>29</v>
          </cell>
          <cell r="N31">
            <v>0.20422445167978001</v>
          </cell>
        </row>
        <row r="32">
          <cell r="J32">
            <v>30</v>
          </cell>
          <cell r="K32">
            <v>0.44534298146971119</v>
          </cell>
          <cell r="M32">
            <v>30</v>
          </cell>
          <cell r="N32">
            <v>0.22444805854848546</v>
          </cell>
        </row>
        <row r="33">
          <cell r="J33">
            <v>31</v>
          </cell>
          <cell r="K33">
            <v>0.4102185498459881</v>
          </cell>
          <cell r="M33">
            <v>31</v>
          </cell>
          <cell r="N33">
            <v>0.30298213684715913</v>
          </cell>
        </row>
      </sheetData>
      <sheetData sheetId="11">
        <row r="2">
          <cell r="K2" t="str">
            <v>Rab5</v>
          </cell>
          <cell r="N2" t="str">
            <v>YFP/CFP</v>
          </cell>
        </row>
        <row r="3">
          <cell r="J3">
            <v>34</v>
          </cell>
          <cell r="K3">
            <v>8.1650209002241153E-2</v>
          </cell>
          <cell r="M3">
            <v>34</v>
          </cell>
          <cell r="N3">
            <v>0.26707078660706596</v>
          </cell>
        </row>
        <row r="4">
          <cell r="J4">
            <v>35</v>
          </cell>
          <cell r="K4">
            <v>0.20405888410977066</v>
          </cell>
          <cell r="M4">
            <v>35</v>
          </cell>
          <cell r="N4">
            <v>0.27226856368801888</v>
          </cell>
        </row>
        <row r="5">
          <cell r="J5">
            <v>36</v>
          </cell>
          <cell r="K5">
            <v>0.37124856121645378</v>
          </cell>
          <cell r="M5">
            <v>36</v>
          </cell>
          <cell r="N5">
            <v>0.28770500849377995</v>
          </cell>
        </row>
        <row r="6">
          <cell r="J6">
            <v>37</v>
          </cell>
          <cell r="K6">
            <v>0.11192827285394072</v>
          </cell>
          <cell r="M6">
            <v>37</v>
          </cell>
          <cell r="N6">
            <v>0.27524733054022926</v>
          </cell>
        </row>
        <row r="7">
          <cell r="J7">
            <v>38</v>
          </cell>
          <cell r="K7">
            <v>0.2300599745562488</v>
          </cell>
          <cell r="M7">
            <v>38</v>
          </cell>
          <cell r="N7">
            <v>0.3007947188099146</v>
          </cell>
        </row>
        <row r="8">
          <cell r="J8">
            <v>39</v>
          </cell>
          <cell r="K8">
            <v>0.28034167322953862</v>
          </cell>
          <cell r="M8">
            <v>39</v>
          </cell>
          <cell r="N8">
            <v>0.30785515931436219</v>
          </cell>
        </row>
        <row r="9">
          <cell r="J9">
            <v>40</v>
          </cell>
          <cell r="K9">
            <v>0.33308293451263005</v>
          </cell>
          <cell r="M9">
            <v>40</v>
          </cell>
          <cell r="N9">
            <v>0.277887184953372</v>
          </cell>
        </row>
        <row r="10">
          <cell r="J10">
            <v>41</v>
          </cell>
          <cell r="K10">
            <v>0.37175743623917035</v>
          </cell>
          <cell r="M10">
            <v>41</v>
          </cell>
          <cell r="N10">
            <v>0.27023066654587408</v>
          </cell>
        </row>
        <row r="11">
          <cell r="J11">
            <v>42</v>
          </cell>
          <cell r="K11">
            <v>0.13311928272853896</v>
          </cell>
          <cell r="M11">
            <v>42</v>
          </cell>
          <cell r="N11">
            <v>0.28098729770766212</v>
          </cell>
        </row>
        <row r="12">
          <cell r="J12">
            <v>43</v>
          </cell>
          <cell r="K12">
            <v>0.18477009753437862</v>
          </cell>
          <cell r="M12">
            <v>43</v>
          </cell>
          <cell r="N12">
            <v>0.28833508524404022</v>
          </cell>
        </row>
        <row r="13">
          <cell r="J13">
            <v>44</v>
          </cell>
          <cell r="K13">
            <v>0.35268673895922908</v>
          </cell>
          <cell r="M13">
            <v>44</v>
          </cell>
          <cell r="N13">
            <v>0.27230215318373624</v>
          </cell>
        </row>
        <row r="14">
          <cell r="J14">
            <v>45</v>
          </cell>
          <cell r="K14">
            <v>0.35770279275458844</v>
          </cell>
          <cell r="M14">
            <v>45</v>
          </cell>
          <cell r="N14">
            <v>0.27711294860611124</v>
          </cell>
        </row>
        <row r="15">
          <cell r="J15">
            <v>46</v>
          </cell>
          <cell r="K15">
            <v>0.36508148058399464</v>
          </cell>
          <cell r="M15">
            <v>46</v>
          </cell>
          <cell r="N15">
            <v>0.26809119076721905</v>
          </cell>
        </row>
        <row r="16">
          <cell r="J16">
            <v>47</v>
          </cell>
          <cell r="K16">
            <v>0.17075180226570494</v>
          </cell>
          <cell r="M16">
            <v>47</v>
          </cell>
          <cell r="N16">
            <v>0.26034495559553383</v>
          </cell>
        </row>
        <row r="17">
          <cell r="J17">
            <v>48</v>
          </cell>
          <cell r="K17">
            <v>0.52060338038407883</v>
          </cell>
          <cell r="M17">
            <v>48</v>
          </cell>
          <cell r="N17">
            <v>0.25571067341709697</v>
          </cell>
        </row>
        <row r="18">
          <cell r="J18">
            <v>49</v>
          </cell>
          <cell r="K18">
            <v>0.3396377294481126</v>
          </cell>
          <cell r="M18">
            <v>49</v>
          </cell>
          <cell r="N18">
            <v>0.27178498746953617</v>
          </cell>
        </row>
        <row r="19">
          <cell r="J19">
            <v>50</v>
          </cell>
          <cell r="K19">
            <v>0.13098685406191282</v>
          </cell>
          <cell r="M19">
            <v>50</v>
          </cell>
          <cell r="N19">
            <v>0.25928541839033231</v>
          </cell>
        </row>
        <row r="20">
          <cell r="J20">
            <v>51</v>
          </cell>
          <cell r="K20">
            <v>0</v>
          </cell>
          <cell r="M20">
            <v>51</v>
          </cell>
          <cell r="N20">
            <v>0.29376240760978517</v>
          </cell>
        </row>
        <row r="21">
          <cell r="J21">
            <v>52</v>
          </cell>
          <cell r="K21">
            <v>5.8799297267825859E-2</v>
          </cell>
          <cell r="M21">
            <v>52</v>
          </cell>
          <cell r="N21">
            <v>0.26290773806964152</v>
          </cell>
        </row>
        <row r="22">
          <cell r="J22">
            <v>53</v>
          </cell>
          <cell r="K22">
            <v>0.18675713333737112</v>
          </cell>
          <cell r="M22">
            <v>53</v>
          </cell>
          <cell r="N22">
            <v>0.27073006698946778</v>
          </cell>
        </row>
        <row r="23">
          <cell r="J23">
            <v>54</v>
          </cell>
          <cell r="K23">
            <v>0.10451323680862633</v>
          </cell>
          <cell r="M23">
            <v>54</v>
          </cell>
          <cell r="N23">
            <v>0.24794577037717611</v>
          </cell>
        </row>
        <row r="24">
          <cell r="J24">
            <v>55</v>
          </cell>
          <cell r="K24">
            <v>0.36429393590597858</v>
          </cell>
          <cell r="M24">
            <v>55</v>
          </cell>
          <cell r="N24">
            <v>0.2467761401000553</v>
          </cell>
        </row>
        <row r="25">
          <cell r="J25">
            <v>56</v>
          </cell>
          <cell r="K25">
            <v>0.73806264009208189</v>
          </cell>
          <cell r="M25">
            <v>56</v>
          </cell>
          <cell r="N25">
            <v>0.26043934603090796</v>
          </cell>
        </row>
        <row r="26">
          <cell r="J26">
            <v>57</v>
          </cell>
          <cell r="K26">
            <v>0.98815048161386132</v>
          </cell>
          <cell r="M26">
            <v>57</v>
          </cell>
          <cell r="N26">
            <v>0.25230607173410774</v>
          </cell>
        </row>
        <row r="27">
          <cell r="J27">
            <v>58</v>
          </cell>
          <cell r="K27">
            <v>1</v>
          </cell>
          <cell r="M27">
            <v>58</v>
          </cell>
          <cell r="N27">
            <v>0.27332688113189146</v>
          </cell>
        </row>
        <row r="28">
          <cell r="J28">
            <v>59</v>
          </cell>
          <cell r="K28">
            <v>0.91631429090688754</v>
          </cell>
          <cell r="M28">
            <v>59</v>
          </cell>
          <cell r="N28">
            <v>0.27814680534374286</v>
          </cell>
        </row>
        <row r="29">
          <cell r="J29">
            <v>60</v>
          </cell>
          <cell r="K29">
            <v>0.85080268976797635</v>
          </cell>
          <cell r="M29">
            <v>60</v>
          </cell>
          <cell r="N29">
            <v>0.26452232328133291</v>
          </cell>
        </row>
        <row r="30">
          <cell r="J30">
            <v>61</v>
          </cell>
          <cell r="K30">
            <v>0.19870358029926596</v>
          </cell>
          <cell r="M30">
            <v>61</v>
          </cell>
          <cell r="N30">
            <v>0.26135602789650636</v>
          </cell>
        </row>
        <row r="31">
          <cell r="J31">
            <v>62</v>
          </cell>
          <cell r="K31">
            <v>0.26162234203671114</v>
          </cell>
          <cell r="M31">
            <v>62</v>
          </cell>
          <cell r="N31">
            <v>0.25175575584224819</v>
          </cell>
        </row>
        <row r="32">
          <cell r="J32">
            <v>63</v>
          </cell>
          <cell r="K32">
            <v>0.34324831889501395</v>
          </cell>
          <cell r="M32">
            <v>63</v>
          </cell>
          <cell r="N32">
            <v>0.2447907556754621</v>
          </cell>
        </row>
        <row r="33">
          <cell r="J33">
            <v>64</v>
          </cell>
          <cell r="K33">
            <v>0.19262131217059383</v>
          </cell>
          <cell r="M33">
            <v>64</v>
          </cell>
          <cell r="N33">
            <v>0.24254305510361948</v>
          </cell>
        </row>
        <row r="34">
          <cell r="J34">
            <v>65</v>
          </cell>
          <cell r="K34">
            <v>0.19036772278427314</v>
          </cell>
          <cell r="M34">
            <v>65</v>
          </cell>
          <cell r="N34">
            <v>0.2290019824244755</v>
          </cell>
        </row>
        <row r="35">
          <cell r="J35">
            <v>66</v>
          </cell>
          <cell r="K35">
            <v>0.34662870297449533</v>
          </cell>
          <cell r="M35">
            <v>66</v>
          </cell>
          <cell r="N35">
            <v>0.24471212356495137</v>
          </cell>
        </row>
        <row r="36">
          <cell r="J36">
            <v>67</v>
          </cell>
          <cell r="K36">
            <v>0.51676258556975829</v>
          </cell>
          <cell r="M36">
            <v>67</v>
          </cell>
          <cell r="N36">
            <v>0.24311130776720741</v>
          </cell>
        </row>
        <row r="37">
          <cell r="J37">
            <v>68</v>
          </cell>
          <cell r="K37">
            <v>0.6628218331616883</v>
          </cell>
          <cell r="M37">
            <v>68</v>
          </cell>
          <cell r="N37">
            <v>0.25252794853011429</v>
          </cell>
        </row>
      </sheetData>
      <sheetData sheetId="12">
        <row r="2">
          <cell r="K2" t="str">
            <v>Rab5</v>
          </cell>
          <cell r="N2" t="str">
            <v>YFP/CFP</v>
          </cell>
        </row>
        <row r="3">
          <cell r="J3">
            <v>1</v>
          </cell>
          <cell r="K3">
            <v>4.2672044366019339E-2</v>
          </cell>
          <cell r="M3">
            <v>1</v>
          </cell>
          <cell r="N3">
            <v>0.35950825264373215</v>
          </cell>
        </row>
        <row r="4">
          <cell r="J4">
            <v>2</v>
          </cell>
          <cell r="K4">
            <v>6.1346105369297257E-2</v>
          </cell>
          <cell r="M4">
            <v>2</v>
          </cell>
          <cell r="N4">
            <v>0.3139168737088302</v>
          </cell>
        </row>
        <row r="5">
          <cell r="J5">
            <v>3</v>
          </cell>
          <cell r="K5">
            <v>7.8094277791782768E-2</v>
          </cell>
          <cell r="M5">
            <v>3</v>
          </cell>
          <cell r="N5">
            <v>0.39064103156629804</v>
          </cell>
        </row>
        <row r="6">
          <cell r="J6">
            <v>4</v>
          </cell>
          <cell r="K6">
            <v>5.28358961431813E-2</v>
          </cell>
          <cell r="M6">
            <v>4</v>
          </cell>
          <cell r="N6">
            <v>0.372644810159388</v>
          </cell>
        </row>
        <row r="7">
          <cell r="J7">
            <v>5</v>
          </cell>
          <cell r="K7">
            <v>7.1318376607008127E-2</v>
          </cell>
          <cell r="M7">
            <v>5</v>
          </cell>
          <cell r="N7">
            <v>0.32315034594212377</v>
          </cell>
        </row>
        <row r="8">
          <cell r="J8">
            <v>6</v>
          </cell>
          <cell r="K8">
            <v>7.096546508696755E-2</v>
          </cell>
          <cell r="M8">
            <v>6</v>
          </cell>
          <cell r="N8">
            <v>0.3818200480181359</v>
          </cell>
        </row>
        <row r="9">
          <cell r="J9">
            <v>7</v>
          </cell>
          <cell r="K9">
            <v>0.13858331232669543</v>
          </cell>
          <cell r="M9">
            <v>7</v>
          </cell>
          <cell r="N9">
            <v>0.34829373432743171</v>
          </cell>
        </row>
        <row r="10">
          <cell r="J10">
            <v>8</v>
          </cell>
          <cell r="K10">
            <v>0.10926140660448708</v>
          </cell>
          <cell r="M10">
            <v>8</v>
          </cell>
          <cell r="N10">
            <v>0.35382892893984252</v>
          </cell>
        </row>
        <row r="11">
          <cell r="J11">
            <v>9</v>
          </cell>
          <cell r="K11">
            <v>6.1073859339551423E-2</v>
          </cell>
          <cell r="M11">
            <v>9</v>
          </cell>
          <cell r="N11">
            <v>0.30736548919050333</v>
          </cell>
        </row>
        <row r="12">
          <cell r="J12">
            <v>10</v>
          </cell>
          <cell r="K12">
            <v>0.2021779682379635</v>
          </cell>
          <cell r="M12">
            <v>10</v>
          </cell>
          <cell r="N12">
            <v>0.24628557930790104</v>
          </cell>
        </row>
        <row r="13">
          <cell r="J13">
            <v>11</v>
          </cell>
          <cell r="K13">
            <v>0.16807663221578048</v>
          </cell>
          <cell r="M13">
            <v>11</v>
          </cell>
          <cell r="N13">
            <v>0.30825646677663437</v>
          </cell>
        </row>
        <row r="14">
          <cell r="J14">
            <v>12</v>
          </cell>
          <cell r="K14">
            <v>0.17708091756995209</v>
          </cell>
          <cell r="M14">
            <v>12</v>
          </cell>
          <cell r="N14">
            <v>0.33381931223943889</v>
          </cell>
        </row>
        <row r="15">
          <cell r="J15">
            <v>13</v>
          </cell>
          <cell r="K15">
            <v>0.15282077136375091</v>
          </cell>
          <cell r="M15">
            <v>13</v>
          </cell>
          <cell r="N15">
            <v>0.25711076959451445</v>
          </cell>
        </row>
        <row r="16">
          <cell r="J16">
            <v>14</v>
          </cell>
          <cell r="K16">
            <v>0.24077640534408876</v>
          </cell>
          <cell r="M16">
            <v>14</v>
          </cell>
          <cell r="N16">
            <v>0.30724896846961924</v>
          </cell>
        </row>
        <row r="17">
          <cell r="J17">
            <v>15</v>
          </cell>
          <cell r="K17">
            <v>0.56536425510461263</v>
          </cell>
          <cell r="M17">
            <v>15</v>
          </cell>
          <cell r="N17">
            <v>0.2616401595531343</v>
          </cell>
        </row>
        <row r="18">
          <cell r="J18">
            <v>16</v>
          </cell>
          <cell r="K18">
            <v>0.45666750693218988</v>
          </cell>
          <cell r="M18">
            <v>16</v>
          </cell>
          <cell r="N18">
            <v>0.27134954944725143</v>
          </cell>
        </row>
        <row r="19">
          <cell r="J19">
            <v>17</v>
          </cell>
          <cell r="K19">
            <v>0.17769599193345076</v>
          </cell>
          <cell r="M19">
            <v>17</v>
          </cell>
          <cell r="N19">
            <v>0.23553473043894851</v>
          </cell>
        </row>
        <row r="20">
          <cell r="J20">
            <v>18</v>
          </cell>
          <cell r="K20">
            <v>0.18258633728258122</v>
          </cell>
          <cell r="M20">
            <v>18</v>
          </cell>
          <cell r="N20">
            <v>0.20453662734466016</v>
          </cell>
        </row>
        <row r="21">
          <cell r="J21">
            <v>19</v>
          </cell>
          <cell r="K21">
            <v>1</v>
          </cell>
          <cell r="M21">
            <v>19</v>
          </cell>
          <cell r="N21">
            <v>0.18431069999138419</v>
          </cell>
        </row>
        <row r="22">
          <cell r="J22">
            <v>20</v>
          </cell>
          <cell r="K22">
            <v>0.39999999999999991</v>
          </cell>
          <cell r="M22">
            <v>20</v>
          </cell>
          <cell r="N22">
            <v>0.24950281020319906</v>
          </cell>
        </row>
        <row r="23">
          <cell r="J23">
            <v>21</v>
          </cell>
          <cell r="K23">
            <v>0.44168389210990616</v>
          </cell>
          <cell r="M23">
            <v>21</v>
          </cell>
          <cell r="N23">
            <v>0.23593471053302689</v>
          </cell>
        </row>
        <row r="24">
          <cell r="J24">
            <v>22</v>
          </cell>
          <cell r="K24">
            <v>0.13815981850264672</v>
          </cell>
          <cell r="M24">
            <v>22</v>
          </cell>
          <cell r="N24">
            <v>0.20707206694075353</v>
          </cell>
        </row>
        <row r="25">
          <cell r="J25">
            <v>23</v>
          </cell>
          <cell r="K25">
            <v>0.59472649357196861</v>
          </cell>
          <cell r="M25">
            <v>23</v>
          </cell>
          <cell r="N25">
            <v>0.21829489771442245</v>
          </cell>
        </row>
        <row r="26">
          <cell r="J26">
            <v>24</v>
          </cell>
          <cell r="K26">
            <v>0.55861860347869896</v>
          </cell>
          <cell r="M26">
            <v>24</v>
          </cell>
          <cell r="N26">
            <v>0.19006400167873228</v>
          </cell>
        </row>
        <row r="27">
          <cell r="J27">
            <v>25</v>
          </cell>
          <cell r="K27">
            <v>0.52645323922359444</v>
          </cell>
          <cell r="M27">
            <v>25</v>
          </cell>
          <cell r="N27">
            <v>0.24694809704874793</v>
          </cell>
        </row>
        <row r="28">
          <cell r="J28">
            <v>26</v>
          </cell>
          <cell r="K28">
            <v>0.28447693471136881</v>
          </cell>
          <cell r="M28">
            <v>26</v>
          </cell>
          <cell r="N28">
            <v>0.25822863603450213</v>
          </cell>
        </row>
        <row r="29">
          <cell r="J29">
            <v>27</v>
          </cell>
          <cell r="K29">
            <v>0.32971010839425247</v>
          </cell>
          <cell r="M29">
            <v>27</v>
          </cell>
          <cell r="N29">
            <v>0.22562040353314516</v>
          </cell>
        </row>
        <row r="30">
          <cell r="J30">
            <v>28</v>
          </cell>
          <cell r="K30">
            <v>0.13551802369548824</v>
          </cell>
          <cell r="M30">
            <v>28</v>
          </cell>
          <cell r="N30">
            <v>0.20938857076976261</v>
          </cell>
        </row>
        <row r="31">
          <cell r="J31">
            <v>29</v>
          </cell>
          <cell r="K31">
            <v>0.17065792790521805</v>
          </cell>
          <cell r="M31">
            <v>29</v>
          </cell>
          <cell r="N31">
            <v>0.16221455710154664</v>
          </cell>
        </row>
        <row r="32">
          <cell r="J32">
            <v>30</v>
          </cell>
          <cell r="K32">
            <v>0.10408873203932414</v>
          </cell>
          <cell r="M32">
            <v>30</v>
          </cell>
          <cell r="N32">
            <v>0.16826615006333331</v>
          </cell>
        </row>
        <row r="33">
          <cell r="J33">
            <v>31</v>
          </cell>
          <cell r="K33">
            <v>0</v>
          </cell>
          <cell r="M33">
            <v>31</v>
          </cell>
          <cell r="N33">
            <v>0.21723605177279209</v>
          </cell>
        </row>
      </sheetData>
      <sheetData sheetId="13">
        <row r="2">
          <cell r="K2" t="str">
            <v>Rab5</v>
          </cell>
          <cell r="N2" t="str">
            <v>YFP/CFP</v>
          </cell>
        </row>
        <row r="3">
          <cell r="J3">
            <v>1</v>
          </cell>
          <cell r="K3">
            <v>0.36457080371787814</v>
          </cell>
          <cell r="M3">
            <v>1</v>
          </cell>
          <cell r="N3">
            <v>0.37939451560179849</v>
          </cell>
        </row>
        <row r="4">
          <cell r="J4">
            <v>2</v>
          </cell>
          <cell r="K4">
            <v>0.28399593845192461</v>
          </cell>
          <cell r="M4">
            <v>2</v>
          </cell>
          <cell r="N4">
            <v>0.34255243301051602</v>
          </cell>
        </row>
        <row r="5">
          <cell r="J5">
            <v>3</v>
          </cell>
          <cell r="K5">
            <v>0.37703663203936533</v>
          </cell>
          <cell r="M5">
            <v>3</v>
          </cell>
          <cell r="N5">
            <v>0.3758243071474352</v>
          </cell>
        </row>
        <row r="6">
          <cell r="J6">
            <v>4</v>
          </cell>
          <cell r="K6">
            <v>0.34732484573927874</v>
          </cell>
          <cell r="M6">
            <v>4</v>
          </cell>
          <cell r="N6">
            <v>0.37452220333293607</v>
          </cell>
        </row>
        <row r="7">
          <cell r="J7">
            <v>5</v>
          </cell>
          <cell r="K7">
            <v>0.4508318362883702</v>
          </cell>
          <cell r="M7">
            <v>5</v>
          </cell>
          <cell r="N7">
            <v>0.33705054785885724</v>
          </cell>
        </row>
        <row r="8">
          <cell r="J8">
            <v>6</v>
          </cell>
          <cell r="K8">
            <v>0.34943372647035814</v>
          </cell>
          <cell r="M8">
            <v>6</v>
          </cell>
          <cell r="N8">
            <v>0.38303682474449768</v>
          </cell>
        </row>
        <row r="9">
          <cell r="J9">
            <v>7</v>
          </cell>
          <cell r="K9">
            <v>0.39323596032179881</v>
          </cell>
          <cell r="M9">
            <v>7</v>
          </cell>
          <cell r="N9">
            <v>0.37237104157325596</v>
          </cell>
        </row>
        <row r="10">
          <cell r="J10">
            <v>8</v>
          </cell>
          <cell r="K10">
            <v>0.4040771694134182</v>
          </cell>
          <cell r="M10">
            <v>8</v>
          </cell>
          <cell r="N10">
            <v>0.3687125032000978</v>
          </cell>
        </row>
        <row r="11">
          <cell r="J11">
            <v>9</v>
          </cell>
          <cell r="K11">
            <v>0.30230414746543749</v>
          </cell>
          <cell r="M11">
            <v>9</v>
          </cell>
          <cell r="N11">
            <v>0.3662534303619453</v>
          </cell>
        </row>
        <row r="12">
          <cell r="J12">
            <v>10</v>
          </cell>
          <cell r="K12">
            <v>0.20909161915176122</v>
          </cell>
          <cell r="M12">
            <v>10</v>
          </cell>
          <cell r="N12">
            <v>0.32940971261533236</v>
          </cell>
        </row>
        <row r="13">
          <cell r="J13">
            <v>11</v>
          </cell>
          <cell r="K13">
            <v>0.28457392798562819</v>
          </cell>
          <cell r="M13">
            <v>11</v>
          </cell>
          <cell r="N13">
            <v>0.38517030029282395</v>
          </cell>
        </row>
        <row r="14">
          <cell r="J14">
            <v>12</v>
          </cell>
          <cell r="K14">
            <v>0.32003436694524673</v>
          </cell>
          <cell r="M14">
            <v>12</v>
          </cell>
          <cell r="N14">
            <v>0.35263979253445288</v>
          </cell>
        </row>
        <row r="15">
          <cell r="J15">
            <v>13</v>
          </cell>
          <cell r="K15">
            <v>0.22579083027415378</v>
          </cell>
          <cell r="M15">
            <v>13</v>
          </cell>
          <cell r="N15">
            <v>0.25307371317976851</v>
          </cell>
        </row>
        <row r="16">
          <cell r="J16">
            <v>14</v>
          </cell>
          <cell r="K16">
            <v>0.14049832070608409</v>
          </cell>
          <cell r="M16">
            <v>14</v>
          </cell>
          <cell r="N16">
            <v>0.3891144965773824</v>
          </cell>
        </row>
        <row r="17">
          <cell r="J17">
            <v>15</v>
          </cell>
          <cell r="K17">
            <v>0.2356635163633517</v>
          </cell>
          <cell r="M17">
            <v>15</v>
          </cell>
          <cell r="N17">
            <v>0.35680479030465267</v>
          </cell>
        </row>
        <row r="18">
          <cell r="J18">
            <v>16</v>
          </cell>
          <cell r="K18">
            <v>0.54021713660860649</v>
          </cell>
          <cell r="M18">
            <v>16</v>
          </cell>
          <cell r="N18">
            <v>0.35201926163723879</v>
          </cell>
        </row>
        <row r="19">
          <cell r="J19">
            <v>17</v>
          </cell>
          <cell r="K19">
            <v>0.6682027649769583</v>
          </cell>
          <cell r="M19">
            <v>17</v>
          </cell>
          <cell r="N19">
            <v>0.3535881462710726</v>
          </cell>
        </row>
        <row r="20">
          <cell r="J20">
            <v>18</v>
          </cell>
          <cell r="K20">
            <v>0.4008591736311794</v>
          </cell>
          <cell r="M20">
            <v>18</v>
          </cell>
          <cell r="N20">
            <v>0.33700692667998239</v>
          </cell>
        </row>
        <row r="21">
          <cell r="J21">
            <v>19</v>
          </cell>
          <cell r="K21">
            <v>3.1601968288681843E-2</v>
          </cell>
          <cell r="M21">
            <v>19</v>
          </cell>
          <cell r="N21">
            <v>0.25915879305089895</v>
          </cell>
        </row>
        <row r="22">
          <cell r="J22">
            <v>20</v>
          </cell>
          <cell r="K22">
            <v>0.1869718034835576</v>
          </cell>
          <cell r="M22">
            <v>20</v>
          </cell>
          <cell r="N22">
            <v>0.31403371649574796</v>
          </cell>
        </row>
        <row r="23">
          <cell r="J23">
            <v>21</v>
          </cell>
          <cell r="K23">
            <v>0.64677028821369953</v>
          </cell>
          <cell r="M23">
            <v>21</v>
          </cell>
          <cell r="N23">
            <v>0.29018647775809947</v>
          </cell>
        </row>
        <row r="24">
          <cell r="J24">
            <v>22</v>
          </cell>
          <cell r="K24">
            <v>0.96775755682261932</v>
          </cell>
          <cell r="M24">
            <v>22</v>
          </cell>
          <cell r="N24">
            <v>0.22328844311714627</v>
          </cell>
        </row>
        <row r="25">
          <cell r="J25">
            <v>23</v>
          </cell>
          <cell r="K25">
            <v>0.89049441537139651</v>
          </cell>
          <cell r="M25">
            <v>23</v>
          </cell>
          <cell r="N25">
            <v>0.27917372757552705</v>
          </cell>
        </row>
        <row r="26">
          <cell r="J26">
            <v>24</v>
          </cell>
          <cell r="K26">
            <v>1</v>
          </cell>
          <cell r="M26">
            <v>24</v>
          </cell>
          <cell r="N26">
            <v>0.25728282682546116</v>
          </cell>
        </row>
        <row r="27">
          <cell r="J27">
            <v>25</v>
          </cell>
          <cell r="K27">
            <v>0.87456064984769144</v>
          </cell>
          <cell r="M27">
            <v>25</v>
          </cell>
          <cell r="N27">
            <v>0.32705414758731111</v>
          </cell>
        </row>
        <row r="28">
          <cell r="J28">
            <v>26</v>
          </cell>
          <cell r="K28">
            <v>0.84966023588221562</v>
          </cell>
          <cell r="M28">
            <v>26</v>
          </cell>
          <cell r="N28">
            <v>0.32436592083235788</v>
          </cell>
        </row>
        <row r="29">
          <cell r="J29">
            <v>27</v>
          </cell>
          <cell r="K29">
            <v>0.68059048660470101</v>
          </cell>
          <cell r="M29">
            <v>27</v>
          </cell>
          <cell r="N29">
            <v>0.29038601330823272</v>
          </cell>
        </row>
        <row r="30">
          <cell r="J30">
            <v>28</v>
          </cell>
          <cell r="K30">
            <v>0.55208935405764259</v>
          </cell>
          <cell r="M30">
            <v>28</v>
          </cell>
          <cell r="N30">
            <v>0.33270832911033105</v>
          </cell>
        </row>
        <row r="31">
          <cell r="J31">
            <v>29</v>
          </cell>
          <cell r="K31">
            <v>0.46681246582832042</v>
          </cell>
          <cell r="M31">
            <v>29</v>
          </cell>
          <cell r="N31">
            <v>0.29898617321601428</v>
          </cell>
        </row>
        <row r="32">
          <cell r="J32">
            <v>30</v>
          </cell>
          <cell r="K32">
            <v>0.38442552526751522</v>
          </cell>
          <cell r="M32">
            <v>30</v>
          </cell>
          <cell r="N32">
            <v>0.30899357601712985</v>
          </cell>
        </row>
        <row r="33">
          <cell r="J33">
            <v>31</v>
          </cell>
          <cell r="K33">
            <v>0.32414277903616345</v>
          </cell>
          <cell r="M33">
            <v>31</v>
          </cell>
          <cell r="N33">
            <v>0.23273243063798943</v>
          </cell>
        </row>
        <row r="34">
          <cell r="J34">
            <v>32</v>
          </cell>
          <cell r="K34">
            <v>0.32265875185503362</v>
          </cell>
          <cell r="M34">
            <v>32</v>
          </cell>
          <cell r="N34">
            <v>0.21305759180979864</v>
          </cell>
        </row>
        <row r="35">
          <cell r="J35">
            <v>33</v>
          </cell>
          <cell r="K35">
            <v>0.30228852612668822</v>
          </cell>
          <cell r="M35">
            <v>33</v>
          </cell>
          <cell r="N35">
            <v>0.22939501779359381</v>
          </cell>
        </row>
        <row r="36">
          <cell r="J36">
            <v>34</v>
          </cell>
          <cell r="K36">
            <v>0.32864172459579721</v>
          </cell>
          <cell r="M36">
            <v>34</v>
          </cell>
          <cell r="N36">
            <v>0.21974888658811087</v>
          </cell>
        </row>
        <row r="37">
          <cell r="J37">
            <v>35</v>
          </cell>
          <cell r="K37">
            <v>0.3738030149183782</v>
          </cell>
          <cell r="M37">
            <v>35</v>
          </cell>
          <cell r="N37">
            <v>0.18909599254426793</v>
          </cell>
        </row>
        <row r="38">
          <cell r="J38">
            <v>36</v>
          </cell>
          <cell r="K38">
            <v>0.17378739357962891</v>
          </cell>
          <cell r="M38">
            <v>36</v>
          </cell>
          <cell r="N38">
            <v>0.22924309793910269</v>
          </cell>
        </row>
        <row r="39">
          <cell r="J39">
            <v>37</v>
          </cell>
          <cell r="K39">
            <v>9.0385066000155362E-2</v>
          </cell>
          <cell r="M39">
            <v>37</v>
          </cell>
          <cell r="N39">
            <v>0.18675824087344381</v>
          </cell>
        </row>
        <row r="40">
          <cell r="J40">
            <v>38</v>
          </cell>
          <cell r="K40">
            <v>0.26540654534093505</v>
          </cell>
          <cell r="M40">
            <v>38</v>
          </cell>
          <cell r="N40">
            <v>0.20411644302933801</v>
          </cell>
        </row>
        <row r="41">
          <cell r="J41">
            <v>39</v>
          </cell>
          <cell r="K41">
            <v>0.26824962899320426</v>
          </cell>
          <cell r="M41">
            <v>39</v>
          </cell>
          <cell r="N41">
            <v>0.17970638882607659</v>
          </cell>
        </row>
        <row r="42">
          <cell r="J42">
            <v>40</v>
          </cell>
          <cell r="K42">
            <v>0</v>
          </cell>
          <cell r="M42">
            <v>40</v>
          </cell>
          <cell r="N42">
            <v>0.20693406489452215</v>
          </cell>
        </row>
        <row r="43">
          <cell r="J43">
            <v>41</v>
          </cell>
          <cell r="K43">
            <v>0.11372334609075957</v>
          </cell>
          <cell r="M43">
            <v>41</v>
          </cell>
          <cell r="N43">
            <v>0.17034341796909383</v>
          </cell>
        </row>
      </sheetData>
      <sheetData sheetId="14">
        <row r="2">
          <cell r="K2" t="str">
            <v>Rab5</v>
          </cell>
          <cell r="N2" t="str">
            <v>YFP/CFP</v>
          </cell>
        </row>
        <row r="3">
          <cell r="J3">
            <v>1</v>
          </cell>
          <cell r="K3">
            <v>0.1566499353485574</v>
          </cell>
          <cell r="M3">
            <v>1</v>
          </cell>
          <cell r="N3">
            <v>0.19019808393849499</v>
          </cell>
        </row>
        <row r="4">
          <cell r="J4">
            <v>2</v>
          </cell>
          <cell r="K4">
            <v>0.15927671835388263</v>
          </cell>
          <cell r="M4">
            <v>2</v>
          </cell>
          <cell r="N4">
            <v>0.21440592268912509</v>
          </cell>
        </row>
        <row r="5">
          <cell r="J5">
            <v>3</v>
          </cell>
          <cell r="K5">
            <v>0.11246296541402363</v>
          </cell>
          <cell r="M5">
            <v>3</v>
          </cell>
          <cell r="N5">
            <v>0.26792658618225562</v>
          </cell>
        </row>
        <row r="6">
          <cell r="J6">
            <v>4</v>
          </cell>
          <cell r="K6">
            <v>0</v>
          </cell>
          <cell r="M6">
            <v>4</v>
          </cell>
          <cell r="N6">
            <v>0.30196006608308196</v>
          </cell>
        </row>
        <row r="7">
          <cell r="J7">
            <v>5</v>
          </cell>
          <cell r="K7">
            <v>0.1791506734949449</v>
          </cell>
          <cell r="M7">
            <v>5</v>
          </cell>
          <cell r="N7">
            <v>0.28875004718939912</v>
          </cell>
        </row>
        <row r="8">
          <cell r="J8">
            <v>6</v>
          </cell>
          <cell r="K8">
            <v>4.5032020281208313E-2</v>
          </cell>
          <cell r="M8">
            <v>6</v>
          </cell>
          <cell r="N8">
            <v>0.30082831582616287</v>
          </cell>
        </row>
        <row r="9">
          <cell r="J9">
            <v>7</v>
          </cell>
          <cell r="K9">
            <v>0.12222686038342875</v>
          </cell>
          <cell r="M9">
            <v>7</v>
          </cell>
          <cell r="N9">
            <v>0.2766291451573456</v>
          </cell>
        </row>
        <row r="10">
          <cell r="J10">
            <v>8</v>
          </cell>
          <cell r="K10">
            <v>0.23941396267524587</v>
          </cell>
          <cell r="M10">
            <v>8</v>
          </cell>
          <cell r="N10">
            <v>0.29237634283117014</v>
          </cell>
        </row>
        <row r="11">
          <cell r="J11">
            <v>9</v>
          </cell>
          <cell r="K11">
            <v>0.16461173500035634</v>
          </cell>
          <cell r="M11">
            <v>9</v>
          </cell>
          <cell r="N11">
            <v>0.27954967326124575</v>
          </cell>
        </row>
        <row r="12">
          <cell r="J12">
            <v>10</v>
          </cell>
          <cell r="K12">
            <v>0.2806890723790707</v>
          </cell>
          <cell r="M12">
            <v>10</v>
          </cell>
          <cell r="N12">
            <v>0.25078625403731586</v>
          </cell>
        </row>
        <row r="13">
          <cell r="J13">
            <v>11</v>
          </cell>
          <cell r="K13">
            <v>0.39073906270680792</v>
          </cell>
          <cell r="M13">
            <v>11</v>
          </cell>
          <cell r="N13">
            <v>0.27713392258846797</v>
          </cell>
        </row>
        <row r="14">
          <cell r="J14">
            <v>12</v>
          </cell>
          <cell r="K14">
            <v>0.41837119091010866</v>
          </cell>
          <cell r="M14">
            <v>12</v>
          </cell>
          <cell r="N14">
            <v>0.26811107587656269</v>
          </cell>
        </row>
        <row r="15">
          <cell r="J15">
            <v>13</v>
          </cell>
          <cell r="K15">
            <v>0.38071045317097457</v>
          </cell>
          <cell r="M15">
            <v>13</v>
          </cell>
          <cell r="N15">
            <v>0.25652793868639157</v>
          </cell>
        </row>
        <row r="16">
          <cell r="J16">
            <v>14</v>
          </cell>
          <cell r="K16">
            <v>0.50918864985389767</v>
          </cell>
          <cell r="M16">
            <v>14</v>
          </cell>
          <cell r="N16">
            <v>0.23635342301267881</v>
          </cell>
        </row>
        <row r="17">
          <cell r="J17">
            <v>15</v>
          </cell>
          <cell r="K17">
            <v>0.45562467547012298</v>
          </cell>
          <cell r="M17">
            <v>15</v>
          </cell>
          <cell r="N17">
            <v>0.26769065601868403</v>
          </cell>
        </row>
        <row r="18">
          <cell r="J18">
            <v>16</v>
          </cell>
          <cell r="K18">
            <v>0.43325629460694987</v>
          </cell>
          <cell r="M18">
            <v>16</v>
          </cell>
          <cell r="N18">
            <v>0.26772814622668439</v>
          </cell>
        </row>
        <row r="19">
          <cell r="J19">
            <v>17</v>
          </cell>
          <cell r="K19">
            <v>0.33700200572190664</v>
          </cell>
          <cell r="M19">
            <v>17</v>
          </cell>
          <cell r="N19">
            <v>0.26408985425308806</v>
          </cell>
        </row>
        <row r="20">
          <cell r="J20">
            <v>18</v>
          </cell>
          <cell r="K20">
            <v>0.38182021808407673</v>
          </cell>
          <cell r="M20">
            <v>18</v>
          </cell>
          <cell r="N20">
            <v>0.25509412125131886</v>
          </cell>
        </row>
        <row r="21">
          <cell r="J21">
            <v>19</v>
          </cell>
          <cell r="K21">
            <v>0.3658864374510023</v>
          </cell>
          <cell r="M21">
            <v>19</v>
          </cell>
          <cell r="N21">
            <v>0.27611544090120121</v>
          </cell>
        </row>
        <row r="22">
          <cell r="J22">
            <v>20</v>
          </cell>
          <cell r="K22">
            <v>0.31841089809507311</v>
          </cell>
          <cell r="M22">
            <v>20</v>
          </cell>
          <cell r="N22">
            <v>0.33806824456141621</v>
          </cell>
        </row>
        <row r="23">
          <cell r="J23">
            <v>21</v>
          </cell>
          <cell r="K23">
            <v>0.36599843207526001</v>
          </cell>
          <cell r="M23">
            <v>21</v>
          </cell>
          <cell r="N23">
            <v>0.25362280463666009</v>
          </cell>
        </row>
        <row r="24">
          <cell r="J24">
            <v>22</v>
          </cell>
          <cell r="K24">
            <v>0.31050000509066472</v>
          </cell>
          <cell r="M24">
            <v>22</v>
          </cell>
          <cell r="N24">
            <v>0.27886578319089267</v>
          </cell>
        </row>
        <row r="25">
          <cell r="J25">
            <v>23</v>
          </cell>
          <cell r="K25">
            <v>0.28135085879514149</v>
          </cell>
          <cell r="M25">
            <v>23</v>
          </cell>
          <cell r="N25">
            <v>0.33636467179680629</v>
          </cell>
        </row>
        <row r="26">
          <cell r="J26">
            <v>24</v>
          </cell>
          <cell r="K26">
            <v>0.29334446492022925</v>
          </cell>
          <cell r="M26">
            <v>24</v>
          </cell>
          <cell r="N26">
            <v>0.28495119160080778</v>
          </cell>
        </row>
        <row r="27">
          <cell r="J27">
            <v>25</v>
          </cell>
          <cell r="K27">
            <v>0.26016351215141659</v>
          </cell>
          <cell r="M27">
            <v>25</v>
          </cell>
          <cell r="N27">
            <v>0.35132625690639396</v>
          </cell>
        </row>
        <row r="28">
          <cell r="J28">
            <v>26</v>
          </cell>
          <cell r="K28">
            <v>0.24422973151834154</v>
          </cell>
          <cell r="M28">
            <v>26</v>
          </cell>
          <cell r="N28">
            <v>0.37495716279808394</v>
          </cell>
        </row>
        <row r="29">
          <cell r="J29">
            <v>27</v>
          </cell>
          <cell r="K29">
            <v>0.18380354106639174</v>
          </cell>
          <cell r="M29">
            <v>27</v>
          </cell>
          <cell r="N29">
            <v>0.37355911667316705</v>
          </cell>
        </row>
        <row r="30">
          <cell r="J30">
            <v>28</v>
          </cell>
          <cell r="K30">
            <v>0.26506073163033605</v>
          </cell>
          <cell r="M30">
            <v>28</v>
          </cell>
          <cell r="N30">
            <v>0.33056274978693123</v>
          </cell>
        </row>
        <row r="31">
          <cell r="J31">
            <v>29</v>
          </cell>
          <cell r="K31">
            <v>0.38391757195654613</v>
          </cell>
          <cell r="M31">
            <v>29</v>
          </cell>
          <cell r="N31">
            <v>0.31479779005524844</v>
          </cell>
        </row>
        <row r="32">
          <cell r="J32">
            <v>30</v>
          </cell>
          <cell r="K32">
            <v>0.47582443315448064</v>
          </cell>
          <cell r="M32">
            <v>30</v>
          </cell>
          <cell r="N32">
            <v>0.30135245024609425</v>
          </cell>
        </row>
        <row r="33">
          <cell r="J33">
            <v>31</v>
          </cell>
          <cell r="K33">
            <v>0.32616907115731159</v>
          </cell>
          <cell r="M33">
            <v>31</v>
          </cell>
          <cell r="N33">
            <v>0.34950897213845455</v>
          </cell>
        </row>
        <row r="34">
          <cell r="J34">
            <v>32</v>
          </cell>
          <cell r="K34">
            <v>0.26278011382726346</v>
          </cell>
          <cell r="M34">
            <v>32</v>
          </cell>
          <cell r="N34">
            <v>0.33141956780217652</v>
          </cell>
        </row>
        <row r="35">
          <cell r="J35">
            <v>33</v>
          </cell>
          <cell r="K35">
            <v>0.22454922163736135</v>
          </cell>
          <cell r="M35">
            <v>33</v>
          </cell>
          <cell r="N35">
            <v>0.31635378854300628</v>
          </cell>
        </row>
        <row r="36">
          <cell r="J36">
            <v>34</v>
          </cell>
          <cell r="K36">
            <v>7.0862053166902292E-2</v>
          </cell>
          <cell r="M36">
            <v>34</v>
          </cell>
          <cell r="N36">
            <v>0.35389760244371138</v>
          </cell>
        </row>
        <row r="37">
          <cell r="J37">
            <v>35</v>
          </cell>
          <cell r="K37">
            <v>0.27051792423054583</v>
          </cell>
          <cell r="M37">
            <v>35</v>
          </cell>
          <cell r="N37">
            <v>0.28536631734036721</v>
          </cell>
        </row>
        <row r="38">
          <cell r="J38">
            <v>36</v>
          </cell>
          <cell r="K38">
            <v>0.32406153595536497</v>
          </cell>
          <cell r="M38">
            <v>36</v>
          </cell>
          <cell r="N38">
            <v>0.25257690610837025</v>
          </cell>
        </row>
        <row r="39">
          <cell r="J39">
            <v>37</v>
          </cell>
          <cell r="K39">
            <v>1</v>
          </cell>
          <cell r="M39">
            <v>37</v>
          </cell>
          <cell r="N39">
            <v>0.28989143675827228</v>
          </cell>
        </row>
        <row r="40">
          <cell r="J40">
            <v>38</v>
          </cell>
          <cell r="K40">
            <v>0.85704395279935608</v>
          </cell>
          <cell r="M40">
            <v>38</v>
          </cell>
          <cell r="N40">
            <v>0.33295741801499645</v>
          </cell>
        </row>
        <row r="41">
          <cell r="J41">
            <v>39</v>
          </cell>
          <cell r="K41">
            <v>0.74502896588236445</v>
          </cell>
          <cell r="M41">
            <v>39</v>
          </cell>
          <cell r="N41">
            <v>0.31918773348003932</v>
          </cell>
        </row>
        <row r="42">
          <cell r="J42">
            <v>40</v>
          </cell>
          <cell r="K42">
            <v>0.75295004021625112</v>
          </cell>
          <cell r="M42">
            <v>40</v>
          </cell>
          <cell r="N42">
            <v>0.2243448058099145</v>
          </cell>
        </row>
        <row r="43">
          <cell r="J43">
            <v>41</v>
          </cell>
          <cell r="K43">
            <v>0.69877518606379563</v>
          </cell>
          <cell r="M43">
            <v>41</v>
          </cell>
          <cell r="N43">
            <v>0.29117805599910468</v>
          </cell>
        </row>
        <row r="44">
          <cell r="J44">
            <v>42</v>
          </cell>
          <cell r="K44">
            <v>0.35566438265508743</v>
          </cell>
          <cell r="M44">
            <v>42</v>
          </cell>
          <cell r="N44">
            <v>0.23088276044866884</v>
          </cell>
        </row>
      </sheetData>
      <sheetData sheetId="15">
        <row r="2">
          <cell r="K2" t="str">
            <v>Rab5</v>
          </cell>
          <cell r="N2" t="str">
            <v>YFP/CFP</v>
          </cell>
        </row>
        <row r="3">
          <cell r="J3">
            <v>1</v>
          </cell>
          <cell r="K3">
            <v>0.42428078717792633</v>
          </cell>
          <cell r="M3">
            <v>1</v>
          </cell>
          <cell r="N3">
            <v>0.45056325546124792</v>
          </cell>
        </row>
        <row r="4">
          <cell r="J4">
            <v>2</v>
          </cell>
          <cell r="K4">
            <v>0.41436396835057815</v>
          </cell>
          <cell r="M4">
            <v>2</v>
          </cell>
          <cell r="N4">
            <v>0.47787345605767756</v>
          </cell>
        </row>
        <row r="5">
          <cell r="J5">
            <v>3</v>
          </cell>
          <cell r="K5">
            <v>0.42970988030026336</v>
          </cell>
          <cell r="M5">
            <v>3</v>
          </cell>
          <cell r="N5">
            <v>0.49045942473265103</v>
          </cell>
        </row>
        <row r="6">
          <cell r="J6">
            <v>4</v>
          </cell>
          <cell r="K6">
            <v>0.48503144654088021</v>
          </cell>
          <cell r="M6">
            <v>4</v>
          </cell>
          <cell r="N6">
            <v>0.45220073811826794</v>
          </cell>
        </row>
        <row r="7">
          <cell r="J7">
            <v>5</v>
          </cell>
          <cell r="K7">
            <v>0.47183607222560348</v>
          </cell>
          <cell r="M7">
            <v>5</v>
          </cell>
          <cell r="N7">
            <v>0.44354902559578296</v>
          </cell>
        </row>
        <row r="8">
          <cell r="J8">
            <v>6</v>
          </cell>
          <cell r="K8">
            <v>0.54221951714343664</v>
          </cell>
          <cell r="M8">
            <v>6</v>
          </cell>
          <cell r="N8">
            <v>0.52321453544035523</v>
          </cell>
        </row>
        <row r="9">
          <cell r="J9">
            <v>7</v>
          </cell>
          <cell r="K9">
            <v>0.45588963278555494</v>
          </cell>
          <cell r="M9">
            <v>7</v>
          </cell>
          <cell r="N9">
            <v>0.52767127134478908</v>
          </cell>
        </row>
        <row r="10">
          <cell r="J10">
            <v>8</v>
          </cell>
          <cell r="K10">
            <v>0.37084195577196183</v>
          </cell>
          <cell r="M10">
            <v>8</v>
          </cell>
          <cell r="N10">
            <v>0.51583541290522883</v>
          </cell>
        </row>
        <row r="11">
          <cell r="J11">
            <v>9</v>
          </cell>
          <cell r="K11">
            <v>0.37859200649218938</v>
          </cell>
          <cell r="M11">
            <v>9</v>
          </cell>
          <cell r="N11">
            <v>0.48863043837672121</v>
          </cell>
        </row>
        <row r="12">
          <cell r="J12">
            <v>10</v>
          </cell>
          <cell r="K12">
            <v>0.42385879488740119</v>
          </cell>
          <cell r="M12">
            <v>10</v>
          </cell>
          <cell r="N12">
            <v>0.46266040208242287</v>
          </cell>
        </row>
        <row r="13">
          <cell r="J13">
            <v>11</v>
          </cell>
          <cell r="K13">
            <v>0.36400892675999197</v>
          </cell>
          <cell r="M13">
            <v>11</v>
          </cell>
          <cell r="N13">
            <v>0.51149954544917842</v>
          </cell>
        </row>
        <row r="14">
          <cell r="J14">
            <v>12</v>
          </cell>
          <cell r="K14">
            <v>0.23120308378981541</v>
          </cell>
          <cell r="M14">
            <v>12</v>
          </cell>
          <cell r="N14">
            <v>0.47776711260423532</v>
          </cell>
        </row>
        <row r="15">
          <cell r="J15">
            <v>13</v>
          </cell>
          <cell r="K15">
            <v>0.38156218299857952</v>
          </cell>
          <cell r="M15">
            <v>13</v>
          </cell>
          <cell r="N15">
            <v>0.47012165099494391</v>
          </cell>
        </row>
        <row r="16">
          <cell r="J16">
            <v>14</v>
          </cell>
          <cell r="K16">
            <v>0.40175289105295209</v>
          </cell>
          <cell r="M16">
            <v>14</v>
          </cell>
          <cell r="N16">
            <v>0.50244517172629111</v>
          </cell>
        </row>
        <row r="17">
          <cell r="J17">
            <v>15</v>
          </cell>
          <cell r="K17">
            <v>0.45261107729762595</v>
          </cell>
          <cell r="M17">
            <v>15</v>
          </cell>
          <cell r="N17">
            <v>0.4552313126049442</v>
          </cell>
        </row>
        <row r="18">
          <cell r="J18">
            <v>16</v>
          </cell>
          <cell r="K18">
            <v>0.43606411036721421</v>
          </cell>
          <cell r="M18">
            <v>16</v>
          </cell>
          <cell r="N18">
            <v>0.48892350704275406</v>
          </cell>
        </row>
        <row r="19">
          <cell r="J19">
            <v>17</v>
          </cell>
          <cell r="K19">
            <v>0.46235747616149303</v>
          </cell>
          <cell r="M19">
            <v>17</v>
          </cell>
          <cell r="N19">
            <v>0.47455907420076743</v>
          </cell>
        </row>
        <row r="20">
          <cell r="J20">
            <v>18</v>
          </cell>
          <cell r="K20">
            <v>0.41058226820856147</v>
          </cell>
          <cell r="M20">
            <v>18</v>
          </cell>
          <cell r="N20">
            <v>0.44047069681587392</v>
          </cell>
        </row>
        <row r="21">
          <cell r="J21">
            <v>19</v>
          </cell>
          <cell r="K21">
            <v>0.44878880097382845</v>
          </cell>
          <cell r="M21">
            <v>19</v>
          </cell>
          <cell r="N21">
            <v>0.46560778077733789</v>
          </cell>
        </row>
        <row r="22">
          <cell r="J22">
            <v>20</v>
          </cell>
          <cell r="K22">
            <v>0.58477581659565803</v>
          </cell>
          <cell r="M22">
            <v>20</v>
          </cell>
          <cell r="N22">
            <v>0.43136443890212672</v>
          </cell>
        </row>
        <row r="23">
          <cell r="J23">
            <v>21</v>
          </cell>
          <cell r="K23">
            <v>0.5519415702982351</v>
          </cell>
          <cell r="M23">
            <v>21</v>
          </cell>
          <cell r="N23">
            <v>0.38366217938971442</v>
          </cell>
        </row>
        <row r="24">
          <cell r="J24">
            <v>22</v>
          </cell>
          <cell r="K24">
            <v>0.63772773382024739</v>
          </cell>
          <cell r="M24">
            <v>22</v>
          </cell>
          <cell r="N24">
            <v>0.43505370741008292</v>
          </cell>
        </row>
        <row r="25">
          <cell r="J25">
            <v>23</v>
          </cell>
          <cell r="K25">
            <v>0.6013877054169201</v>
          </cell>
          <cell r="M25">
            <v>23</v>
          </cell>
          <cell r="N25">
            <v>0.43007150565048774</v>
          </cell>
        </row>
        <row r="26">
          <cell r="J26">
            <v>24</v>
          </cell>
          <cell r="K26">
            <v>0.57959829580036548</v>
          </cell>
          <cell r="M26">
            <v>24</v>
          </cell>
          <cell r="N26">
            <v>0.41937665392531559</v>
          </cell>
        </row>
        <row r="27">
          <cell r="J27">
            <v>25</v>
          </cell>
          <cell r="K27">
            <v>0.53064719009941164</v>
          </cell>
          <cell r="M27">
            <v>25</v>
          </cell>
          <cell r="N27">
            <v>0.43406143509097228</v>
          </cell>
        </row>
        <row r="28">
          <cell r="J28">
            <v>26</v>
          </cell>
          <cell r="K28">
            <v>0.46447555285047681</v>
          </cell>
          <cell r="M28">
            <v>26</v>
          </cell>
          <cell r="N28">
            <v>0.44322710399880777</v>
          </cell>
        </row>
        <row r="29">
          <cell r="J29">
            <v>27</v>
          </cell>
          <cell r="K29">
            <v>0.50288496652464965</v>
          </cell>
          <cell r="M29">
            <v>27</v>
          </cell>
          <cell r="N29">
            <v>0.41204184893721463</v>
          </cell>
        </row>
        <row r="30">
          <cell r="J30">
            <v>28</v>
          </cell>
          <cell r="K30">
            <v>0.38979914790018216</v>
          </cell>
          <cell r="M30">
            <v>28</v>
          </cell>
          <cell r="N30">
            <v>0.41584972294952172</v>
          </cell>
        </row>
        <row r="31">
          <cell r="J31">
            <v>29</v>
          </cell>
          <cell r="K31">
            <v>0.41575978900385491</v>
          </cell>
          <cell r="M31">
            <v>29</v>
          </cell>
          <cell r="N31">
            <v>0.37656612529002281</v>
          </cell>
        </row>
        <row r="32">
          <cell r="J32">
            <v>30</v>
          </cell>
          <cell r="K32">
            <v>0.40495029417731809</v>
          </cell>
          <cell r="M32">
            <v>30</v>
          </cell>
          <cell r="N32">
            <v>0.39948243668308281</v>
          </cell>
        </row>
        <row r="33">
          <cell r="J33">
            <v>31</v>
          </cell>
          <cell r="K33">
            <v>0.41371474944207709</v>
          </cell>
          <cell r="M33">
            <v>31</v>
          </cell>
          <cell r="N33">
            <v>0.42687409914972924</v>
          </cell>
        </row>
        <row r="34">
          <cell r="J34">
            <v>32</v>
          </cell>
          <cell r="K34">
            <v>0.54848447961046842</v>
          </cell>
          <cell r="M34">
            <v>32</v>
          </cell>
          <cell r="N34">
            <v>0.41532314594139874</v>
          </cell>
        </row>
        <row r="35">
          <cell r="J35">
            <v>33</v>
          </cell>
          <cell r="K35">
            <v>0.52391965916007344</v>
          </cell>
          <cell r="M35">
            <v>33</v>
          </cell>
          <cell r="N35">
            <v>0.32388666345577766</v>
          </cell>
        </row>
        <row r="36">
          <cell r="J36">
            <v>34</v>
          </cell>
          <cell r="K36">
            <v>0.54299857983363753</v>
          </cell>
          <cell r="M36">
            <v>34</v>
          </cell>
          <cell r="N36">
            <v>0.3551225608863563</v>
          </cell>
        </row>
        <row r="37">
          <cell r="J37">
            <v>35</v>
          </cell>
          <cell r="K37">
            <v>0.47999999999999965</v>
          </cell>
          <cell r="M37">
            <v>35</v>
          </cell>
          <cell r="N37">
            <v>0.35388568122780922</v>
          </cell>
        </row>
        <row r="38">
          <cell r="J38">
            <v>36</v>
          </cell>
          <cell r="K38">
            <v>0.42871982146480014</v>
          </cell>
          <cell r="M38">
            <v>36</v>
          </cell>
          <cell r="N38">
            <v>0.35557110511884021</v>
          </cell>
        </row>
        <row r="39">
          <cell r="J39">
            <v>37</v>
          </cell>
          <cell r="K39">
            <v>0.44940555893690382</v>
          </cell>
          <cell r="M39">
            <v>37</v>
          </cell>
          <cell r="N39">
            <v>0.39135329745090225</v>
          </cell>
        </row>
        <row r="40">
          <cell r="J40">
            <v>38</v>
          </cell>
          <cell r="K40">
            <v>0.52396835057821078</v>
          </cell>
          <cell r="M40">
            <v>38</v>
          </cell>
          <cell r="N40">
            <v>0.33257387197651395</v>
          </cell>
        </row>
        <row r="41">
          <cell r="J41">
            <v>39</v>
          </cell>
          <cell r="K41">
            <v>0.43138161898965283</v>
          </cell>
          <cell r="M41">
            <v>39</v>
          </cell>
          <cell r="N41">
            <v>0.40541016147424408</v>
          </cell>
        </row>
        <row r="42">
          <cell r="J42">
            <v>40</v>
          </cell>
          <cell r="K42">
            <v>0.52120105498072644</v>
          </cell>
          <cell r="M42">
            <v>40</v>
          </cell>
          <cell r="N42">
            <v>0.35915684805557407</v>
          </cell>
        </row>
        <row r="43">
          <cell r="J43">
            <v>41</v>
          </cell>
          <cell r="K43">
            <v>0.49018462162710497</v>
          </cell>
          <cell r="M43">
            <v>41</v>
          </cell>
          <cell r="N43">
            <v>0.38046407081128608</v>
          </cell>
        </row>
        <row r="44">
          <cell r="J44">
            <v>42</v>
          </cell>
          <cell r="K44">
            <v>0.51646987218502727</v>
          </cell>
          <cell r="M44">
            <v>42</v>
          </cell>
          <cell r="N44">
            <v>0.37417572905682905</v>
          </cell>
        </row>
        <row r="45">
          <cell r="J45">
            <v>43</v>
          </cell>
          <cell r="K45">
            <v>0.50048285656319746</v>
          </cell>
          <cell r="M45">
            <v>43</v>
          </cell>
          <cell r="N45">
            <v>0.37808684476269144</v>
          </cell>
        </row>
        <row r="46">
          <cell r="J46">
            <v>44</v>
          </cell>
          <cell r="K46">
            <v>0.42570095354027221</v>
          </cell>
          <cell r="M46">
            <v>44</v>
          </cell>
          <cell r="N46">
            <v>0.42304806369586012</v>
          </cell>
        </row>
        <row r="47">
          <cell r="J47">
            <v>45</v>
          </cell>
          <cell r="K47">
            <v>0.26756745790221137</v>
          </cell>
          <cell r="M47">
            <v>45</v>
          </cell>
          <cell r="N47">
            <v>0.38515279524166063</v>
          </cell>
        </row>
        <row r="48">
          <cell r="J48">
            <v>46</v>
          </cell>
          <cell r="K48">
            <v>0.26945019273686366</v>
          </cell>
          <cell r="M48">
            <v>46</v>
          </cell>
          <cell r="N48">
            <v>0.39502813884491023</v>
          </cell>
        </row>
        <row r="49">
          <cell r="J49">
            <v>47</v>
          </cell>
          <cell r="K49">
            <v>0.41867315885575168</v>
          </cell>
          <cell r="M49">
            <v>47</v>
          </cell>
          <cell r="N49">
            <v>0.38474079989352433</v>
          </cell>
        </row>
        <row r="50">
          <cell r="J50">
            <v>48</v>
          </cell>
          <cell r="K50">
            <v>0.45357679042402099</v>
          </cell>
          <cell r="M50">
            <v>48</v>
          </cell>
          <cell r="N50">
            <v>0.4016840825214571</v>
          </cell>
        </row>
        <row r="51">
          <cell r="J51">
            <v>49</v>
          </cell>
          <cell r="K51">
            <v>0.35003448975451434</v>
          </cell>
          <cell r="M51">
            <v>49</v>
          </cell>
          <cell r="N51">
            <v>0.34628520420703984</v>
          </cell>
        </row>
        <row r="52">
          <cell r="J52">
            <v>50</v>
          </cell>
          <cell r="K52">
            <v>0.45656319740312423</v>
          </cell>
          <cell r="M52">
            <v>50</v>
          </cell>
          <cell r="N52">
            <v>0.43785446121894656</v>
          </cell>
        </row>
        <row r="53">
          <cell r="J53">
            <v>51</v>
          </cell>
          <cell r="K53">
            <v>0.40142016636234551</v>
          </cell>
          <cell r="M53">
            <v>51</v>
          </cell>
          <cell r="N53">
            <v>0.35570931897198144</v>
          </cell>
        </row>
        <row r="54">
          <cell r="J54">
            <v>52</v>
          </cell>
          <cell r="K54">
            <v>0.42266585514303073</v>
          </cell>
          <cell r="M54">
            <v>52</v>
          </cell>
          <cell r="N54">
            <v>0.39416487028915448</v>
          </cell>
        </row>
        <row r="55">
          <cell r="J55">
            <v>53</v>
          </cell>
          <cell r="K55">
            <v>0.45080949482653665</v>
          </cell>
          <cell r="M55">
            <v>53</v>
          </cell>
          <cell r="N55">
            <v>0.2961986924580437</v>
          </cell>
        </row>
        <row r="56">
          <cell r="J56">
            <v>54</v>
          </cell>
          <cell r="K56">
            <v>0.56921079326435386</v>
          </cell>
          <cell r="M56">
            <v>54</v>
          </cell>
          <cell r="N56">
            <v>0.3542346405311092</v>
          </cell>
        </row>
        <row r="57">
          <cell r="J57">
            <v>55</v>
          </cell>
          <cell r="K57">
            <v>0.6204503956177726</v>
          </cell>
          <cell r="M57">
            <v>55</v>
          </cell>
          <cell r="N57">
            <v>0.39590151587768868</v>
          </cell>
        </row>
        <row r="58">
          <cell r="J58">
            <v>56</v>
          </cell>
          <cell r="K58">
            <v>0.72249949279772785</v>
          </cell>
          <cell r="M58">
            <v>56</v>
          </cell>
          <cell r="N58">
            <v>0.35081888067738681</v>
          </cell>
        </row>
        <row r="59">
          <cell r="J59">
            <v>57</v>
          </cell>
          <cell r="K59">
            <v>0.44038141610874426</v>
          </cell>
          <cell r="M59">
            <v>57</v>
          </cell>
          <cell r="N59">
            <v>0.28548745000597892</v>
          </cell>
        </row>
        <row r="60">
          <cell r="J60">
            <v>58</v>
          </cell>
          <cell r="K60">
            <v>0.24216676810712115</v>
          </cell>
          <cell r="M60">
            <v>58</v>
          </cell>
          <cell r="N60">
            <v>0.30070489796467414</v>
          </cell>
        </row>
        <row r="61">
          <cell r="J61">
            <v>59</v>
          </cell>
          <cell r="K61">
            <v>0.28453641712314875</v>
          </cell>
          <cell r="M61">
            <v>59</v>
          </cell>
          <cell r="N61">
            <v>0.34718766865431916</v>
          </cell>
        </row>
        <row r="62">
          <cell r="J62">
            <v>60</v>
          </cell>
          <cell r="K62">
            <v>0.22843578819233107</v>
          </cell>
          <cell r="M62">
            <v>60</v>
          </cell>
          <cell r="N62">
            <v>0.31816499543157151</v>
          </cell>
        </row>
        <row r="63">
          <cell r="J63">
            <v>61</v>
          </cell>
          <cell r="K63">
            <v>0.42652059241225387</v>
          </cell>
          <cell r="M63">
            <v>61</v>
          </cell>
          <cell r="N63">
            <v>0.33232951233728331</v>
          </cell>
        </row>
        <row r="64">
          <cell r="J64">
            <v>62</v>
          </cell>
          <cell r="K64">
            <v>0.73657131263948061</v>
          </cell>
          <cell r="M64">
            <v>62</v>
          </cell>
          <cell r="N64">
            <v>0.26910316468265538</v>
          </cell>
        </row>
        <row r="65">
          <cell r="J65">
            <v>63</v>
          </cell>
          <cell r="K65">
            <v>0.85835666463785798</v>
          </cell>
          <cell r="M65">
            <v>63</v>
          </cell>
          <cell r="N65">
            <v>0.22146897211118635</v>
          </cell>
        </row>
        <row r="66">
          <cell r="J66">
            <v>64</v>
          </cell>
          <cell r="K66">
            <v>0.88345709068776634</v>
          </cell>
          <cell r="M66">
            <v>64</v>
          </cell>
          <cell r="N66">
            <v>0.24217096053955847</v>
          </cell>
        </row>
        <row r="67">
          <cell r="J67">
            <v>65</v>
          </cell>
          <cell r="K67">
            <v>1</v>
          </cell>
          <cell r="M67">
            <v>65</v>
          </cell>
          <cell r="N67">
            <v>0.27805615550755908</v>
          </cell>
        </row>
        <row r="68">
          <cell r="J68">
            <v>66</v>
          </cell>
          <cell r="K68">
            <v>0.5829174274700748</v>
          </cell>
          <cell r="M68">
            <v>66</v>
          </cell>
          <cell r="N68">
            <v>0.2574470856398563</v>
          </cell>
        </row>
        <row r="69">
          <cell r="J69">
            <v>67</v>
          </cell>
          <cell r="K69">
            <v>0.42368025968756307</v>
          </cell>
          <cell r="M69">
            <v>67</v>
          </cell>
          <cell r="N69">
            <v>0.28630033239365449</v>
          </cell>
        </row>
        <row r="70">
          <cell r="J70">
            <v>68</v>
          </cell>
          <cell r="K70">
            <v>0.35138973422600939</v>
          </cell>
          <cell r="M70">
            <v>68</v>
          </cell>
          <cell r="N70">
            <v>0.24349835867890371</v>
          </cell>
        </row>
        <row r="71">
          <cell r="J71">
            <v>69</v>
          </cell>
          <cell r="K71">
            <v>0.27427064313248095</v>
          </cell>
          <cell r="M71">
            <v>69</v>
          </cell>
          <cell r="N71">
            <v>0.27122375678153277</v>
          </cell>
        </row>
        <row r="72">
          <cell r="J72">
            <v>70</v>
          </cell>
          <cell r="K72">
            <v>5.6368431730573897E-2</v>
          </cell>
          <cell r="M72">
            <v>70</v>
          </cell>
          <cell r="N72">
            <v>0.26063162156690717</v>
          </cell>
        </row>
        <row r="73">
          <cell r="J73">
            <v>71</v>
          </cell>
          <cell r="K73">
            <v>0.19055386488131504</v>
          </cell>
          <cell r="M73">
            <v>71</v>
          </cell>
          <cell r="N73">
            <v>0.22886135171018485</v>
          </cell>
        </row>
        <row r="74">
          <cell r="J74">
            <v>72</v>
          </cell>
          <cell r="K74">
            <v>0</v>
          </cell>
          <cell r="M74">
            <v>72</v>
          </cell>
          <cell r="N74">
            <v>0.16380499374814664</v>
          </cell>
        </row>
        <row r="75">
          <cell r="J75">
            <v>73</v>
          </cell>
          <cell r="K75">
            <v>0.14073442889024174</v>
          </cell>
          <cell r="M75">
            <v>73</v>
          </cell>
          <cell r="N75">
            <v>0.21756228970799826</v>
          </cell>
        </row>
        <row r="76">
          <cell r="J76">
            <v>74</v>
          </cell>
          <cell r="K76">
            <v>0.18764049502941782</v>
          </cell>
          <cell r="M76">
            <v>74</v>
          </cell>
          <cell r="N76">
            <v>0.21021457438308389</v>
          </cell>
        </row>
      </sheetData>
      <sheetData sheetId="16">
        <row r="2">
          <cell r="K2" t="str">
            <v>Rab5</v>
          </cell>
          <cell r="N2" t="str">
            <v>YFP/CFP</v>
          </cell>
        </row>
        <row r="3">
          <cell r="J3">
            <v>32</v>
          </cell>
          <cell r="K3">
            <v>5.2408477842004114E-2</v>
          </cell>
          <cell r="M3">
            <v>32</v>
          </cell>
          <cell r="N3">
            <v>0.32392733552251357</v>
          </cell>
        </row>
        <row r="4">
          <cell r="J4">
            <v>33</v>
          </cell>
          <cell r="K4">
            <v>9.9693981638898227E-2</v>
          </cell>
          <cell r="M4">
            <v>33</v>
          </cell>
          <cell r="N4">
            <v>0.30787875229166262</v>
          </cell>
        </row>
        <row r="5">
          <cell r="J5">
            <v>34</v>
          </cell>
          <cell r="K5">
            <v>0</v>
          </cell>
          <cell r="M5">
            <v>34</v>
          </cell>
          <cell r="N5">
            <v>0.32811782287751234</v>
          </cell>
        </row>
        <row r="6">
          <cell r="J6">
            <v>35</v>
          </cell>
          <cell r="K6">
            <v>0.1175110506630397</v>
          </cell>
          <cell r="M6">
            <v>35</v>
          </cell>
          <cell r="N6">
            <v>0.28195388323927689</v>
          </cell>
        </row>
        <row r="7">
          <cell r="J7">
            <v>36</v>
          </cell>
          <cell r="K7">
            <v>9.9036608863198428E-2</v>
          </cell>
          <cell r="M7">
            <v>36</v>
          </cell>
          <cell r="N7">
            <v>0.33838899336553846</v>
          </cell>
        </row>
        <row r="8">
          <cell r="J8">
            <v>37</v>
          </cell>
          <cell r="K8">
            <v>0.11136801541425842</v>
          </cell>
          <cell r="M8">
            <v>37</v>
          </cell>
          <cell r="N8">
            <v>0.37193981984378532</v>
          </cell>
        </row>
        <row r="9">
          <cell r="J9">
            <v>38</v>
          </cell>
          <cell r="K9">
            <v>7.0157542785901097E-2</v>
          </cell>
          <cell r="M9">
            <v>38</v>
          </cell>
          <cell r="N9">
            <v>0.35354380991690459</v>
          </cell>
        </row>
        <row r="10">
          <cell r="J10">
            <v>39</v>
          </cell>
          <cell r="K10">
            <v>3.3571347614190054E-2</v>
          </cell>
          <cell r="M10">
            <v>39</v>
          </cell>
          <cell r="N10">
            <v>0.29821043603236047</v>
          </cell>
        </row>
        <row r="11">
          <cell r="J11">
            <v>40</v>
          </cell>
          <cell r="K11">
            <v>0.22364275189844751</v>
          </cell>
          <cell r="M11">
            <v>40</v>
          </cell>
          <cell r="N11">
            <v>0.40853313065708524</v>
          </cell>
        </row>
        <row r="12">
          <cell r="J12">
            <v>41</v>
          </cell>
          <cell r="K12">
            <v>5.8982205599003329E-2</v>
          </cell>
          <cell r="M12">
            <v>41</v>
          </cell>
          <cell r="N12">
            <v>0.36942894455657121</v>
          </cell>
        </row>
        <row r="13">
          <cell r="J13">
            <v>42</v>
          </cell>
          <cell r="K13">
            <v>7.2787033888700267E-2</v>
          </cell>
          <cell r="M13">
            <v>42</v>
          </cell>
          <cell r="N13">
            <v>0.29232115432694017</v>
          </cell>
        </row>
        <row r="14">
          <cell r="J14">
            <v>43</v>
          </cell>
          <cell r="K14">
            <v>7.9859458234160616E-2</v>
          </cell>
          <cell r="M14">
            <v>43</v>
          </cell>
          <cell r="N14">
            <v>0.32806388174529411</v>
          </cell>
        </row>
        <row r="15">
          <cell r="J15">
            <v>44</v>
          </cell>
          <cell r="K15">
            <v>0.20260682307605157</v>
          </cell>
          <cell r="M15">
            <v>44</v>
          </cell>
          <cell r="N15">
            <v>0.31483158214804557</v>
          </cell>
        </row>
        <row r="16">
          <cell r="J16">
            <v>45</v>
          </cell>
          <cell r="K16">
            <v>6.3130454493936214E-2</v>
          </cell>
          <cell r="M16">
            <v>45</v>
          </cell>
          <cell r="N16">
            <v>0.3274371096551385</v>
          </cell>
        </row>
        <row r="17">
          <cell r="J17">
            <v>46</v>
          </cell>
          <cell r="K17">
            <v>0.14267256035362144</v>
          </cell>
          <cell r="M17">
            <v>46</v>
          </cell>
          <cell r="N17">
            <v>0.29816390420035699</v>
          </cell>
        </row>
        <row r="18">
          <cell r="J18">
            <v>47</v>
          </cell>
          <cell r="K18">
            <v>0.28332766632664608</v>
          </cell>
          <cell r="M18">
            <v>47</v>
          </cell>
          <cell r="N18">
            <v>0.27374681235225107</v>
          </cell>
        </row>
        <row r="19">
          <cell r="J19">
            <v>48</v>
          </cell>
          <cell r="K19">
            <v>0.1861951717103032</v>
          </cell>
          <cell r="M19">
            <v>48</v>
          </cell>
          <cell r="N19">
            <v>0.31469117494913257</v>
          </cell>
        </row>
        <row r="20">
          <cell r="J20">
            <v>49</v>
          </cell>
          <cell r="K20">
            <v>0.3108693188257961</v>
          </cell>
          <cell r="M20">
            <v>49</v>
          </cell>
          <cell r="N20">
            <v>0.28141856680502464</v>
          </cell>
        </row>
        <row r="21">
          <cell r="J21">
            <v>50</v>
          </cell>
          <cell r="K21">
            <v>0.32478748724923562</v>
          </cell>
          <cell r="M21">
            <v>50</v>
          </cell>
          <cell r="N21">
            <v>0.32105582404251237</v>
          </cell>
        </row>
        <row r="22">
          <cell r="J22">
            <v>51</v>
          </cell>
          <cell r="K22">
            <v>0.4227360308285163</v>
          </cell>
          <cell r="M22">
            <v>51</v>
          </cell>
          <cell r="N22">
            <v>0.25197997353823587</v>
          </cell>
        </row>
        <row r="23">
          <cell r="J23">
            <v>52</v>
          </cell>
          <cell r="K23">
            <v>0.76692734897427228</v>
          </cell>
          <cell r="M23">
            <v>52</v>
          </cell>
          <cell r="N23">
            <v>0.30037517482749237</v>
          </cell>
        </row>
        <row r="24">
          <cell r="J24">
            <v>53</v>
          </cell>
          <cell r="K24">
            <v>0.87407911141335137</v>
          </cell>
          <cell r="M24">
            <v>53</v>
          </cell>
          <cell r="N24">
            <v>0.22810463992865443</v>
          </cell>
        </row>
        <row r="25">
          <cell r="J25">
            <v>54</v>
          </cell>
          <cell r="K25">
            <v>0.59981865578601401</v>
          </cell>
          <cell r="M25">
            <v>54</v>
          </cell>
          <cell r="N25">
            <v>0.27314658197553154</v>
          </cell>
        </row>
        <row r="26">
          <cell r="J26">
            <v>55</v>
          </cell>
          <cell r="K26">
            <v>0.90928255695341698</v>
          </cell>
          <cell r="M26">
            <v>55</v>
          </cell>
          <cell r="N26">
            <v>0.25489384336690402</v>
          </cell>
        </row>
        <row r="27">
          <cell r="J27">
            <v>56</v>
          </cell>
          <cell r="K27">
            <v>1</v>
          </cell>
          <cell r="M27">
            <v>56</v>
          </cell>
          <cell r="N27">
            <v>0.21630460117300654</v>
          </cell>
        </row>
        <row r="28">
          <cell r="J28">
            <v>57</v>
          </cell>
          <cell r="K28">
            <v>0.70180210812648758</v>
          </cell>
          <cell r="M28">
            <v>57</v>
          </cell>
          <cell r="N28">
            <v>0.22548990897332644</v>
          </cell>
        </row>
        <row r="29">
          <cell r="J29">
            <v>58</v>
          </cell>
          <cell r="K29">
            <v>0.21484755752011803</v>
          </cell>
          <cell r="M29">
            <v>58</v>
          </cell>
          <cell r="N29">
            <v>0.19457693268888218</v>
          </cell>
        </row>
        <row r="30">
          <cell r="J30">
            <v>59</v>
          </cell>
          <cell r="K30">
            <v>0.27172163663153104</v>
          </cell>
          <cell r="M30">
            <v>59</v>
          </cell>
          <cell r="N30">
            <v>0.21935850584751093</v>
          </cell>
        </row>
        <row r="31">
          <cell r="J31">
            <v>60</v>
          </cell>
          <cell r="K31">
            <v>0.32900374022441364</v>
          </cell>
          <cell r="M31">
            <v>60</v>
          </cell>
          <cell r="N31">
            <v>0.20863187102240707</v>
          </cell>
        </row>
        <row r="32">
          <cell r="J32">
            <v>61</v>
          </cell>
          <cell r="K32">
            <v>0.33133854697948578</v>
          </cell>
          <cell r="M32">
            <v>61</v>
          </cell>
          <cell r="N32">
            <v>0.19152161275289339</v>
          </cell>
        </row>
        <row r="33">
          <cell r="J33">
            <v>64</v>
          </cell>
          <cell r="K33">
            <v>0.21949450300351334</v>
          </cell>
          <cell r="M33">
            <v>64</v>
          </cell>
          <cell r="N33">
            <v>0.23297206590458477</v>
          </cell>
        </row>
        <row r="34">
          <cell r="J34">
            <v>65</v>
          </cell>
          <cell r="K34">
            <v>0.17794400997393225</v>
          </cell>
          <cell r="M34">
            <v>65</v>
          </cell>
          <cell r="N34">
            <v>0.20458314701503932</v>
          </cell>
        </row>
        <row r="35">
          <cell r="J35">
            <v>66</v>
          </cell>
          <cell r="K35">
            <v>0.14264989232687306</v>
          </cell>
          <cell r="M35">
            <v>66</v>
          </cell>
          <cell r="N35">
            <v>0.19931649009890937</v>
          </cell>
        </row>
        <row r="36">
          <cell r="J36">
            <v>67</v>
          </cell>
          <cell r="K36">
            <v>0.34036042162529778</v>
          </cell>
          <cell r="M36">
            <v>67</v>
          </cell>
          <cell r="N36">
            <v>0.20063380512955223</v>
          </cell>
        </row>
        <row r="37">
          <cell r="J37">
            <v>68</v>
          </cell>
          <cell r="K37">
            <v>0.75219313158789558</v>
          </cell>
          <cell r="M37">
            <v>68</v>
          </cell>
          <cell r="N37">
            <v>0.18428969022929498</v>
          </cell>
        </row>
        <row r="38">
          <cell r="J38">
            <v>69</v>
          </cell>
          <cell r="K38">
            <v>0.92467414711549345</v>
          </cell>
          <cell r="M38">
            <v>69</v>
          </cell>
          <cell r="N38">
            <v>0.18749774304212105</v>
          </cell>
        </row>
        <row r="39">
          <cell r="J39">
            <v>70</v>
          </cell>
          <cell r="K39">
            <v>0.85304318259095535</v>
          </cell>
          <cell r="M39">
            <v>70</v>
          </cell>
          <cell r="N39">
            <v>0.20305531658864323</v>
          </cell>
        </row>
        <row r="40">
          <cell r="J40">
            <v>71</v>
          </cell>
          <cell r="K40">
            <v>0.80013600816048946</v>
          </cell>
          <cell r="M40">
            <v>71</v>
          </cell>
          <cell r="N40">
            <v>0.20032242952021362</v>
          </cell>
        </row>
        <row r="41">
          <cell r="J41">
            <v>72</v>
          </cell>
          <cell r="K41">
            <v>0.92367675393856985</v>
          </cell>
          <cell r="M41">
            <v>72</v>
          </cell>
          <cell r="N41">
            <v>0.21803876319001983</v>
          </cell>
        </row>
        <row r="42">
          <cell r="J42">
            <v>73</v>
          </cell>
          <cell r="K42">
            <v>0.70876119233820667</v>
          </cell>
          <cell r="M42">
            <v>73</v>
          </cell>
          <cell r="N42">
            <v>0.21866349167101143</v>
          </cell>
        </row>
        <row r="43">
          <cell r="J43">
            <v>74</v>
          </cell>
          <cell r="K43">
            <v>0.52050323019381195</v>
          </cell>
          <cell r="M43">
            <v>74</v>
          </cell>
          <cell r="N43">
            <v>0.18331286898894911</v>
          </cell>
        </row>
        <row r="44">
          <cell r="J44">
            <v>75</v>
          </cell>
          <cell r="K44">
            <v>0.51651365748611644</v>
          </cell>
          <cell r="M44">
            <v>75</v>
          </cell>
          <cell r="N44">
            <v>0.23830614088148258</v>
          </cell>
        </row>
        <row r="45">
          <cell r="J45">
            <v>76</v>
          </cell>
          <cell r="K45">
            <v>0.48650119007140391</v>
          </cell>
          <cell r="M45">
            <v>76</v>
          </cell>
          <cell r="N45">
            <v>0.21096914637691008</v>
          </cell>
        </row>
        <row r="46">
          <cell r="J46">
            <v>77</v>
          </cell>
          <cell r="K46">
            <v>0.4997393176923946</v>
          </cell>
          <cell r="M46">
            <v>77</v>
          </cell>
          <cell r="N46">
            <v>0.21713225358743429</v>
          </cell>
        </row>
        <row r="47">
          <cell r="J47">
            <v>78</v>
          </cell>
          <cell r="K47">
            <v>0.42108126487589298</v>
          </cell>
          <cell r="M47">
            <v>78</v>
          </cell>
          <cell r="N47">
            <v>0.22832318222778936</v>
          </cell>
        </row>
        <row r="48">
          <cell r="J48">
            <v>79</v>
          </cell>
          <cell r="K48">
            <v>0.36241641165136568</v>
          </cell>
          <cell r="M48">
            <v>79</v>
          </cell>
          <cell r="N48">
            <v>0.21562737337375643</v>
          </cell>
        </row>
        <row r="49">
          <cell r="J49">
            <v>80</v>
          </cell>
          <cell r="K49">
            <v>0.29971664966564676</v>
          </cell>
          <cell r="M49">
            <v>80</v>
          </cell>
          <cell r="N49">
            <v>0.21986573694831266</v>
          </cell>
        </row>
        <row r="50">
          <cell r="J50">
            <v>81</v>
          </cell>
          <cell r="K50">
            <v>0.16252975178510742</v>
          </cell>
          <cell r="M50">
            <v>81</v>
          </cell>
          <cell r="N50">
            <v>0.24481679747061025</v>
          </cell>
        </row>
        <row r="51">
          <cell r="J51">
            <v>82</v>
          </cell>
          <cell r="K51">
            <v>0.23114586875212514</v>
          </cell>
          <cell r="M51">
            <v>82</v>
          </cell>
          <cell r="N51">
            <v>0.23478201094999709</v>
          </cell>
        </row>
        <row r="52">
          <cell r="J52">
            <v>83</v>
          </cell>
          <cell r="K52">
            <v>0.26052363141788493</v>
          </cell>
          <cell r="M52">
            <v>83</v>
          </cell>
          <cell r="N52">
            <v>0.21209983793395296</v>
          </cell>
        </row>
      </sheetData>
      <sheetData sheetId="17">
        <row r="2">
          <cell r="K2" t="str">
            <v>Rab5</v>
          </cell>
          <cell r="N2" t="str">
            <v>YFP/CFP</v>
          </cell>
        </row>
        <row r="3">
          <cell r="J3">
            <v>1</v>
          </cell>
          <cell r="K3">
            <v>0.30801908508768244</v>
          </cell>
          <cell r="M3">
            <v>1</v>
          </cell>
          <cell r="N3">
            <v>0.30084903621052045</v>
          </cell>
        </row>
        <row r="4">
          <cell r="J4">
            <v>2</v>
          </cell>
          <cell r="K4">
            <v>0.27633616540409289</v>
          </cell>
          <cell r="M4">
            <v>2</v>
          </cell>
          <cell r="N4">
            <v>0.30826859712835791</v>
          </cell>
        </row>
        <row r="5">
          <cell r="J5">
            <v>3</v>
          </cell>
          <cell r="K5">
            <v>0.32448834386640379</v>
          </cell>
          <cell r="M5">
            <v>3</v>
          </cell>
          <cell r="N5">
            <v>0.29341299566018664</v>
          </cell>
        </row>
        <row r="6">
          <cell r="J6">
            <v>4</v>
          </cell>
          <cell r="K6">
            <v>0.28476959779014782</v>
          </cell>
          <cell r="M6">
            <v>4</v>
          </cell>
          <cell r="N6">
            <v>0.31655996787224472</v>
          </cell>
        </row>
        <row r="7">
          <cell r="J7">
            <v>5</v>
          </cell>
          <cell r="K7">
            <v>0.32080525676976485</v>
          </cell>
          <cell r="M7">
            <v>5</v>
          </cell>
          <cell r="N7">
            <v>0.29999910514140987</v>
          </cell>
        </row>
        <row r="8">
          <cell r="J8">
            <v>6</v>
          </cell>
          <cell r="K8">
            <v>0.32325367262378107</v>
          </cell>
          <cell r="M8">
            <v>6</v>
          </cell>
          <cell r="N8">
            <v>0.3018135239904729</v>
          </cell>
        </row>
        <row r="9">
          <cell r="J9">
            <v>7</v>
          </cell>
          <cell r="K9">
            <v>0.39501109111455185</v>
          </cell>
          <cell r="M9">
            <v>7</v>
          </cell>
          <cell r="N9">
            <v>0.31404978469014094</v>
          </cell>
        </row>
        <row r="10">
          <cell r="J10">
            <v>8</v>
          </cell>
          <cell r="K10">
            <v>0.35709203532415335</v>
          </cell>
          <cell r="M10">
            <v>8</v>
          </cell>
          <cell r="N10">
            <v>0.27907677061931618</v>
          </cell>
        </row>
        <row r="11">
          <cell r="J11">
            <v>9</v>
          </cell>
          <cell r="K11">
            <v>0.299815845645168</v>
          </cell>
          <cell r="M11">
            <v>9</v>
          </cell>
          <cell r="N11">
            <v>0.28954903683616612</v>
          </cell>
        </row>
        <row r="12">
          <cell r="J12">
            <v>10</v>
          </cell>
          <cell r="K12">
            <v>0.30952580253630763</v>
          </cell>
          <cell r="M12">
            <v>10</v>
          </cell>
          <cell r="N12">
            <v>0.2829660416127156</v>
          </cell>
        </row>
        <row r="13">
          <cell r="J13">
            <v>11</v>
          </cell>
          <cell r="K13">
            <v>0.34325953208052551</v>
          </cell>
          <cell r="M13">
            <v>11</v>
          </cell>
          <cell r="N13">
            <v>0.28068938319022968</v>
          </cell>
        </row>
        <row r="14">
          <cell r="J14">
            <v>12</v>
          </cell>
          <cell r="K14">
            <v>0.25174737370778055</v>
          </cell>
          <cell r="M14">
            <v>12</v>
          </cell>
          <cell r="N14">
            <v>0.2665207702320721</v>
          </cell>
        </row>
        <row r="15">
          <cell r="J15">
            <v>13</v>
          </cell>
          <cell r="K15">
            <v>0.25109864813962235</v>
          </cell>
          <cell r="M15">
            <v>13</v>
          </cell>
          <cell r="N15">
            <v>0.23967886590481685</v>
          </cell>
        </row>
        <row r="16">
          <cell r="J16">
            <v>14</v>
          </cell>
          <cell r="K16">
            <v>0.30590549533336114</v>
          </cell>
          <cell r="M16">
            <v>14</v>
          </cell>
          <cell r="N16">
            <v>0.26729016335242439</v>
          </cell>
        </row>
        <row r="17">
          <cell r="J17">
            <v>15</v>
          </cell>
          <cell r="K17">
            <v>0.29929267986439467</v>
          </cell>
          <cell r="M17">
            <v>15</v>
          </cell>
          <cell r="N17">
            <v>0.24157402026165364</v>
          </cell>
        </row>
        <row r="18">
          <cell r="J18">
            <v>16</v>
          </cell>
          <cell r="K18">
            <v>0.2555141673293429</v>
          </cell>
          <cell r="M18">
            <v>16</v>
          </cell>
          <cell r="N18">
            <v>0.24142355746551875</v>
          </cell>
        </row>
        <row r="19">
          <cell r="J19">
            <v>17</v>
          </cell>
          <cell r="K19">
            <v>0.27662913824132579</v>
          </cell>
          <cell r="M19">
            <v>17</v>
          </cell>
          <cell r="N19">
            <v>0.26758300913196947</v>
          </cell>
        </row>
        <row r="20">
          <cell r="J20">
            <v>18</v>
          </cell>
          <cell r="K20">
            <v>0.21625580714016662</v>
          </cell>
          <cell r="M20">
            <v>18</v>
          </cell>
          <cell r="N20">
            <v>0.26301206735708954</v>
          </cell>
        </row>
        <row r="21">
          <cell r="J21">
            <v>19</v>
          </cell>
          <cell r="K21">
            <v>0.30952580253630763</v>
          </cell>
          <cell r="M21">
            <v>19</v>
          </cell>
          <cell r="N21">
            <v>0.25831273598829807</v>
          </cell>
        </row>
        <row r="22">
          <cell r="J22">
            <v>20</v>
          </cell>
          <cell r="K22">
            <v>0.28598334240154011</v>
          </cell>
          <cell r="M22">
            <v>20</v>
          </cell>
          <cell r="N22">
            <v>0.30603446306256082</v>
          </cell>
        </row>
        <row r="23">
          <cell r="J23">
            <v>21</v>
          </cell>
          <cell r="K23">
            <v>0.33380069476415614</v>
          </cell>
          <cell r="M23">
            <v>21</v>
          </cell>
          <cell r="N23">
            <v>0.29643674773896678</v>
          </cell>
        </row>
        <row r="24">
          <cell r="J24">
            <v>22</v>
          </cell>
          <cell r="K24">
            <v>0.21845310341941138</v>
          </cell>
          <cell r="M24">
            <v>22</v>
          </cell>
          <cell r="N24">
            <v>0.26887786843789568</v>
          </cell>
        </row>
        <row r="25">
          <cell r="J25">
            <v>23</v>
          </cell>
          <cell r="K25">
            <v>0.18361026241995565</v>
          </cell>
          <cell r="M25">
            <v>23</v>
          </cell>
          <cell r="N25">
            <v>0.28100535004653171</v>
          </cell>
        </row>
        <row r="26">
          <cell r="J26">
            <v>24</v>
          </cell>
          <cell r="K26">
            <v>0.25381911019963987</v>
          </cell>
          <cell r="M26">
            <v>24</v>
          </cell>
          <cell r="N26">
            <v>0.31068922243314129</v>
          </cell>
        </row>
        <row r="27">
          <cell r="J27">
            <v>25</v>
          </cell>
          <cell r="K27">
            <v>0.43724103293851707</v>
          </cell>
          <cell r="M27">
            <v>25</v>
          </cell>
          <cell r="N27">
            <v>0.29022883567038166</v>
          </cell>
        </row>
        <row r="28">
          <cell r="J28">
            <v>26</v>
          </cell>
          <cell r="K28">
            <v>0.59241200351567402</v>
          </cell>
          <cell r="M28">
            <v>26</v>
          </cell>
          <cell r="N28">
            <v>0.3305240006348773</v>
          </cell>
        </row>
        <row r="29">
          <cell r="J29">
            <v>27</v>
          </cell>
          <cell r="K29">
            <v>0.25658142552211938</v>
          </cell>
          <cell r="M29">
            <v>27</v>
          </cell>
          <cell r="N29">
            <v>0.33683527885862491</v>
          </cell>
        </row>
        <row r="30">
          <cell r="J30">
            <v>28</v>
          </cell>
          <cell r="K30">
            <v>0.19685681998911778</v>
          </cell>
          <cell r="M30">
            <v>28</v>
          </cell>
          <cell r="N30">
            <v>0.34162408156001312</v>
          </cell>
        </row>
        <row r="31">
          <cell r="J31">
            <v>29</v>
          </cell>
          <cell r="K31">
            <v>0.25390281672456388</v>
          </cell>
          <cell r="M31">
            <v>29</v>
          </cell>
          <cell r="N31">
            <v>0.284729887413668</v>
          </cell>
        </row>
        <row r="32">
          <cell r="J32">
            <v>30</v>
          </cell>
          <cell r="K32">
            <v>0.66854308793370387</v>
          </cell>
          <cell r="M32">
            <v>30</v>
          </cell>
          <cell r="N32">
            <v>0.29863021691224301</v>
          </cell>
        </row>
        <row r="33">
          <cell r="J33">
            <v>31</v>
          </cell>
          <cell r="K33">
            <v>0.53549156656761332</v>
          </cell>
          <cell r="M33">
            <v>31</v>
          </cell>
          <cell r="N33">
            <v>0.34379546502962982</v>
          </cell>
        </row>
        <row r="34">
          <cell r="J34">
            <v>32</v>
          </cell>
          <cell r="K34">
            <v>0.20882685305319518</v>
          </cell>
          <cell r="M34">
            <v>32</v>
          </cell>
          <cell r="N34">
            <v>0.32673342158663549</v>
          </cell>
        </row>
        <row r="35">
          <cell r="J35">
            <v>33</v>
          </cell>
          <cell r="K35">
            <v>0.25921818105721284</v>
          </cell>
          <cell r="M35">
            <v>33</v>
          </cell>
          <cell r="N35">
            <v>0.29741597738456693</v>
          </cell>
        </row>
        <row r="36">
          <cell r="J36">
            <v>34</v>
          </cell>
          <cell r="K36">
            <v>0.31117900640354867</v>
          </cell>
          <cell r="M36">
            <v>34</v>
          </cell>
          <cell r="N36">
            <v>0.29559216217232687</v>
          </cell>
        </row>
        <row r="37">
          <cell r="J37">
            <v>35</v>
          </cell>
          <cell r="K37">
            <v>0.41809316536223967</v>
          </cell>
          <cell r="M37">
            <v>35</v>
          </cell>
          <cell r="N37">
            <v>0.28541557645774895</v>
          </cell>
        </row>
        <row r="38">
          <cell r="J38">
            <v>36</v>
          </cell>
          <cell r="K38">
            <v>0.33568409157493762</v>
          </cell>
          <cell r="M38">
            <v>36</v>
          </cell>
          <cell r="N38">
            <v>0.29017248583016447</v>
          </cell>
        </row>
        <row r="39">
          <cell r="J39">
            <v>37</v>
          </cell>
          <cell r="K39">
            <v>0.31915205290252385</v>
          </cell>
          <cell r="M39">
            <v>37</v>
          </cell>
          <cell r="N39">
            <v>0.28971445999008794</v>
          </cell>
        </row>
        <row r="40">
          <cell r="J40">
            <v>38</v>
          </cell>
          <cell r="K40">
            <v>0.81143012597831887</v>
          </cell>
          <cell r="M40">
            <v>38</v>
          </cell>
          <cell r="N40">
            <v>0.29659971299181426</v>
          </cell>
        </row>
        <row r="41">
          <cell r="J41">
            <v>39</v>
          </cell>
          <cell r="K41">
            <v>0.63125183108023197</v>
          </cell>
          <cell r="M41">
            <v>39</v>
          </cell>
          <cell r="N41">
            <v>0.27838227022162215</v>
          </cell>
        </row>
        <row r="42">
          <cell r="J42">
            <v>40</v>
          </cell>
          <cell r="K42">
            <v>0.26775624659942215</v>
          </cell>
          <cell r="M42">
            <v>40</v>
          </cell>
          <cell r="N42">
            <v>0.29769403699334457</v>
          </cell>
        </row>
        <row r="43">
          <cell r="J43">
            <v>41</v>
          </cell>
          <cell r="K43">
            <v>0.2696187167789732</v>
          </cell>
          <cell r="M43">
            <v>41</v>
          </cell>
          <cell r="N43">
            <v>0.26392276195377334</v>
          </cell>
        </row>
        <row r="44">
          <cell r="J44">
            <v>42</v>
          </cell>
          <cell r="K44">
            <v>0.57163185870338595</v>
          </cell>
          <cell r="M44">
            <v>42</v>
          </cell>
          <cell r="N44">
            <v>0.28256332740083373</v>
          </cell>
        </row>
        <row r="45">
          <cell r="J45">
            <v>43</v>
          </cell>
          <cell r="K45">
            <v>0.6379274264428908</v>
          </cell>
          <cell r="M45">
            <v>43</v>
          </cell>
          <cell r="N45">
            <v>0.27636351983592883</v>
          </cell>
        </row>
        <row r="46">
          <cell r="J46">
            <v>44</v>
          </cell>
          <cell r="K46">
            <v>0.71636044029632107</v>
          </cell>
          <cell r="M46">
            <v>44</v>
          </cell>
          <cell r="N46">
            <v>0.30488143464708034</v>
          </cell>
        </row>
        <row r="47">
          <cell r="J47">
            <v>45</v>
          </cell>
          <cell r="K47">
            <v>0.37829071276105969</v>
          </cell>
          <cell r="M47">
            <v>45</v>
          </cell>
          <cell r="N47">
            <v>0.26680889288120341</v>
          </cell>
        </row>
        <row r="48">
          <cell r="J48">
            <v>46</v>
          </cell>
          <cell r="K48">
            <v>0.27367848323776844</v>
          </cell>
          <cell r="M48">
            <v>46</v>
          </cell>
          <cell r="N48">
            <v>0.24819786633887014</v>
          </cell>
        </row>
        <row r="49">
          <cell r="J49">
            <v>47</v>
          </cell>
          <cell r="K49">
            <v>0.42079270079102615</v>
          </cell>
          <cell r="M49">
            <v>47</v>
          </cell>
          <cell r="N49">
            <v>0.22472490561738592</v>
          </cell>
        </row>
        <row r="50">
          <cell r="J50">
            <v>48</v>
          </cell>
          <cell r="K50">
            <v>1</v>
          </cell>
          <cell r="M50">
            <v>48</v>
          </cell>
          <cell r="N50">
            <v>0.26472758427035381</v>
          </cell>
        </row>
        <row r="51">
          <cell r="J51">
            <v>49</v>
          </cell>
          <cell r="K51">
            <v>0.84761227137655415</v>
          </cell>
          <cell r="M51">
            <v>49</v>
          </cell>
          <cell r="N51">
            <v>0.3038375008836896</v>
          </cell>
        </row>
        <row r="52">
          <cell r="J52">
            <v>50</v>
          </cell>
          <cell r="K52">
            <v>0.71935294856234044</v>
          </cell>
          <cell r="M52">
            <v>50</v>
          </cell>
          <cell r="N52">
            <v>0.31189746953827602</v>
          </cell>
        </row>
        <row r="53">
          <cell r="J53">
            <v>51</v>
          </cell>
          <cell r="K53">
            <v>0.64274055162599919</v>
          </cell>
          <cell r="M53">
            <v>51</v>
          </cell>
          <cell r="N53">
            <v>0.3081470561689581</v>
          </cell>
        </row>
        <row r="54">
          <cell r="J54">
            <v>52</v>
          </cell>
          <cell r="K54">
            <v>0.33007575440505521</v>
          </cell>
          <cell r="M54">
            <v>52</v>
          </cell>
          <cell r="N54">
            <v>0.27661756815855792</v>
          </cell>
        </row>
        <row r="55">
          <cell r="J55">
            <v>53</v>
          </cell>
          <cell r="K55">
            <v>0.24025865316201386</v>
          </cell>
          <cell r="M55">
            <v>53</v>
          </cell>
          <cell r="N55">
            <v>0.25062433394325673</v>
          </cell>
        </row>
        <row r="56">
          <cell r="J56">
            <v>54</v>
          </cell>
          <cell r="K56">
            <v>0.91589586908299436</v>
          </cell>
          <cell r="M56">
            <v>54</v>
          </cell>
          <cell r="N56">
            <v>0.25446515182110091</v>
          </cell>
        </row>
        <row r="57">
          <cell r="J57">
            <v>55</v>
          </cell>
          <cell r="K57">
            <v>0.7223873100908218</v>
          </cell>
          <cell r="M57">
            <v>55</v>
          </cell>
          <cell r="N57">
            <v>0.27593718483191715</v>
          </cell>
        </row>
        <row r="58">
          <cell r="J58">
            <v>56</v>
          </cell>
          <cell r="K58">
            <v>0.74998953668438451</v>
          </cell>
          <cell r="M58">
            <v>56</v>
          </cell>
          <cell r="N58">
            <v>0.29462717796071874</v>
          </cell>
        </row>
        <row r="59">
          <cell r="J59">
            <v>57</v>
          </cell>
          <cell r="K59">
            <v>0.73444104967982204</v>
          </cell>
          <cell r="M59">
            <v>57</v>
          </cell>
          <cell r="N59">
            <v>0.27531872423175469</v>
          </cell>
        </row>
        <row r="60">
          <cell r="J60">
            <v>58</v>
          </cell>
          <cell r="K60">
            <v>0.45157577533168664</v>
          </cell>
          <cell r="M60">
            <v>58</v>
          </cell>
          <cell r="N60">
            <v>0.25916949131950773</v>
          </cell>
        </row>
        <row r="61">
          <cell r="J61">
            <v>59</v>
          </cell>
          <cell r="K61">
            <v>0.27995647260703943</v>
          </cell>
          <cell r="M61">
            <v>59</v>
          </cell>
          <cell r="N61">
            <v>0.22672665495580535</v>
          </cell>
        </row>
        <row r="62">
          <cell r="J62">
            <v>60</v>
          </cell>
          <cell r="K62">
            <v>0.6832335830577988</v>
          </cell>
          <cell r="M62">
            <v>60</v>
          </cell>
          <cell r="N62">
            <v>0.22658074032182257</v>
          </cell>
        </row>
        <row r="63">
          <cell r="J63">
            <v>61</v>
          </cell>
          <cell r="K63">
            <v>0.9460302180554967</v>
          </cell>
          <cell r="M63">
            <v>61</v>
          </cell>
          <cell r="N63">
            <v>0.2535110371030932</v>
          </cell>
        </row>
        <row r="64">
          <cell r="J64">
            <v>62</v>
          </cell>
          <cell r="K64">
            <v>0.70424392081362719</v>
          </cell>
          <cell r="M64">
            <v>62</v>
          </cell>
          <cell r="N64">
            <v>0.28936335369677607</v>
          </cell>
        </row>
        <row r="65">
          <cell r="J65">
            <v>63</v>
          </cell>
          <cell r="K65">
            <v>0.62026534968400815</v>
          </cell>
          <cell r="M65">
            <v>63</v>
          </cell>
          <cell r="N65">
            <v>0.28977048540762435</v>
          </cell>
        </row>
        <row r="66">
          <cell r="J66">
            <v>64</v>
          </cell>
          <cell r="K66">
            <v>0.31685012346712405</v>
          </cell>
          <cell r="M66">
            <v>64</v>
          </cell>
          <cell r="N66">
            <v>0.27324526701840735</v>
          </cell>
        </row>
        <row r="67">
          <cell r="J67">
            <v>65</v>
          </cell>
          <cell r="K67">
            <v>0.12219059975725105</v>
          </cell>
          <cell r="M67">
            <v>65</v>
          </cell>
          <cell r="N67">
            <v>0.24103396063162427</v>
          </cell>
        </row>
        <row r="68">
          <cell r="J68">
            <v>66</v>
          </cell>
          <cell r="K68">
            <v>0.42665215753567942</v>
          </cell>
          <cell r="M68">
            <v>66</v>
          </cell>
          <cell r="N68">
            <v>0.24614774434186745</v>
          </cell>
        </row>
        <row r="69">
          <cell r="J69">
            <v>67</v>
          </cell>
          <cell r="K69">
            <v>0.8051521366090485</v>
          </cell>
          <cell r="M69">
            <v>67</v>
          </cell>
          <cell r="N69">
            <v>0.2769629162189664</v>
          </cell>
        </row>
        <row r="70">
          <cell r="J70">
            <v>68</v>
          </cell>
          <cell r="K70">
            <v>0.77171137990206295</v>
          </cell>
          <cell r="M70">
            <v>68</v>
          </cell>
          <cell r="N70">
            <v>0.29033832384785169</v>
          </cell>
        </row>
        <row r="71">
          <cell r="J71">
            <v>69</v>
          </cell>
          <cell r="K71">
            <v>0.67325157996065721</v>
          </cell>
          <cell r="M71">
            <v>69</v>
          </cell>
          <cell r="N71">
            <v>0.31113710719621795</v>
          </cell>
        </row>
        <row r="72">
          <cell r="J72">
            <v>70</v>
          </cell>
          <cell r="K72">
            <v>0.73226468003180767</v>
          </cell>
          <cell r="M72">
            <v>70</v>
          </cell>
          <cell r="N72">
            <v>0.32657406443489334</v>
          </cell>
        </row>
        <row r="73">
          <cell r="J73">
            <v>71</v>
          </cell>
          <cell r="K73">
            <v>0.74986397689699902</v>
          </cell>
          <cell r="M73">
            <v>71</v>
          </cell>
          <cell r="N73">
            <v>0.32978515172275225</v>
          </cell>
        </row>
        <row r="74">
          <cell r="J74">
            <v>72</v>
          </cell>
          <cell r="K74">
            <v>0.60848365630100865</v>
          </cell>
          <cell r="M74">
            <v>72</v>
          </cell>
          <cell r="N74">
            <v>0.33876831128021051</v>
          </cell>
        </row>
        <row r="75">
          <cell r="J75">
            <v>73</v>
          </cell>
          <cell r="K75">
            <v>0.4943079563051942</v>
          </cell>
          <cell r="M75">
            <v>73</v>
          </cell>
          <cell r="N75">
            <v>0.3263355963974936</v>
          </cell>
        </row>
        <row r="76">
          <cell r="J76">
            <v>74</v>
          </cell>
          <cell r="K76">
            <v>0.25756497718997179</v>
          </cell>
          <cell r="M76">
            <v>74</v>
          </cell>
          <cell r="N76">
            <v>0.32849663954722308</v>
          </cell>
        </row>
        <row r="77">
          <cell r="J77">
            <v>75</v>
          </cell>
          <cell r="K77">
            <v>0.1905160507261538</v>
          </cell>
          <cell r="M77">
            <v>75</v>
          </cell>
          <cell r="N77">
            <v>0.34499384703093144</v>
          </cell>
        </row>
        <row r="78">
          <cell r="J78">
            <v>76</v>
          </cell>
          <cell r="K78">
            <v>0.13246557569162482</v>
          </cell>
          <cell r="M78">
            <v>76</v>
          </cell>
          <cell r="N78">
            <v>0.28069198870182849</v>
          </cell>
        </row>
        <row r="79">
          <cell r="J79">
            <v>77</v>
          </cell>
          <cell r="K79">
            <v>0.14573305989201796</v>
          </cell>
          <cell r="M79">
            <v>77</v>
          </cell>
          <cell r="N79">
            <v>0.28633822249784846</v>
          </cell>
        </row>
        <row r="80">
          <cell r="J80">
            <v>78</v>
          </cell>
          <cell r="K80">
            <v>0.15561042983300502</v>
          </cell>
          <cell r="M80">
            <v>78</v>
          </cell>
          <cell r="N80">
            <v>0.26382125127876332</v>
          </cell>
        </row>
        <row r="81">
          <cell r="J81">
            <v>79</v>
          </cell>
          <cell r="K81">
            <v>0.13135646423638694</v>
          </cell>
          <cell r="M81">
            <v>79</v>
          </cell>
          <cell r="N81">
            <v>0.22852436355258587</v>
          </cell>
        </row>
        <row r="82">
          <cell r="J82">
            <v>80</v>
          </cell>
          <cell r="K82">
            <v>9.9631691290335389E-2</v>
          </cell>
          <cell r="M82">
            <v>80</v>
          </cell>
          <cell r="N82">
            <v>0.25530603662869106</v>
          </cell>
        </row>
        <row r="83">
          <cell r="J83">
            <v>81</v>
          </cell>
          <cell r="K83">
            <v>0</v>
          </cell>
          <cell r="M83">
            <v>81</v>
          </cell>
          <cell r="N83">
            <v>0.23120865904990962</v>
          </cell>
        </row>
        <row r="84">
          <cell r="J84">
            <v>82</v>
          </cell>
          <cell r="K84">
            <v>4.7482526262921716E-2</v>
          </cell>
          <cell r="M84">
            <v>82</v>
          </cell>
          <cell r="N84">
            <v>0.2115837872324719</v>
          </cell>
        </row>
        <row r="85">
          <cell r="J85">
            <v>83</v>
          </cell>
          <cell r="K85">
            <v>1.8854894739044531E-2</v>
          </cell>
          <cell r="M85">
            <v>83</v>
          </cell>
          <cell r="N85">
            <v>0.23659584293599722</v>
          </cell>
        </row>
        <row r="86">
          <cell r="J86">
            <v>84</v>
          </cell>
          <cell r="K86">
            <v>0.10745825137069415</v>
          </cell>
          <cell r="M86">
            <v>84</v>
          </cell>
          <cell r="N86">
            <v>0.24169999171416479</v>
          </cell>
        </row>
        <row r="87">
          <cell r="J87">
            <v>85</v>
          </cell>
          <cell r="K87">
            <v>9.2349223621980961E-2</v>
          </cell>
          <cell r="M87">
            <v>85</v>
          </cell>
          <cell r="N87">
            <v>0.24326920006022473</v>
          </cell>
        </row>
        <row r="88">
          <cell r="J88">
            <v>86</v>
          </cell>
          <cell r="K88">
            <v>9.0633239861046933E-2</v>
          </cell>
          <cell r="M88">
            <v>86</v>
          </cell>
          <cell r="N88">
            <v>0.2321292544296549</v>
          </cell>
        </row>
        <row r="89">
          <cell r="J89">
            <v>87</v>
          </cell>
          <cell r="K89">
            <v>0.16421127526890678</v>
          </cell>
          <cell r="M89">
            <v>87</v>
          </cell>
          <cell r="N89">
            <v>0.23008763388510203</v>
          </cell>
        </row>
        <row r="90">
          <cell r="J90">
            <v>88</v>
          </cell>
          <cell r="K90">
            <v>0.1020382538818902</v>
          </cell>
          <cell r="M90">
            <v>88</v>
          </cell>
          <cell r="N90">
            <v>0.23807194578827232</v>
          </cell>
        </row>
        <row r="91">
          <cell r="J91">
            <v>89</v>
          </cell>
          <cell r="K91">
            <v>9.9527058134180973E-2</v>
          </cell>
          <cell r="M91">
            <v>89</v>
          </cell>
          <cell r="N91">
            <v>0.23791320241624497</v>
          </cell>
        </row>
        <row r="92">
          <cell r="J92">
            <v>90</v>
          </cell>
          <cell r="K92">
            <v>0.13344912735947728</v>
          </cell>
          <cell r="M92">
            <v>90</v>
          </cell>
          <cell r="N92">
            <v>0.24128159937099408</v>
          </cell>
        </row>
      </sheetData>
      <sheetData sheetId="18">
        <row r="2">
          <cell r="K2" t="str">
            <v>Rab5</v>
          </cell>
          <cell r="N2" t="str">
            <v>YFP/CFP</v>
          </cell>
        </row>
        <row r="3">
          <cell r="J3">
            <v>1</v>
          </cell>
          <cell r="K3">
            <v>0.28708306013240492</v>
          </cell>
          <cell r="M3">
            <v>1</v>
          </cell>
          <cell r="N3">
            <v>0.39042898820593186</v>
          </cell>
        </row>
        <row r="4">
          <cell r="J4">
            <v>2</v>
          </cell>
          <cell r="K4">
            <v>0.26597432263795728</v>
          </cell>
          <cell r="M4">
            <v>2</v>
          </cell>
          <cell r="N4">
            <v>0.34593427896095946</v>
          </cell>
        </row>
        <row r="5">
          <cell r="J5">
            <v>3</v>
          </cell>
          <cell r="K5">
            <v>0.30614014678821427</v>
          </cell>
          <cell r="M5">
            <v>3</v>
          </cell>
          <cell r="N5">
            <v>0.37419852056221437</v>
          </cell>
        </row>
        <row r="6">
          <cell r="J6">
            <v>4</v>
          </cell>
          <cell r="K6">
            <v>0.29454937710188533</v>
          </cell>
          <cell r="M6">
            <v>4</v>
          </cell>
          <cell r="N6">
            <v>0.37579950352991609</v>
          </cell>
        </row>
        <row r="7">
          <cell r="J7">
            <v>5</v>
          </cell>
          <cell r="K7">
            <v>0.26341504684955269</v>
          </cell>
          <cell r="M7">
            <v>5</v>
          </cell>
          <cell r="N7">
            <v>0.37014221483166238</v>
          </cell>
        </row>
        <row r="8">
          <cell r="J8">
            <v>6</v>
          </cell>
          <cell r="K8">
            <v>0.2303982740751713</v>
          </cell>
          <cell r="M8">
            <v>6</v>
          </cell>
          <cell r="N8">
            <v>0.37532600825301748</v>
          </cell>
        </row>
        <row r="9">
          <cell r="J9">
            <v>7</v>
          </cell>
          <cell r="K9">
            <v>0.251739673004929</v>
          </cell>
          <cell r="M9">
            <v>7</v>
          </cell>
          <cell r="N9">
            <v>0.36039479307437311</v>
          </cell>
        </row>
        <row r="10">
          <cell r="J10">
            <v>8</v>
          </cell>
          <cell r="K10">
            <v>0.20620148480297845</v>
          </cell>
          <cell r="M10">
            <v>8</v>
          </cell>
          <cell r="N10">
            <v>0.38296322437115649</v>
          </cell>
        </row>
        <row r="11">
          <cell r="J11">
            <v>9</v>
          </cell>
          <cell r="K11">
            <v>0.20085027179085921</v>
          </cell>
          <cell r="M11">
            <v>9</v>
          </cell>
          <cell r="N11">
            <v>0.3666385982292118</v>
          </cell>
        </row>
        <row r="12">
          <cell r="J12">
            <v>10</v>
          </cell>
          <cell r="K12">
            <v>0.21394276528691394</v>
          </cell>
          <cell r="M12">
            <v>10</v>
          </cell>
          <cell r="N12">
            <v>0.37769072424294464</v>
          </cell>
        </row>
        <row r="13">
          <cell r="J13">
            <v>11</v>
          </cell>
          <cell r="K13">
            <v>0.18773662725522899</v>
          </cell>
          <cell r="M13">
            <v>11</v>
          </cell>
          <cell r="N13">
            <v>0.37170921973567667</v>
          </cell>
        </row>
        <row r="14">
          <cell r="J14">
            <v>12</v>
          </cell>
          <cell r="K14">
            <v>0.28088580553734266</v>
          </cell>
          <cell r="M14">
            <v>12</v>
          </cell>
          <cell r="N14">
            <v>0.36418407034647643</v>
          </cell>
        </row>
        <row r="15">
          <cell r="J15">
            <v>13</v>
          </cell>
          <cell r="K15">
            <v>0.30347511580194181</v>
          </cell>
          <cell r="M15">
            <v>13</v>
          </cell>
          <cell r="N15">
            <v>0.3719458080767557</v>
          </cell>
        </row>
        <row r="16">
          <cell r="J16">
            <v>14</v>
          </cell>
          <cell r="K16">
            <v>0.24038156475390773</v>
          </cell>
          <cell r="M16">
            <v>14</v>
          </cell>
          <cell r="N16">
            <v>0.38082183801798564</v>
          </cell>
        </row>
        <row r="17">
          <cell r="J17">
            <v>15</v>
          </cell>
          <cell r="K17">
            <v>0.30931280272425421</v>
          </cell>
          <cell r="M17">
            <v>15</v>
          </cell>
          <cell r="N17">
            <v>0.37300371311315222</v>
          </cell>
        </row>
        <row r="18">
          <cell r="J18">
            <v>16</v>
          </cell>
          <cell r="K18">
            <v>0.2933860699253375</v>
          </cell>
          <cell r="M18">
            <v>16</v>
          </cell>
          <cell r="N18">
            <v>0.37868503037474532</v>
          </cell>
        </row>
        <row r="19">
          <cell r="J19">
            <v>17</v>
          </cell>
          <cell r="K19">
            <v>0.19317244442564302</v>
          </cell>
          <cell r="M19">
            <v>17</v>
          </cell>
          <cell r="N19">
            <v>0.38147382719899353</v>
          </cell>
        </row>
        <row r="20">
          <cell r="J20">
            <v>18</v>
          </cell>
          <cell r="K20">
            <v>0.18075678419594296</v>
          </cell>
          <cell r="M20">
            <v>18</v>
          </cell>
          <cell r="N20">
            <v>0.36550094691746182</v>
          </cell>
        </row>
        <row r="21">
          <cell r="J21">
            <v>19</v>
          </cell>
          <cell r="K21">
            <v>0.17083694663592822</v>
          </cell>
          <cell r="M21">
            <v>19</v>
          </cell>
          <cell r="N21">
            <v>0.36273583313645408</v>
          </cell>
        </row>
        <row r="22">
          <cell r="J22">
            <v>20</v>
          </cell>
          <cell r="K22">
            <v>0.12606019585862596</v>
          </cell>
          <cell r="M22">
            <v>20</v>
          </cell>
          <cell r="N22">
            <v>0.37072070733137502</v>
          </cell>
        </row>
        <row r="23">
          <cell r="J23">
            <v>21</v>
          </cell>
          <cell r="K23">
            <v>0.21836333255779536</v>
          </cell>
          <cell r="M23">
            <v>21</v>
          </cell>
          <cell r="N23">
            <v>0.37005582105349932</v>
          </cell>
        </row>
        <row r="24">
          <cell r="J24">
            <v>22</v>
          </cell>
          <cell r="K24">
            <v>0.18760972101778803</v>
          </cell>
          <cell r="M24">
            <v>22</v>
          </cell>
          <cell r="N24">
            <v>0.37267040166821763</v>
          </cell>
        </row>
        <row r="25">
          <cell r="J25">
            <v>23</v>
          </cell>
          <cell r="K25">
            <v>0.16349753590388996</v>
          </cell>
          <cell r="M25">
            <v>23</v>
          </cell>
          <cell r="N25">
            <v>0.35320639594408598</v>
          </cell>
        </row>
        <row r="26">
          <cell r="J26">
            <v>24</v>
          </cell>
          <cell r="K26">
            <v>0.22898115442373906</v>
          </cell>
          <cell r="M26">
            <v>24</v>
          </cell>
          <cell r="N26">
            <v>0.37392363143090612</v>
          </cell>
        </row>
        <row r="27">
          <cell r="J27">
            <v>25</v>
          </cell>
          <cell r="K27">
            <v>0.2206687958713168</v>
          </cell>
          <cell r="M27">
            <v>25</v>
          </cell>
          <cell r="N27">
            <v>0.35734259252106876</v>
          </cell>
        </row>
        <row r="28">
          <cell r="J28">
            <v>26</v>
          </cell>
          <cell r="K28">
            <v>0.19270712155502531</v>
          </cell>
          <cell r="M28">
            <v>26</v>
          </cell>
          <cell r="N28">
            <v>0.37675419678995903</v>
          </cell>
        </row>
        <row r="29">
          <cell r="J29">
            <v>27</v>
          </cell>
          <cell r="K29">
            <v>0.23342287273419479</v>
          </cell>
          <cell r="M29">
            <v>27</v>
          </cell>
          <cell r="N29">
            <v>0.364830004635321</v>
          </cell>
        </row>
        <row r="30">
          <cell r="J30">
            <v>28</v>
          </cell>
          <cell r="K30">
            <v>0.15201252141542773</v>
          </cell>
          <cell r="M30">
            <v>28</v>
          </cell>
          <cell r="N30">
            <v>0.36729180488030272</v>
          </cell>
        </row>
        <row r="31">
          <cell r="J31">
            <v>29</v>
          </cell>
          <cell r="K31">
            <v>0.10444383341441202</v>
          </cell>
          <cell r="M31">
            <v>29</v>
          </cell>
          <cell r="N31">
            <v>0.34510210992829471</v>
          </cell>
        </row>
        <row r="32">
          <cell r="J32">
            <v>30</v>
          </cell>
          <cell r="K32">
            <v>6.2522472979547272E-2</v>
          </cell>
          <cell r="M32">
            <v>30</v>
          </cell>
          <cell r="N32">
            <v>0.3437959219099323</v>
          </cell>
        </row>
        <row r="33">
          <cell r="J33">
            <v>31</v>
          </cell>
          <cell r="K33">
            <v>0.22931957105691761</v>
          </cell>
          <cell r="M33">
            <v>31</v>
          </cell>
          <cell r="N33">
            <v>0.33964340241826496</v>
          </cell>
        </row>
        <row r="34">
          <cell r="J34">
            <v>32</v>
          </cell>
          <cell r="K34">
            <v>0.27028913471097082</v>
          </cell>
          <cell r="M34">
            <v>32</v>
          </cell>
          <cell r="N34">
            <v>0.35454188022186328</v>
          </cell>
        </row>
        <row r="35">
          <cell r="J35">
            <v>33</v>
          </cell>
          <cell r="K35">
            <v>0.31993062459019916</v>
          </cell>
          <cell r="M35">
            <v>33</v>
          </cell>
          <cell r="N35">
            <v>0.32542550978787316</v>
          </cell>
        </row>
        <row r="36">
          <cell r="J36">
            <v>34</v>
          </cell>
          <cell r="K36">
            <v>0.35045157469489641</v>
          </cell>
          <cell r="M36">
            <v>34</v>
          </cell>
          <cell r="N36">
            <v>0.32583420123625439</v>
          </cell>
        </row>
        <row r="37">
          <cell r="J37">
            <v>35</v>
          </cell>
          <cell r="K37">
            <v>0.26288627086021327</v>
          </cell>
          <cell r="M37">
            <v>35</v>
          </cell>
          <cell r="N37">
            <v>0.3158625389466041</v>
          </cell>
        </row>
        <row r="38">
          <cell r="J38">
            <v>36</v>
          </cell>
          <cell r="K38">
            <v>0.35358192855178783</v>
          </cell>
          <cell r="M38">
            <v>36</v>
          </cell>
          <cell r="N38">
            <v>0.3341697402100085</v>
          </cell>
        </row>
        <row r="39">
          <cell r="J39">
            <v>37</v>
          </cell>
          <cell r="K39">
            <v>0.12362782630766353</v>
          </cell>
          <cell r="M39">
            <v>37</v>
          </cell>
          <cell r="N39">
            <v>0.33735645583517537</v>
          </cell>
        </row>
        <row r="40">
          <cell r="J40">
            <v>38</v>
          </cell>
          <cell r="K40">
            <v>0.28653313310349243</v>
          </cell>
          <cell r="M40">
            <v>38</v>
          </cell>
          <cell r="N40">
            <v>0.32105673564280651</v>
          </cell>
        </row>
        <row r="41">
          <cell r="J41">
            <v>39</v>
          </cell>
          <cell r="K41">
            <v>0.23723005985744205</v>
          </cell>
          <cell r="M41">
            <v>39</v>
          </cell>
          <cell r="N41">
            <v>0.30175573902970365</v>
          </cell>
        </row>
        <row r="42">
          <cell r="J42">
            <v>40</v>
          </cell>
          <cell r="K42">
            <v>0.23733581505530993</v>
          </cell>
          <cell r="M42">
            <v>40</v>
          </cell>
          <cell r="N42">
            <v>0.34675132304894224</v>
          </cell>
        </row>
        <row r="43">
          <cell r="J43">
            <v>41</v>
          </cell>
          <cell r="K43">
            <v>0.31603883330865712</v>
          </cell>
          <cell r="M43">
            <v>41</v>
          </cell>
          <cell r="N43">
            <v>0.28928387904746944</v>
          </cell>
        </row>
        <row r="44">
          <cell r="J44">
            <v>42</v>
          </cell>
          <cell r="K44">
            <v>0.21918822310116529</v>
          </cell>
          <cell r="M44">
            <v>42</v>
          </cell>
          <cell r="N44">
            <v>0.29685705967595771</v>
          </cell>
        </row>
        <row r="45">
          <cell r="J45">
            <v>43</v>
          </cell>
          <cell r="K45">
            <v>0.25541995389073346</v>
          </cell>
          <cell r="M45">
            <v>43</v>
          </cell>
          <cell r="N45">
            <v>0.30495503561640491</v>
          </cell>
        </row>
        <row r="46">
          <cell r="J46">
            <v>44</v>
          </cell>
          <cell r="K46">
            <v>0.2455424184098649</v>
          </cell>
          <cell r="M46">
            <v>44</v>
          </cell>
          <cell r="N46">
            <v>0.30074608562422583</v>
          </cell>
        </row>
        <row r="47">
          <cell r="J47">
            <v>45</v>
          </cell>
          <cell r="K47">
            <v>0.29323801264832222</v>
          </cell>
          <cell r="M47">
            <v>45</v>
          </cell>
          <cell r="N47">
            <v>0.29085869653681856</v>
          </cell>
        </row>
        <row r="48">
          <cell r="J48">
            <v>46</v>
          </cell>
          <cell r="K48">
            <v>0.33264239937392914</v>
          </cell>
          <cell r="M48">
            <v>46</v>
          </cell>
          <cell r="N48">
            <v>0.28515569842724309</v>
          </cell>
        </row>
        <row r="49">
          <cell r="J49">
            <v>47</v>
          </cell>
          <cell r="K49">
            <v>0.16518961906977725</v>
          </cell>
          <cell r="M49">
            <v>47</v>
          </cell>
          <cell r="N49">
            <v>0.27863517789246978</v>
          </cell>
        </row>
        <row r="50">
          <cell r="J50">
            <v>48</v>
          </cell>
          <cell r="K50">
            <v>0.28297975845512835</v>
          </cell>
          <cell r="M50">
            <v>48</v>
          </cell>
          <cell r="N50">
            <v>0.29477735995222787</v>
          </cell>
        </row>
        <row r="51">
          <cell r="J51">
            <v>49</v>
          </cell>
          <cell r="K51">
            <v>0.21343514033714764</v>
          </cell>
          <cell r="M51">
            <v>49</v>
          </cell>
          <cell r="N51">
            <v>0.28270325786524475</v>
          </cell>
        </row>
        <row r="52">
          <cell r="J52">
            <v>50</v>
          </cell>
          <cell r="K52">
            <v>0.1323632056515579</v>
          </cell>
          <cell r="M52">
            <v>50</v>
          </cell>
          <cell r="N52">
            <v>0.28276684181114142</v>
          </cell>
        </row>
        <row r="53">
          <cell r="J53">
            <v>51</v>
          </cell>
          <cell r="K53">
            <v>0.13598003341864251</v>
          </cell>
          <cell r="M53">
            <v>51</v>
          </cell>
          <cell r="N53">
            <v>0.28464176555349818</v>
          </cell>
        </row>
        <row r="54">
          <cell r="J54">
            <v>52</v>
          </cell>
          <cell r="K54">
            <v>0.22733137333699979</v>
          </cell>
          <cell r="M54">
            <v>52</v>
          </cell>
          <cell r="N54">
            <v>0.26007750683936731</v>
          </cell>
        </row>
        <row r="55">
          <cell r="J55">
            <v>53</v>
          </cell>
          <cell r="K55">
            <v>0</v>
          </cell>
          <cell r="M55">
            <v>53</v>
          </cell>
          <cell r="N55">
            <v>0.26643773404509596</v>
          </cell>
        </row>
        <row r="56">
          <cell r="J56">
            <v>54</v>
          </cell>
          <cell r="K56">
            <v>7.6355252860681958E-3</v>
          </cell>
          <cell r="M56">
            <v>54</v>
          </cell>
          <cell r="N56">
            <v>0.25845315539633956</v>
          </cell>
        </row>
        <row r="57">
          <cell r="J57">
            <v>55</v>
          </cell>
          <cell r="K57">
            <v>6.1126504367689953E-2</v>
          </cell>
          <cell r="M57">
            <v>55</v>
          </cell>
          <cell r="N57">
            <v>0.24738488211997076</v>
          </cell>
        </row>
        <row r="58">
          <cell r="J58">
            <v>56</v>
          </cell>
          <cell r="K58">
            <v>7.0834831531969539E-2</v>
          </cell>
          <cell r="M58">
            <v>56</v>
          </cell>
          <cell r="N58">
            <v>0.26470627407760089</v>
          </cell>
        </row>
        <row r="59">
          <cell r="J59">
            <v>57</v>
          </cell>
          <cell r="K59">
            <v>0.19016899680619323</v>
          </cell>
          <cell r="M59">
            <v>57</v>
          </cell>
          <cell r="N59">
            <v>0.22410741522672148</v>
          </cell>
        </row>
        <row r="60">
          <cell r="J60">
            <v>58</v>
          </cell>
          <cell r="K60">
            <v>9.4523995854396067E-2</v>
          </cell>
          <cell r="M60">
            <v>58</v>
          </cell>
          <cell r="N60">
            <v>0.25126206051916228</v>
          </cell>
        </row>
        <row r="61">
          <cell r="J61">
            <v>59</v>
          </cell>
          <cell r="K61">
            <v>0.21214492692315817</v>
          </cell>
          <cell r="M61">
            <v>59</v>
          </cell>
          <cell r="N61">
            <v>0.23155485570745438</v>
          </cell>
        </row>
        <row r="62">
          <cell r="J62">
            <v>60</v>
          </cell>
          <cell r="K62">
            <v>0.13517629391484626</v>
          </cell>
          <cell r="M62">
            <v>60</v>
          </cell>
          <cell r="N62">
            <v>0.23684524065622373</v>
          </cell>
        </row>
        <row r="63">
          <cell r="J63">
            <v>61</v>
          </cell>
          <cell r="K63">
            <v>0.15319697963154871</v>
          </cell>
          <cell r="M63">
            <v>61</v>
          </cell>
          <cell r="N63">
            <v>0.24648948170569981</v>
          </cell>
        </row>
        <row r="64">
          <cell r="J64">
            <v>62</v>
          </cell>
          <cell r="K64">
            <v>0.17365003489921538</v>
          </cell>
          <cell r="M64">
            <v>62</v>
          </cell>
          <cell r="N64">
            <v>0.22201030210218556</v>
          </cell>
        </row>
        <row r="65">
          <cell r="J65">
            <v>63</v>
          </cell>
          <cell r="K65">
            <v>0.14245225152816282</v>
          </cell>
          <cell r="M65">
            <v>63</v>
          </cell>
          <cell r="N65">
            <v>0.21550567896715059</v>
          </cell>
        </row>
        <row r="66">
          <cell r="J66">
            <v>64</v>
          </cell>
          <cell r="K66">
            <v>0.17278284227669805</v>
          </cell>
          <cell r="M66">
            <v>64</v>
          </cell>
          <cell r="N66">
            <v>0.22149753508371259</v>
          </cell>
        </row>
        <row r="67">
          <cell r="J67">
            <v>65</v>
          </cell>
          <cell r="K67">
            <v>0.75409801391738407</v>
          </cell>
          <cell r="M67">
            <v>65</v>
          </cell>
          <cell r="N67">
            <v>0.22867658159791218</v>
          </cell>
        </row>
        <row r="68">
          <cell r="J68">
            <v>66</v>
          </cell>
          <cell r="K68">
            <v>0.9784682417140802</v>
          </cell>
          <cell r="M68">
            <v>66</v>
          </cell>
          <cell r="N68">
            <v>0.25116646938945408</v>
          </cell>
        </row>
        <row r="69">
          <cell r="J69">
            <v>67</v>
          </cell>
          <cell r="K69">
            <v>0.80841388354237631</v>
          </cell>
          <cell r="M69">
            <v>67</v>
          </cell>
          <cell r="N69">
            <v>0.24722426926421726</v>
          </cell>
        </row>
        <row r="70">
          <cell r="J70">
            <v>68</v>
          </cell>
          <cell r="K70">
            <v>1</v>
          </cell>
          <cell r="M70">
            <v>68</v>
          </cell>
          <cell r="N70">
            <v>0.25609500047241274</v>
          </cell>
        </row>
        <row r="71">
          <cell r="J71">
            <v>69</v>
          </cell>
          <cell r="K71">
            <v>0.83216650098352341</v>
          </cell>
          <cell r="M71">
            <v>69</v>
          </cell>
          <cell r="N71">
            <v>0.26153673475932393</v>
          </cell>
        </row>
        <row r="72">
          <cell r="J72">
            <v>70</v>
          </cell>
          <cell r="K72">
            <v>0.61012288753992239</v>
          </cell>
          <cell r="M72">
            <v>70</v>
          </cell>
          <cell r="N72">
            <v>0.24870849666415709</v>
          </cell>
        </row>
        <row r="73">
          <cell r="J73">
            <v>71</v>
          </cell>
          <cell r="K73">
            <v>0.62019078237695358</v>
          </cell>
          <cell r="M73">
            <v>71</v>
          </cell>
          <cell r="N73">
            <v>0.24090700942078039</v>
          </cell>
        </row>
        <row r="74">
          <cell r="J74">
            <v>72</v>
          </cell>
          <cell r="K74">
            <v>0.54958861228029343</v>
          </cell>
          <cell r="M74">
            <v>72</v>
          </cell>
          <cell r="N74">
            <v>0.23398012286710268</v>
          </cell>
        </row>
        <row r="75">
          <cell r="J75">
            <v>73</v>
          </cell>
          <cell r="K75">
            <v>0.3708834789229894</v>
          </cell>
          <cell r="M75">
            <v>73</v>
          </cell>
          <cell r="N75">
            <v>0.20920743096384056</v>
          </cell>
        </row>
        <row r="76">
          <cell r="J76">
            <v>74</v>
          </cell>
          <cell r="K76">
            <v>0.21679815562934968</v>
          </cell>
          <cell r="M76">
            <v>74</v>
          </cell>
          <cell r="N76">
            <v>0.17606015547064691</v>
          </cell>
        </row>
        <row r="77">
          <cell r="J77">
            <v>75</v>
          </cell>
          <cell r="K77">
            <v>0.42674337443685367</v>
          </cell>
          <cell r="M77">
            <v>75</v>
          </cell>
          <cell r="N77">
            <v>0.18703829791590917</v>
          </cell>
        </row>
        <row r="78">
          <cell r="J78">
            <v>76</v>
          </cell>
          <cell r="K78">
            <v>0.57636582838046457</v>
          </cell>
          <cell r="M78">
            <v>76</v>
          </cell>
          <cell r="N78">
            <v>0.19368466397396578</v>
          </cell>
        </row>
        <row r="79">
          <cell r="J79">
            <v>77</v>
          </cell>
          <cell r="K79">
            <v>0.49821273715603109</v>
          </cell>
          <cell r="M79">
            <v>77</v>
          </cell>
          <cell r="N79">
            <v>0.21439747859713429</v>
          </cell>
        </row>
        <row r="80">
          <cell r="J80">
            <v>78</v>
          </cell>
          <cell r="K80">
            <v>0.54624674802766571</v>
          </cell>
          <cell r="M80">
            <v>78</v>
          </cell>
          <cell r="N80">
            <v>0.21482506060774487</v>
          </cell>
        </row>
        <row r="81">
          <cell r="J81">
            <v>79</v>
          </cell>
          <cell r="K81">
            <v>0.51801011019691623</v>
          </cell>
          <cell r="M81">
            <v>79</v>
          </cell>
          <cell r="N81">
            <v>0.23507412659009544</v>
          </cell>
        </row>
        <row r="82">
          <cell r="J82">
            <v>80</v>
          </cell>
          <cell r="K82">
            <v>0.83381628207026326</v>
          </cell>
          <cell r="M82">
            <v>80</v>
          </cell>
          <cell r="N82">
            <v>0.20802250965524174</v>
          </cell>
        </row>
        <row r="83">
          <cell r="J83">
            <v>81</v>
          </cell>
          <cell r="K83">
            <v>0.79047780198396689</v>
          </cell>
          <cell r="M83">
            <v>81</v>
          </cell>
          <cell r="N83">
            <v>0.21515634505847156</v>
          </cell>
        </row>
        <row r="84">
          <cell r="J84">
            <v>82</v>
          </cell>
          <cell r="K84">
            <v>0.74908521753844159</v>
          </cell>
          <cell r="M84">
            <v>82</v>
          </cell>
          <cell r="N84">
            <v>0.21363779331875871</v>
          </cell>
        </row>
        <row r="85">
          <cell r="J85">
            <v>83</v>
          </cell>
          <cell r="K85">
            <v>0.73597157300281257</v>
          </cell>
          <cell r="M85">
            <v>83</v>
          </cell>
          <cell r="N85">
            <v>0.21120810888752001</v>
          </cell>
        </row>
        <row r="86">
          <cell r="J86">
            <v>84</v>
          </cell>
          <cell r="K86">
            <v>0.59861672201188643</v>
          </cell>
          <cell r="M86">
            <v>84</v>
          </cell>
          <cell r="N86">
            <v>0.20735068081951488</v>
          </cell>
        </row>
        <row r="87">
          <cell r="J87">
            <v>85</v>
          </cell>
          <cell r="K87">
            <v>0.55413608578861584</v>
          </cell>
          <cell r="M87">
            <v>85</v>
          </cell>
          <cell r="N87">
            <v>0.21255906849371484</v>
          </cell>
        </row>
        <row r="88">
          <cell r="J88">
            <v>86</v>
          </cell>
          <cell r="K88">
            <v>0.3988028511601347</v>
          </cell>
          <cell r="M88">
            <v>86</v>
          </cell>
          <cell r="N88">
            <v>0.17958258404453678</v>
          </cell>
        </row>
        <row r="89">
          <cell r="J89">
            <v>87</v>
          </cell>
          <cell r="K89">
            <v>0.5541783878677633</v>
          </cell>
          <cell r="M89">
            <v>87</v>
          </cell>
          <cell r="N89">
            <v>0.16598419718729807</v>
          </cell>
        </row>
        <row r="90">
          <cell r="J90">
            <v>88</v>
          </cell>
          <cell r="K90">
            <v>0.51923687049218459</v>
          </cell>
          <cell r="M90">
            <v>88</v>
          </cell>
          <cell r="N90">
            <v>0.14607269927166802</v>
          </cell>
        </row>
        <row r="91">
          <cell r="J91">
            <v>89</v>
          </cell>
          <cell r="K91">
            <v>0.36068867784851599</v>
          </cell>
          <cell r="M91">
            <v>89</v>
          </cell>
          <cell r="N91">
            <v>0.13916877159814667</v>
          </cell>
        </row>
        <row r="92">
          <cell r="J92">
            <v>90</v>
          </cell>
          <cell r="K92">
            <v>0.39816831997292684</v>
          </cell>
          <cell r="M92">
            <v>90</v>
          </cell>
          <cell r="N92">
            <v>0.14326532058721889</v>
          </cell>
        </row>
        <row r="93">
          <cell r="J93">
            <v>91</v>
          </cell>
          <cell r="K93">
            <v>0.3474269760358723</v>
          </cell>
          <cell r="M93">
            <v>91</v>
          </cell>
          <cell r="N93">
            <v>0.13599751513947744</v>
          </cell>
        </row>
        <row r="94">
          <cell r="J94">
            <v>92</v>
          </cell>
          <cell r="K94">
            <v>0.27604221747498908</v>
          </cell>
          <cell r="M94">
            <v>92</v>
          </cell>
          <cell r="N94">
            <v>0.13070650969733669</v>
          </cell>
        </row>
        <row r="95">
          <cell r="J95">
            <v>93</v>
          </cell>
          <cell r="K95">
            <v>0.29160938260115482</v>
          </cell>
          <cell r="M95">
            <v>93</v>
          </cell>
          <cell r="N95">
            <v>0.13265426998468921</v>
          </cell>
        </row>
        <row r="96">
          <cell r="J96">
            <v>94</v>
          </cell>
          <cell r="K96">
            <v>0.2679625203578751</v>
          </cell>
          <cell r="M96">
            <v>94</v>
          </cell>
          <cell r="N96">
            <v>0.10126756604036098</v>
          </cell>
        </row>
      </sheetData>
      <sheetData sheetId="19">
        <row r="2">
          <cell r="K2" t="str">
            <v>Rab5</v>
          </cell>
          <cell r="N2" t="str">
            <v>YFP/CFP</v>
          </cell>
        </row>
        <row r="3">
          <cell r="J3">
            <v>1</v>
          </cell>
          <cell r="K3">
            <v>0.27788210841067057</v>
          </cell>
          <cell r="M3">
            <v>1</v>
          </cell>
          <cell r="N3">
            <v>0.46913406729043855</v>
          </cell>
        </row>
        <row r="4">
          <cell r="J4">
            <v>2</v>
          </cell>
          <cell r="K4">
            <v>0.32751107626670506</v>
          </cell>
          <cell r="M4">
            <v>2</v>
          </cell>
          <cell r="N4">
            <v>0.47680767066575969</v>
          </cell>
        </row>
        <row r="5">
          <cell r="J5">
            <v>3</v>
          </cell>
          <cell r="K5">
            <v>0.27839261946870403</v>
          </cell>
          <cell r="M5">
            <v>3</v>
          </cell>
          <cell r="N5">
            <v>0.48095995498618788</v>
          </cell>
        </row>
        <row r="6">
          <cell r="J6">
            <v>4</v>
          </cell>
          <cell r="K6">
            <v>0.28676135431290706</v>
          </cell>
          <cell r="M6">
            <v>4</v>
          </cell>
          <cell r="N6">
            <v>0.46175912780553352</v>
          </cell>
        </row>
        <row r="7">
          <cell r="J7">
            <v>5</v>
          </cell>
          <cell r="K7">
            <v>0.29808376027859307</v>
          </cell>
          <cell r="M7">
            <v>5</v>
          </cell>
          <cell r="N7">
            <v>0.46518123944393908</v>
          </cell>
        </row>
        <row r="8">
          <cell r="J8">
            <v>6</v>
          </cell>
          <cell r="K8">
            <v>0.31908764380914145</v>
          </cell>
          <cell r="M8">
            <v>6</v>
          </cell>
          <cell r="N8">
            <v>0.44099877884182787</v>
          </cell>
        </row>
        <row r="9">
          <cell r="J9">
            <v>7</v>
          </cell>
          <cell r="K9">
            <v>0.32463033529637014</v>
          </cell>
          <cell r="M9">
            <v>7</v>
          </cell>
          <cell r="N9">
            <v>0.46569306742894373</v>
          </cell>
        </row>
        <row r="10">
          <cell r="J10">
            <v>8</v>
          </cell>
          <cell r="K10">
            <v>0.37179791055116967</v>
          </cell>
          <cell r="M10">
            <v>8</v>
          </cell>
          <cell r="N10">
            <v>0.40885460934154716</v>
          </cell>
        </row>
        <row r="11">
          <cell r="J11">
            <v>9</v>
          </cell>
          <cell r="K11">
            <v>0.29739092384269045</v>
          </cell>
          <cell r="M11">
            <v>9</v>
          </cell>
          <cell r="N11">
            <v>0.41558270375986595</v>
          </cell>
        </row>
        <row r="12">
          <cell r="J12">
            <v>10</v>
          </cell>
          <cell r="K12">
            <v>0.30769230769230738</v>
          </cell>
          <cell r="M12">
            <v>10</v>
          </cell>
          <cell r="N12">
            <v>0.39620566671107538</v>
          </cell>
        </row>
        <row r="13">
          <cell r="J13">
            <v>11</v>
          </cell>
          <cell r="K13">
            <v>0.28074461684321794</v>
          </cell>
          <cell r="M13">
            <v>11</v>
          </cell>
          <cell r="N13">
            <v>0.39496084402633314</v>
          </cell>
        </row>
        <row r="14">
          <cell r="J14">
            <v>12</v>
          </cell>
          <cell r="K14">
            <v>0.27806443378853868</v>
          </cell>
          <cell r="M14">
            <v>12</v>
          </cell>
          <cell r="N14">
            <v>0.36899620383014586</v>
          </cell>
        </row>
        <row r="15">
          <cell r="J15">
            <v>13</v>
          </cell>
          <cell r="K15">
            <v>0.32519554396776523</v>
          </cell>
          <cell r="M15">
            <v>13</v>
          </cell>
          <cell r="N15">
            <v>0.36432366699898111</v>
          </cell>
        </row>
        <row r="16">
          <cell r="J16">
            <v>14</v>
          </cell>
          <cell r="K16">
            <v>0.34820500665487664</v>
          </cell>
          <cell r="M16">
            <v>14</v>
          </cell>
          <cell r="N16">
            <v>0.38077178227284469</v>
          </cell>
        </row>
        <row r="17">
          <cell r="J17">
            <v>15</v>
          </cell>
          <cell r="K17">
            <v>0.34010975987747843</v>
          </cell>
          <cell r="M17">
            <v>15</v>
          </cell>
          <cell r="N17">
            <v>0.35947721836364155</v>
          </cell>
        </row>
        <row r="18">
          <cell r="J18">
            <v>16</v>
          </cell>
          <cell r="K18">
            <v>0.28929567706529014</v>
          </cell>
          <cell r="M18">
            <v>16</v>
          </cell>
          <cell r="N18">
            <v>0.34897816466976816</v>
          </cell>
        </row>
        <row r="19">
          <cell r="J19">
            <v>17</v>
          </cell>
          <cell r="K19">
            <v>0.2794318741225586</v>
          </cell>
          <cell r="M19">
            <v>17</v>
          </cell>
          <cell r="N19">
            <v>0.36097127127375367</v>
          </cell>
        </row>
        <row r="20">
          <cell r="J20">
            <v>18</v>
          </cell>
          <cell r="K20">
            <v>0.39429686218024762</v>
          </cell>
          <cell r="M20">
            <v>18</v>
          </cell>
          <cell r="N20">
            <v>0.34864498365642527</v>
          </cell>
        </row>
        <row r="21">
          <cell r="J21">
            <v>19</v>
          </cell>
          <cell r="K21">
            <v>0.26564807555563658</v>
          </cell>
          <cell r="M21">
            <v>19</v>
          </cell>
          <cell r="N21">
            <v>0.33672008332351827</v>
          </cell>
        </row>
        <row r="22">
          <cell r="J22">
            <v>20</v>
          </cell>
          <cell r="K22">
            <v>0.26907579265958004</v>
          </cell>
          <cell r="M22">
            <v>20</v>
          </cell>
          <cell r="N22">
            <v>0.34106366954405892</v>
          </cell>
        </row>
        <row r="23">
          <cell r="J23">
            <v>21</v>
          </cell>
          <cell r="K23">
            <v>0.3352052072127919</v>
          </cell>
          <cell r="M23">
            <v>21</v>
          </cell>
          <cell r="N23">
            <v>0.33638488688306428</v>
          </cell>
        </row>
        <row r="24">
          <cell r="J24">
            <v>22</v>
          </cell>
          <cell r="K24">
            <v>0.27934071143362504</v>
          </cell>
          <cell r="M24">
            <v>22</v>
          </cell>
          <cell r="N24">
            <v>0.33227370252247018</v>
          </cell>
        </row>
        <row r="25">
          <cell r="J25">
            <v>23</v>
          </cell>
          <cell r="K25">
            <v>0.28378945065363653</v>
          </cell>
          <cell r="M25">
            <v>23</v>
          </cell>
          <cell r="N25">
            <v>0.31432113283809088</v>
          </cell>
        </row>
        <row r="26">
          <cell r="J26">
            <v>24</v>
          </cell>
          <cell r="K26">
            <v>0.313690812624209</v>
          </cell>
          <cell r="M26">
            <v>24</v>
          </cell>
          <cell r="N26">
            <v>0.30999687483604282</v>
          </cell>
        </row>
        <row r="27">
          <cell r="J27">
            <v>25</v>
          </cell>
          <cell r="K27">
            <v>0.27653290061443719</v>
          </cell>
          <cell r="M27">
            <v>25</v>
          </cell>
          <cell r="N27">
            <v>0.30493538928045716</v>
          </cell>
        </row>
        <row r="28">
          <cell r="J28">
            <v>26</v>
          </cell>
          <cell r="K28">
            <v>0.19924517293562094</v>
          </cell>
          <cell r="M28">
            <v>26</v>
          </cell>
          <cell r="N28">
            <v>0.31213454264525559</v>
          </cell>
        </row>
        <row r="29">
          <cell r="J29">
            <v>27</v>
          </cell>
          <cell r="K29">
            <v>0.39240067825040564</v>
          </cell>
          <cell r="M29">
            <v>27</v>
          </cell>
          <cell r="N29">
            <v>0.30158117602899603</v>
          </cell>
        </row>
        <row r="30">
          <cell r="J30">
            <v>28</v>
          </cell>
          <cell r="K30">
            <v>0.50126716137619209</v>
          </cell>
          <cell r="M30">
            <v>28</v>
          </cell>
          <cell r="N30">
            <v>0.32169715434275115</v>
          </cell>
        </row>
        <row r="31">
          <cell r="J31">
            <v>29</v>
          </cell>
          <cell r="K31">
            <v>0.44926796360785509</v>
          </cell>
          <cell r="M31">
            <v>29</v>
          </cell>
          <cell r="N31">
            <v>0.30761727843824527</v>
          </cell>
        </row>
        <row r="32">
          <cell r="J32">
            <v>30</v>
          </cell>
          <cell r="K32">
            <v>0.3790909256659431</v>
          </cell>
          <cell r="M32">
            <v>30</v>
          </cell>
          <cell r="N32">
            <v>0.30680449401463211</v>
          </cell>
        </row>
        <row r="33">
          <cell r="J33">
            <v>31</v>
          </cell>
          <cell r="K33">
            <v>0.3992014148449331</v>
          </cell>
          <cell r="M33">
            <v>31</v>
          </cell>
          <cell r="N33">
            <v>0.30389897399692162</v>
          </cell>
        </row>
        <row r="34">
          <cell r="J34">
            <v>32</v>
          </cell>
          <cell r="K34">
            <v>0.40813535836053016</v>
          </cell>
          <cell r="M34">
            <v>32</v>
          </cell>
          <cell r="N34">
            <v>0.30862931435871099</v>
          </cell>
        </row>
        <row r="35">
          <cell r="J35">
            <v>33</v>
          </cell>
          <cell r="K35">
            <v>0.27292285813262346</v>
          </cell>
          <cell r="M35">
            <v>33</v>
          </cell>
          <cell r="N35">
            <v>0.29892113226861766</v>
          </cell>
        </row>
        <row r="36">
          <cell r="J36">
            <v>34</v>
          </cell>
          <cell r="K36">
            <v>0.36787791492697919</v>
          </cell>
          <cell r="M36">
            <v>34</v>
          </cell>
          <cell r="N36">
            <v>0.30781047591272559</v>
          </cell>
        </row>
        <row r="37">
          <cell r="J37">
            <v>35</v>
          </cell>
          <cell r="K37">
            <v>0.33958101628165638</v>
          </cell>
          <cell r="M37">
            <v>35</v>
          </cell>
          <cell r="N37">
            <v>0.28527316148168541</v>
          </cell>
        </row>
        <row r="38">
          <cell r="J38">
            <v>36</v>
          </cell>
          <cell r="K38">
            <v>0.47231389137054058</v>
          </cell>
          <cell r="M38">
            <v>36</v>
          </cell>
          <cell r="N38">
            <v>0.30718191448181215</v>
          </cell>
        </row>
        <row r="39">
          <cell r="J39">
            <v>37</v>
          </cell>
          <cell r="K39">
            <v>0.31385490546429268</v>
          </cell>
          <cell r="M39">
            <v>37</v>
          </cell>
          <cell r="N39">
            <v>0.29798618484627953</v>
          </cell>
        </row>
        <row r="40">
          <cell r="J40">
            <v>38</v>
          </cell>
          <cell r="K40">
            <v>0.62353455977537453</v>
          </cell>
          <cell r="M40">
            <v>38</v>
          </cell>
          <cell r="N40">
            <v>0.29755792276321774</v>
          </cell>
        </row>
        <row r="41">
          <cell r="J41">
            <v>39</v>
          </cell>
          <cell r="K41">
            <v>0.72647546812040842</v>
          </cell>
          <cell r="M41">
            <v>39</v>
          </cell>
          <cell r="N41">
            <v>0.30078908400162457</v>
          </cell>
        </row>
        <row r="42">
          <cell r="J42">
            <v>40</v>
          </cell>
          <cell r="K42">
            <v>0.54597334402975561</v>
          </cell>
          <cell r="M42">
            <v>40</v>
          </cell>
          <cell r="N42">
            <v>0.32880287030016075</v>
          </cell>
        </row>
        <row r="43">
          <cell r="J43">
            <v>41</v>
          </cell>
          <cell r="K43">
            <v>1</v>
          </cell>
          <cell r="M43">
            <v>41</v>
          </cell>
          <cell r="N43">
            <v>0.30250597413106417</v>
          </cell>
        </row>
        <row r="44">
          <cell r="J44">
            <v>42</v>
          </cell>
          <cell r="K44">
            <v>0.48474848214123023</v>
          </cell>
          <cell r="M44">
            <v>42</v>
          </cell>
          <cell r="N44">
            <v>0.27943133433974121</v>
          </cell>
        </row>
        <row r="45">
          <cell r="J45">
            <v>43</v>
          </cell>
          <cell r="K45">
            <v>0.4032125731580582</v>
          </cell>
          <cell r="M45">
            <v>43</v>
          </cell>
          <cell r="N45">
            <v>0.27391055177901197</v>
          </cell>
        </row>
        <row r="46">
          <cell r="J46">
            <v>44</v>
          </cell>
          <cell r="K46">
            <v>0.45829306981238777</v>
          </cell>
          <cell r="M46">
            <v>44</v>
          </cell>
          <cell r="N46">
            <v>0.288649529092185</v>
          </cell>
        </row>
        <row r="47">
          <cell r="J47">
            <v>45</v>
          </cell>
          <cell r="K47">
            <v>0.12199391033237977</v>
          </cell>
          <cell r="M47">
            <v>45</v>
          </cell>
          <cell r="N47">
            <v>0.29670646400677791</v>
          </cell>
        </row>
        <row r="48">
          <cell r="J48">
            <v>46</v>
          </cell>
          <cell r="K48">
            <v>0.53226247561398166</v>
          </cell>
          <cell r="M48">
            <v>46</v>
          </cell>
          <cell r="N48">
            <v>0.30957017665878422</v>
          </cell>
        </row>
        <row r="49">
          <cell r="J49">
            <v>47</v>
          </cell>
          <cell r="K49">
            <v>0.33804948310755378</v>
          </cell>
          <cell r="M49">
            <v>47</v>
          </cell>
          <cell r="N49">
            <v>0.28187388140290626</v>
          </cell>
        </row>
        <row r="50">
          <cell r="J50">
            <v>48</v>
          </cell>
          <cell r="K50">
            <v>0.12461939577369742</v>
          </cell>
          <cell r="M50">
            <v>48</v>
          </cell>
          <cell r="N50">
            <v>0.27692636503578288</v>
          </cell>
        </row>
        <row r="51">
          <cell r="J51">
            <v>49</v>
          </cell>
          <cell r="K51">
            <v>0.17769431327146398</v>
          </cell>
          <cell r="M51">
            <v>49</v>
          </cell>
          <cell r="N51">
            <v>0.25099390960783385</v>
          </cell>
        </row>
        <row r="52">
          <cell r="J52">
            <v>50</v>
          </cell>
          <cell r="K52">
            <v>0.29429139241891022</v>
          </cell>
          <cell r="M52">
            <v>50</v>
          </cell>
          <cell r="N52">
            <v>0.24928950221206528</v>
          </cell>
        </row>
        <row r="53">
          <cell r="J53">
            <v>51</v>
          </cell>
          <cell r="K53">
            <v>0.40095173847247789</v>
          </cell>
          <cell r="M53">
            <v>51</v>
          </cell>
          <cell r="N53">
            <v>0.27241181844211437</v>
          </cell>
        </row>
        <row r="54">
          <cell r="J54">
            <v>52</v>
          </cell>
          <cell r="K54">
            <v>0.54839827155541854</v>
          </cell>
          <cell r="M54">
            <v>52</v>
          </cell>
          <cell r="N54">
            <v>0.2794127835280098</v>
          </cell>
        </row>
        <row r="55">
          <cell r="J55">
            <v>53</v>
          </cell>
          <cell r="K55">
            <v>0.33584334603533506</v>
          </cell>
          <cell r="M55">
            <v>53</v>
          </cell>
          <cell r="N55">
            <v>0.26793548824559071</v>
          </cell>
        </row>
        <row r="56">
          <cell r="J56">
            <v>54</v>
          </cell>
          <cell r="K56">
            <v>0.31863183036446852</v>
          </cell>
          <cell r="M56">
            <v>54</v>
          </cell>
          <cell r="N56">
            <v>0.22747695172978113</v>
          </cell>
        </row>
        <row r="57">
          <cell r="J57">
            <v>55</v>
          </cell>
          <cell r="K57">
            <v>0.56661257680456556</v>
          </cell>
          <cell r="M57">
            <v>55</v>
          </cell>
          <cell r="N57">
            <v>0.21130637122961768</v>
          </cell>
        </row>
        <row r="58">
          <cell r="J58">
            <v>56</v>
          </cell>
          <cell r="K58">
            <v>0.91700548799387449</v>
          </cell>
          <cell r="M58">
            <v>56</v>
          </cell>
          <cell r="N58">
            <v>0.21152986876803112</v>
          </cell>
        </row>
        <row r="59">
          <cell r="J59">
            <v>57</v>
          </cell>
          <cell r="K59">
            <v>0.67795868506937451</v>
          </cell>
          <cell r="M59">
            <v>57</v>
          </cell>
          <cell r="N59">
            <v>0.23117710681661216</v>
          </cell>
        </row>
        <row r="60">
          <cell r="J60">
            <v>58</v>
          </cell>
          <cell r="K60">
            <v>0.60307765237843469</v>
          </cell>
          <cell r="M60">
            <v>58</v>
          </cell>
          <cell r="N60">
            <v>0.24387424872861768</v>
          </cell>
        </row>
        <row r="61">
          <cell r="J61">
            <v>59</v>
          </cell>
          <cell r="K61">
            <v>0.83966306270169877</v>
          </cell>
          <cell r="M61">
            <v>59</v>
          </cell>
          <cell r="N61">
            <v>0.23522348489723421</v>
          </cell>
        </row>
        <row r="62">
          <cell r="J62">
            <v>60</v>
          </cell>
          <cell r="K62">
            <v>0.58488157966707421</v>
          </cell>
          <cell r="M62">
            <v>60</v>
          </cell>
          <cell r="N62">
            <v>0.22256982033461509</v>
          </cell>
        </row>
        <row r="63">
          <cell r="J63">
            <v>61</v>
          </cell>
          <cell r="K63">
            <v>0.44724415191350553</v>
          </cell>
          <cell r="M63">
            <v>61</v>
          </cell>
          <cell r="N63">
            <v>0.20195095917997141</v>
          </cell>
        </row>
        <row r="64">
          <cell r="J64">
            <v>62</v>
          </cell>
          <cell r="K64">
            <v>0.40977628676135486</v>
          </cell>
          <cell r="M64">
            <v>62</v>
          </cell>
          <cell r="N64">
            <v>0.20000753436580121</v>
          </cell>
        </row>
        <row r="65">
          <cell r="J65">
            <v>63</v>
          </cell>
          <cell r="K65">
            <v>0.29852134118548057</v>
          </cell>
          <cell r="M65">
            <v>63</v>
          </cell>
          <cell r="N65">
            <v>0.21407830686671173</v>
          </cell>
        </row>
        <row r="66">
          <cell r="J66">
            <v>64</v>
          </cell>
          <cell r="K66">
            <v>0.25613069083085688</v>
          </cell>
          <cell r="M66">
            <v>64</v>
          </cell>
          <cell r="N66">
            <v>0.21926050010982404</v>
          </cell>
        </row>
        <row r="67">
          <cell r="J67">
            <v>65</v>
          </cell>
          <cell r="K67">
            <v>0.16139442448994487</v>
          </cell>
          <cell r="M67">
            <v>65</v>
          </cell>
          <cell r="N67">
            <v>0.22095684851926647</v>
          </cell>
        </row>
        <row r="68">
          <cell r="J68">
            <v>66</v>
          </cell>
          <cell r="K68">
            <v>0.15586996554050428</v>
          </cell>
          <cell r="M68">
            <v>66</v>
          </cell>
          <cell r="N68">
            <v>0.21993653894783502</v>
          </cell>
        </row>
        <row r="69">
          <cell r="J69">
            <v>67</v>
          </cell>
          <cell r="K69">
            <v>0.32081973489890075</v>
          </cell>
          <cell r="M69">
            <v>67</v>
          </cell>
          <cell r="N69">
            <v>0.18929392562473743</v>
          </cell>
        </row>
        <row r="70">
          <cell r="J70">
            <v>68</v>
          </cell>
          <cell r="K70">
            <v>0.29040786187029377</v>
          </cell>
          <cell r="M70">
            <v>68</v>
          </cell>
          <cell r="N70">
            <v>0.19400573261406578</v>
          </cell>
        </row>
        <row r="71">
          <cell r="J71">
            <v>69</v>
          </cell>
          <cell r="K71">
            <v>0.3880795667949028</v>
          </cell>
          <cell r="M71">
            <v>69</v>
          </cell>
          <cell r="N71">
            <v>0.20029110731478181</v>
          </cell>
        </row>
        <row r="72">
          <cell r="J72">
            <v>70</v>
          </cell>
          <cell r="K72">
            <v>0.16316298065527768</v>
          </cell>
          <cell r="M72">
            <v>70</v>
          </cell>
          <cell r="N72">
            <v>0.20287578047256846</v>
          </cell>
        </row>
        <row r="73">
          <cell r="J73">
            <v>71</v>
          </cell>
          <cell r="K73">
            <v>0.1688515324448015</v>
          </cell>
          <cell r="M73">
            <v>71</v>
          </cell>
          <cell r="N73">
            <v>0.18476035217508335</v>
          </cell>
        </row>
        <row r="74">
          <cell r="J74">
            <v>72</v>
          </cell>
          <cell r="K74">
            <v>0.17745729028023424</v>
          </cell>
          <cell r="M74">
            <v>72</v>
          </cell>
          <cell r="N74">
            <v>0.20048900895635591</v>
          </cell>
        </row>
        <row r="75">
          <cell r="J75">
            <v>73</v>
          </cell>
          <cell r="K75">
            <v>0.31545936878954234</v>
          </cell>
          <cell r="M75">
            <v>73</v>
          </cell>
          <cell r="N75">
            <v>0.20255982782922352</v>
          </cell>
        </row>
        <row r="76">
          <cell r="J76">
            <v>74</v>
          </cell>
          <cell r="K76">
            <v>0.65560559374259275</v>
          </cell>
          <cell r="M76">
            <v>74</v>
          </cell>
          <cell r="N76">
            <v>0.20878884629810893</v>
          </cell>
        </row>
        <row r="77">
          <cell r="J77">
            <v>75</v>
          </cell>
          <cell r="K77">
            <v>0.44999726511933286</v>
          </cell>
          <cell r="M77">
            <v>75</v>
          </cell>
          <cell r="N77">
            <v>0.23348338151690934</v>
          </cell>
        </row>
        <row r="78">
          <cell r="J78">
            <v>76</v>
          </cell>
          <cell r="K78">
            <v>0.39364049081991792</v>
          </cell>
          <cell r="M78">
            <v>76</v>
          </cell>
          <cell r="N78">
            <v>0.21497152507887529</v>
          </cell>
        </row>
        <row r="79">
          <cell r="J79">
            <v>77</v>
          </cell>
          <cell r="K79">
            <v>0.39179900450343652</v>
          </cell>
          <cell r="M79">
            <v>77</v>
          </cell>
          <cell r="N79">
            <v>0.20447839707037768</v>
          </cell>
        </row>
        <row r="80">
          <cell r="J80">
            <v>78</v>
          </cell>
          <cell r="K80">
            <v>0.45459186464163948</v>
          </cell>
          <cell r="M80">
            <v>78</v>
          </cell>
          <cell r="N80">
            <v>0.21069367702122449</v>
          </cell>
        </row>
        <row r="81">
          <cell r="J81">
            <v>79</v>
          </cell>
          <cell r="K81">
            <v>0.34020092256641199</v>
          </cell>
          <cell r="M81">
            <v>79</v>
          </cell>
          <cell r="N81">
            <v>0.20336992327330936</v>
          </cell>
        </row>
        <row r="82">
          <cell r="J82">
            <v>80</v>
          </cell>
          <cell r="K82">
            <v>0.40498112932339098</v>
          </cell>
          <cell r="M82">
            <v>80</v>
          </cell>
          <cell r="N82">
            <v>0.21094150207140772</v>
          </cell>
        </row>
        <row r="83">
          <cell r="J83">
            <v>81</v>
          </cell>
          <cell r="K83">
            <v>0.26672379528506568</v>
          </cell>
          <cell r="M83">
            <v>81</v>
          </cell>
          <cell r="N83">
            <v>0.20042077001259176</v>
          </cell>
        </row>
        <row r="84">
          <cell r="J84">
            <v>82</v>
          </cell>
          <cell r="K84">
            <v>0.30966142177329692</v>
          </cell>
          <cell r="M84">
            <v>82</v>
          </cell>
          <cell r="N84">
            <v>0.19985074568701797</v>
          </cell>
        </row>
        <row r="85">
          <cell r="J85">
            <v>83</v>
          </cell>
          <cell r="K85">
            <v>0.25253888088683074</v>
          </cell>
          <cell r="M85">
            <v>83</v>
          </cell>
          <cell r="N85">
            <v>0.16724704697534387</v>
          </cell>
        </row>
        <row r="86">
          <cell r="J86">
            <v>84</v>
          </cell>
          <cell r="K86">
            <v>0.24231042718836029</v>
          </cell>
          <cell r="M86">
            <v>84</v>
          </cell>
          <cell r="N86">
            <v>0.16158652333792539</v>
          </cell>
        </row>
        <row r="87">
          <cell r="J87">
            <v>85</v>
          </cell>
          <cell r="K87">
            <v>0.16487683920724944</v>
          </cell>
          <cell r="M87">
            <v>85</v>
          </cell>
          <cell r="N87">
            <v>0.14725776489175152</v>
          </cell>
        </row>
        <row r="88">
          <cell r="J88">
            <v>86</v>
          </cell>
          <cell r="K88">
            <v>0.18181486681131168</v>
          </cell>
          <cell r="M88">
            <v>86</v>
          </cell>
          <cell r="N88">
            <v>0.14960856570615019</v>
          </cell>
        </row>
        <row r="89">
          <cell r="J89">
            <v>87</v>
          </cell>
          <cell r="K89">
            <v>0.12383539664885963</v>
          </cell>
          <cell r="M89">
            <v>87</v>
          </cell>
          <cell r="N89">
            <v>0.14683862727872493</v>
          </cell>
        </row>
        <row r="90">
          <cell r="J90">
            <v>88</v>
          </cell>
          <cell r="K90">
            <v>0.10213867668240753</v>
          </cell>
          <cell r="M90">
            <v>88</v>
          </cell>
          <cell r="N90">
            <v>0.15277820664573785</v>
          </cell>
        </row>
        <row r="91">
          <cell r="J91">
            <v>89</v>
          </cell>
          <cell r="K91">
            <v>0.20586358415227818</v>
          </cell>
          <cell r="M91">
            <v>89</v>
          </cell>
          <cell r="N91">
            <v>0.13952109881830027</v>
          </cell>
        </row>
        <row r="92">
          <cell r="J92">
            <v>90</v>
          </cell>
          <cell r="K92">
            <v>0.16015461192043362</v>
          </cell>
          <cell r="M92">
            <v>90</v>
          </cell>
          <cell r="N92">
            <v>0.14281133405851273</v>
          </cell>
        </row>
        <row r="93">
          <cell r="J93">
            <v>91</v>
          </cell>
          <cell r="K93">
            <v>0.23908326800007301</v>
          </cell>
          <cell r="M93">
            <v>91</v>
          </cell>
          <cell r="N93">
            <v>0.16369775720375596</v>
          </cell>
        </row>
        <row r="94">
          <cell r="J94">
            <v>92</v>
          </cell>
          <cell r="K94">
            <v>0.18108556529983444</v>
          </cell>
          <cell r="M94">
            <v>92</v>
          </cell>
          <cell r="N94">
            <v>0.15294237659413767</v>
          </cell>
        </row>
        <row r="95">
          <cell r="J95">
            <v>93</v>
          </cell>
          <cell r="K95">
            <v>6.0240304848031855E-2</v>
          </cell>
          <cell r="M95">
            <v>93</v>
          </cell>
          <cell r="N95">
            <v>0.15379941432297184</v>
          </cell>
        </row>
        <row r="96">
          <cell r="J96">
            <v>94</v>
          </cell>
          <cell r="K96">
            <v>0.18314584206975804</v>
          </cell>
          <cell r="M96">
            <v>94</v>
          </cell>
          <cell r="N96">
            <v>0.14617393376879526</v>
          </cell>
        </row>
        <row r="97">
          <cell r="J97">
            <v>95</v>
          </cell>
          <cell r="K97">
            <v>0.12181158495451007</v>
          </cell>
          <cell r="M97">
            <v>95</v>
          </cell>
          <cell r="N97">
            <v>0.15030828048776196</v>
          </cell>
        </row>
        <row r="98">
          <cell r="J98">
            <v>96</v>
          </cell>
          <cell r="K98">
            <v>8.7734971830728842E-2</v>
          </cell>
          <cell r="M98">
            <v>96</v>
          </cell>
          <cell r="N98">
            <v>0.1467609977386701</v>
          </cell>
        </row>
        <row r="99">
          <cell r="J99">
            <v>97</v>
          </cell>
          <cell r="K99">
            <v>1.9472350356446341E-2</v>
          </cell>
          <cell r="M99">
            <v>97</v>
          </cell>
          <cell r="N99">
            <v>0.14011573543162609</v>
          </cell>
        </row>
        <row r="100">
          <cell r="J100">
            <v>98</v>
          </cell>
          <cell r="K100">
            <v>0</v>
          </cell>
          <cell r="M100">
            <v>98</v>
          </cell>
          <cell r="N100">
            <v>0.13862411362229834</v>
          </cell>
        </row>
        <row r="101">
          <cell r="J101">
            <v>99</v>
          </cell>
          <cell r="K101">
            <v>0.1523693182854122</v>
          </cell>
          <cell r="M101">
            <v>99</v>
          </cell>
          <cell r="N101">
            <v>0.15274214439062467</v>
          </cell>
        </row>
        <row r="102">
          <cell r="J102">
            <v>100</v>
          </cell>
          <cell r="K102">
            <v>0.26913049027294111</v>
          </cell>
          <cell r="M102">
            <v>100</v>
          </cell>
          <cell r="N102">
            <v>0.14817853155213437</v>
          </cell>
        </row>
        <row r="103">
          <cell r="J103">
            <v>101</v>
          </cell>
          <cell r="K103">
            <v>0.27746276004157061</v>
          </cell>
          <cell r="M103">
            <v>101</v>
          </cell>
          <cell r="N103">
            <v>0.14495812514447251</v>
          </cell>
        </row>
        <row r="104">
          <cell r="J104">
            <v>102</v>
          </cell>
          <cell r="K104">
            <v>0.16254307437052207</v>
          </cell>
          <cell r="M104">
            <v>102</v>
          </cell>
          <cell r="N104">
            <v>0.14345299869645309</v>
          </cell>
        </row>
        <row r="105">
          <cell r="J105">
            <v>103</v>
          </cell>
          <cell r="K105">
            <v>0.29363502105858158</v>
          </cell>
          <cell r="M105">
            <v>103</v>
          </cell>
          <cell r="N105">
            <v>0.13626097733333792</v>
          </cell>
        </row>
        <row r="106">
          <cell r="J106">
            <v>104</v>
          </cell>
          <cell r="K106">
            <v>0.19776833737487942</v>
          </cell>
          <cell r="M106">
            <v>104</v>
          </cell>
          <cell r="N106">
            <v>0.13331053816877253</v>
          </cell>
        </row>
        <row r="107">
          <cell r="J107">
            <v>105</v>
          </cell>
          <cell r="K107">
            <v>0.22345798311667009</v>
          </cell>
          <cell r="M107">
            <v>105</v>
          </cell>
          <cell r="N107">
            <v>0.12542355144503664</v>
          </cell>
        </row>
        <row r="108">
          <cell r="J108">
            <v>106</v>
          </cell>
          <cell r="K108">
            <v>0.17185990117964503</v>
          </cell>
          <cell r="M108">
            <v>106</v>
          </cell>
          <cell r="N108">
            <v>0.1385578363882162</v>
          </cell>
        </row>
        <row r="109">
          <cell r="J109">
            <v>107</v>
          </cell>
          <cell r="K109">
            <v>0.2420916367349176</v>
          </cell>
          <cell r="M109">
            <v>107</v>
          </cell>
          <cell r="N109">
            <v>0.14360670929478261</v>
          </cell>
        </row>
        <row r="110">
          <cell r="J110">
            <v>108</v>
          </cell>
          <cell r="K110">
            <v>0.27275876529254134</v>
          </cell>
          <cell r="M110">
            <v>108</v>
          </cell>
          <cell r="N110">
            <v>0.13615986558370774</v>
          </cell>
        </row>
        <row r="111">
          <cell r="J111">
            <v>109</v>
          </cell>
          <cell r="K111">
            <v>0.22028552154174336</v>
          </cell>
          <cell r="M111">
            <v>109</v>
          </cell>
          <cell r="N111">
            <v>0.13019618726999432</v>
          </cell>
        </row>
        <row r="112">
          <cell r="J112">
            <v>110</v>
          </cell>
          <cell r="K112">
            <v>0.23684066585228022</v>
          </cell>
          <cell r="M112">
            <v>110</v>
          </cell>
          <cell r="N112">
            <v>0.13791125203907681</v>
          </cell>
        </row>
        <row r="113">
          <cell r="J113">
            <v>111</v>
          </cell>
          <cell r="K113">
            <v>0.27675169106787989</v>
          </cell>
          <cell r="M113">
            <v>111</v>
          </cell>
          <cell r="N113">
            <v>0.13530456804823182</v>
          </cell>
        </row>
        <row r="114">
          <cell r="J114">
            <v>112</v>
          </cell>
          <cell r="K114">
            <v>0.1782048243294985</v>
          </cell>
          <cell r="M114">
            <v>112</v>
          </cell>
          <cell r="N114">
            <v>0.12951290114181069</v>
          </cell>
        </row>
        <row r="115">
          <cell r="J115">
            <v>113</v>
          </cell>
          <cell r="K115">
            <v>0.19007420642879311</v>
          </cell>
          <cell r="M115">
            <v>113</v>
          </cell>
          <cell r="N115">
            <v>0.13395069943778784</v>
          </cell>
        </row>
        <row r="116">
          <cell r="J116">
            <v>114</v>
          </cell>
          <cell r="K116">
            <v>0.16691888343938652</v>
          </cell>
          <cell r="M116">
            <v>114</v>
          </cell>
          <cell r="N116">
            <v>0.13264233283212276</v>
          </cell>
        </row>
        <row r="117">
          <cell r="J117">
            <v>115</v>
          </cell>
          <cell r="K117">
            <v>0.20425912082702857</v>
          </cell>
          <cell r="M117">
            <v>115</v>
          </cell>
          <cell r="N117">
            <v>0.12227111555595951</v>
          </cell>
        </row>
        <row r="118">
          <cell r="J118">
            <v>116</v>
          </cell>
          <cell r="K118">
            <v>0.18141375097999929</v>
          </cell>
          <cell r="M118">
            <v>116</v>
          </cell>
          <cell r="N118">
            <v>0.12872192817525438</v>
          </cell>
        </row>
        <row r="119">
          <cell r="J119">
            <v>117</v>
          </cell>
          <cell r="K119">
            <v>0.23127974182726507</v>
          </cell>
          <cell r="M119">
            <v>117</v>
          </cell>
          <cell r="N119">
            <v>0.12256152963449636</v>
          </cell>
        </row>
        <row r="120">
          <cell r="J120">
            <v>118</v>
          </cell>
          <cell r="K120">
            <v>0.17636333801301812</v>
          </cell>
          <cell r="M120">
            <v>118</v>
          </cell>
          <cell r="N120">
            <v>0.12153709481870371</v>
          </cell>
        </row>
        <row r="121">
          <cell r="J121">
            <v>119</v>
          </cell>
          <cell r="K121">
            <v>0.25496380841249267</v>
          </cell>
          <cell r="M121">
            <v>119</v>
          </cell>
          <cell r="N121">
            <v>0.11550918561046146</v>
          </cell>
        </row>
        <row r="122">
          <cell r="J122">
            <v>120</v>
          </cell>
          <cell r="K122">
            <v>0.23107918391160887</v>
          </cell>
          <cell r="M122">
            <v>120</v>
          </cell>
          <cell r="N122">
            <v>0.12370893582994595</v>
          </cell>
        </row>
        <row r="123">
          <cell r="J123">
            <v>121</v>
          </cell>
          <cell r="K123">
            <v>0.18423979433697366</v>
          </cell>
          <cell r="M123">
            <v>121</v>
          </cell>
          <cell r="N123">
            <v>0.11990710800164611</v>
          </cell>
        </row>
        <row r="124">
          <cell r="J124">
            <v>122</v>
          </cell>
          <cell r="K124">
            <v>0.13096431892355087</v>
          </cell>
          <cell r="M124">
            <v>122</v>
          </cell>
          <cell r="N124">
            <v>0.12757605663141422</v>
          </cell>
        </row>
        <row r="125">
          <cell r="J125">
            <v>123</v>
          </cell>
          <cell r="K125">
            <v>0.16715590643061626</v>
          </cell>
          <cell r="M125">
            <v>123</v>
          </cell>
          <cell r="N125">
            <v>0.11993700799169067</v>
          </cell>
        </row>
        <row r="126">
          <cell r="J126">
            <v>124</v>
          </cell>
          <cell r="K126">
            <v>0.20961948693638649</v>
          </cell>
          <cell r="M126">
            <v>124</v>
          </cell>
          <cell r="N126">
            <v>0.12175913561172838</v>
          </cell>
        </row>
        <row r="127">
          <cell r="J127">
            <v>125</v>
          </cell>
          <cell r="K127">
            <v>0.13703575400660006</v>
          </cell>
          <cell r="M127">
            <v>125</v>
          </cell>
          <cell r="N127">
            <v>0.12415463763048781</v>
          </cell>
        </row>
        <row r="128">
          <cell r="J128">
            <v>126</v>
          </cell>
          <cell r="K128">
            <v>0.16566083833208772</v>
          </cell>
          <cell r="M128">
            <v>126</v>
          </cell>
          <cell r="N128">
            <v>0.12680750623566628</v>
          </cell>
        </row>
        <row r="129">
          <cell r="J129">
            <v>127</v>
          </cell>
          <cell r="K129">
            <v>0.17492296752785017</v>
          </cell>
          <cell r="M129">
            <v>127</v>
          </cell>
          <cell r="N129">
            <v>0.11093325198373452</v>
          </cell>
        </row>
        <row r="130">
          <cell r="J130">
            <v>128</v>
          </cell>
          <cell r="K130">
            <v>0.21937389465239643</v>
          </cell>
          <cell r="M130">
            <v>128</v>
          </cell>
          <cell r="N130">
            <v>0.11409081139355806</v>
          </cell>
        </row>
        <row r="131">
          <cell r="J131">
            <v>129</v>
          </cell>
          <cell r="K131">
            <v>0.150728389884588</v>
          </cell>
          <cell r="M131">
            <v>129</v>
          </cell>
          <cell r="N131">
            <v>0.11537647249522803</v>
          </cell>
        </row>
        <row r="132">
          <cell r="J132">
            <v>130</v>
          </cell>
          <cell r="K132">
            <v>0.23091509107152669</v>
          </cell>
          <cell r="M132">
            <v>130</v>
          </cell>
          <cell r="N132">
            <v>0.1183230609004455</v>
          </cell>
        </row>
        <row r="133">
          <cell r="J133">
            <v>131</v>
          </cell>
          <cell r="K133">
            <v>0.23556438820719441</v>
          </cell>
          <cell r="M133">
            <v>131</v>
          </cell>
          <cell r="N133">
            <v>0.11911501406769538</v>
          </cell>
        </row>
        <row r="134">
          <cell r="J134">
            <v>132</v>
          </cell>
          <cell r="K134">
            <v>0.1550130362645179</v>
          </cell>
          <cell r="M134">
            <v>132</v>
          </cell>
          <cell r="N134">
            <v>0.10477425264557085</v>
          </cell>
        </row>
        <row r="135">
          <cell r="J135">
            <v>133</v>
          </cell>
          <cell r="K135">
            <v>0.14305249147628871</v>
          </cell>
          <cell r="M135">
            <v>133</v>
          </cell>
          <cell r="N135">
            <v>0.11686008305493524</v>
          </cell>
        </row>
        <row r="136">
          <cell r="J136">
            <v>134</v>
          </cell>
          <cell r="K136">
            <v>0.17076594891242944</v>
          </cell>
          <cell r="M136">
            <v>134</v>
          </cell>
          <cell r="N136">
            <v>0.10870786610794697</v>
          </cell>
        </row>
      </sheetData>
      <sheetData sheetId="20" refreshError="1"/>
      <sheetData sheetId="21">
        <row r="48">
          <cell r="AX48">
            <v>-61.599999999999817</v>
          </cell>
          <cell r="AY48">
            <v>0.3037677551779831</v>
          </cell>
          <cell r="AZ48">
            <v>0.42540990891292135</v>
          </cell>
        </row>
        <row r="49">
          <cell r="AX49">
            <v>-60.479999999999819</v>
          </cell>
          <cell r="AY49">
            <v>0.27058474510300501</v>
          </cell>
          <cell r="AZ49">
            <v>0.43662540394570493</v>
          </cell>
        </row>
        <row r="50">
          <cell r="AX50">
            <v>-59.359999999999822</v>
          </cell>
          <cell r="AY50">
            <v>0.30326202664611202</v>
          </cell>
          <cell r="AZ50">
            <v>0.42508568306126415</v>
          </cell>
        </row>
        <row r="51">
          <cell r="AX51">
            <v>-58.239999999999824</v>
          </cell>
          <cell r="AY51">
            <v>0.27874876834472967</v>
          </cell>
          <cell r="AZ51">
            <v>0.44197284803773773</v>
          </cell>
          <cell r="BB51">
            <v>-58.239999999999824</v>
          </cell>
          <cell r="BC51">
            <v>5</v>
          </cell>
        </row>
        <row r="52">
          <cell r="AX52">
            <v>-57.119999999999827</v>
          </cell>
          <cell r="AY52">
            <v>0.29517928851055347</v>
          </cell>
          <cell r="AZ52">
            <v>0.42624271849171502</v>
          </cell>
          <cell r="BB52">
            <v>-57.119999999999827</v>
          </cell>
          <cell r="BC52">
            <v>6</v>
          </cell>
        </row>
        <row r="53">
          <cell r="AX53">
            <v>-55.999999999999829</v>
          </cell>
          <cell r="AY53">
            <v>0.29544968500548502</v>
          </cell>
          <cell r="AZ53">
            <v>0.40942271715935535</v>
          </cell>
          <cell r="BB53">
            <v>-55.999999999999829</v>
          </cell>
          <cell r="BC53">
            <v>7</v>
          </cell>
        </row>
        <row r="54">
          <cell r="AX54">
            <v>-54.879999999999832</v>
          </cell>
          <cell r="AY54">
            <v>0.32559373144832465</v>
          </cell>
          <cell r="AZ54">
            <v>0.41067315025857515</v>
          </cell>
          <cell r="BB54">
            <v>-54.879999999999832</v>
          </cell>
          <cell r="BC54">
            <v>7</v>
          </cell>
        </row>
        <row r="55">
          <cell r="AX55">
            <v>-53.759999999999835</v>
          </cell>
          <cell r="AY55">
            <v>0.33297747465807576</v>
          </cell>
          <cell r="AZ55">
            <v>0.41533920086460657</v>
          </cell>
          <cell r="BB55">
            <v>-53.759999999999835</v>
          </cell>
          <cell r="BC55">
            <v>7</v>
          </cell>
        </row>
        <row r="56">
          <cell r="AX56">
            <v>-52.639999999999837</v>
          </cell>
          <cell r="AY56">
            <v>0.360341224109193</v>
          </cell>
          <cell r="AZ56">
            <v>0.40871269384525583</v>
          </cell>
          <cell r="BB56">
            <v>-52.639999999999837</v>
          </cell>
          <cell r="BC56">
            <v>7</v>
          </cell>
        </row>
        <row r="57">
          <cell r="AX57">
            <v>-51.51999999999984</v>
          </cell>
          <cell r="AY57">
            <v>0.34517029662094934</v>
          </cell>
          <cell r="AZ57">
            <v>0.37874407087880868</v>
          </cell>
          <cell r="BB57">
            <v>-51.51999999999984</v>
          </cell>
          <cell r="BC57">
            <v>8</v>
          </cell>
        </row>
        <row r="58">
          <cell r="AX58">
            <v>-50.399999999999842</v>
          </cell>
          <cell r="AY58">
            <v>0.34721682484747918</v>
          </cell>
          <cell r="AZ58">
            <v>0.3857846356148702</v>
          </cell>
          <cell r="BB58">
            <v>-50.399999999999842</v>
          </cell>
          <cell r="BC58">
            <v>8</v>
          </cell>
        </row>
        <row r="59">
          <cell r="AX59">
            <v>-49.279999999999845</v>
          </cell>
          <cell r="AY59">
            <v>0.33631632275793083</v>
          </cell>
          <cell r="AZ59">
            <v>0.3721605823886372</v>
          </cell>
          <cell r="BB59">
            <v>-49.279999999999845</v>
          </cell>
          <cell r="BC59">
            <v>7</v>
          </cell>
        </row>
        <row r="60">
          <cell r="AX60">
            <v>-48.159999999999847</v>
          </cell>
          <cell r="AY60">
            <v>0.31196079540568089</v>
          </cell>
          <cell r="AZ60">
            <v>0.38618081586546066</v>
          </cell>
          <cell r="BB60">
            <v>-48.159999999999847</v>
          </cell>
          <cell r="BC60">
            <v>8</v>
          </cell>
        </row>
        <row r="61">
          <cell r="AX61">
            <v>-47.03999999999985</v>
          </cell>
          <cell r="AY61">
            <v>0.28448840195048342</v>
          </cell>
          <cell r="AZ61">
            <v>0.39694875633697885</v>
          </cell>
          <cell r="BB61">
            <v>-47.03999999999985</v>
          </cell>
          <cell r="BC61">
            <v>9</v>
          </cell>
        </row>
        <row r="62">
          <cell r="AX62">
            <v>-45.919999999999852</v>
          </cell>
          <cell r="AY62">
            <v>0.29329093529119188</v>
          </cell>
          <cell r="AZ62">
            <v>0.38742759556566497</v>
          </cell>
          <cell r="BB62">
            <v>-45.919999999999852</v>
          </cell>
          <cell r="BC62">
            <v>9</v>
          </cell>
        </row>
        <row r="63">
          <cell r="AX63">
            <v>-44.799999999999855</v>
          </cell>
          <cell r="AY63">
            <v>0.29251985749345721</v>
          </cell>
          <cell r="AZ63">
            <v>0.39067015857040666</v>
          </cell>
          <cell r="BB63">
            <v>-44.799999999999855</v>
          </cell>
          <cell r="BC63">
            <v>8</v>
          </cell>
        </row>
        <row r="64">
          <cell r="AX64">
            <v>-43.679999999999858</v>
          </cell>
          <cell r="AY64">
            <v>0.32219520912807603</v>
          </cell>
          <cell r="AZ64">
            <v>0.41015010228162996</v>
          </cell>
          <cell r="BB64">
            <v>-43.679999999999858</v>
          </cell>
          <cell r="BC64">
            <v>7</v>
          </cell>
        </row>
        <row r="65">
          <cell r="AX65">
            <v>-42.55999999999986</v>
          </cell>
          <cell r="AY65">
            <v>0.29646419077309044</v>
          </cell>
          <cell r="AZ65">
            <v>0.36308897618886055</v>
          </cell>
          <cell r="BB65">
            <v>-42.55999999999986</v>
          </cell>
          <cell r="BC65">
            <v>10</v>
          </cell>
        </row>
        <row r="66">
          <cell r="AX66">
            <v>-41.439999999999863</v>
          </cell>
          <cell r="AY66">
            <v>0.28163287375523594</v>
          </cell>
          <cell r="AZ66">
            <v>0.36080489709922531</v>
          </cell>
          <cell r="BB66">
            <v>-41.439999999999863</v>
          </cell>
          <cell r="BC66">
            <v>10</v>
          </cell>
        </row>
        <row r="67">
          <cell r="AX67">
            <v>-40.319999999999865</v>
          </cell>
          <cell r="AY67">
            <v>0.31075276302569499</v>
          </cell>
          <cell r="AZ67">
            <v>0.3668700200465807</v>
          </cell>
          <cell r="BB67">
            <v>-40.319999999999865</v>
          </cell>
          <cell r="BC67">
            <v>9</v>
          </cell>
        </row>
        <row r="68">
          <cell r="AX68">
            <v>-39.199999999999868</v>
          </cell>
          <cell r="AY68">
            <v>0.2927211988983261</v>
          </cell>
          <cell r="AZ68">
            <v>0.3658813945252824</v>
          </cell>
          <cell r="BB68">
            <v>-39.199999999999868</v>
          </cell>
          <cell r="BC68">
            <v>8</v>
          </cell>
        </row>
        <row r="69">
          <cell r="AX69">
            <v>-38.07999999999987</v>
          </cell>
          <cell r="AY69">
            <v>0.31513082695840494</v>
          </cell>
          <cell r="AZ69">
            <v>0.37332244783951246</v>
          </cell>
          <cell r="BB69">
            <v>-38.07999999999987</v>
          </cell>
          <cell r="BC69">
            <v>10</v>
          </cell>
        </row>
        <row r="70">
          <cell r="AX70">
            <v>-36.959999999999873</v>
          </cell>
          <cell r="AY70">
            <v>0.23658321892876069</v>
          </cell>
          <cell r="AZ70">
            <v>0.35765299541983425</v>
          </cell>
          <cell r="BB70">
            <v>-36.959999999999873</v>
          </cell>
          <cell r="BC70">
            <v>9</v>
          </cell>
        </row>
        <row r="71">
          <cell r="AX71">
            <v>-35.839999999999876</v>
          </cell>
          <cell r="AY71">
            <v>0.30762806755408773</v>
          </cell>
          <cell r="AZ71">
            <v>0.35702138126479477</v>
          </cell>
          <cell r="BB71">
            <v>-35.839999999999876</v>
          </cell>
          <cell r="BC71">
            <v>10</v>
          </cell>
        </row>
        <row r="72">
          <cell r="AX72">
            <v>-34.719999999999878</v>
          </cell>
          <cell r="AY72">
            <v>0.31498483828160817</v>
          </cell>
          <cell r="AZ72">
            <v>0.35939273028158225</v>
          </cell>
          <cell r="BB72">
            <v>-34.719999999999878</v>
          </cell>
          <cell r="BC72">
            <v>9</v>
          </cell>
        </row>
        <row r="73">
          <cell r="AX73">
            <v>-33.599999999999881</v>
          </cell>
          <cell r="AY73">
            <v>0.30897814618574521</v>
          </cell>
          <cell r="AZ73">
            <v>0.38064932324712564</v>
          </cell>
          <cell r="BB73">
            <v>-33.599999999999881</v>
          </cell>
          <cell r="BC73">
            <v>10</v>
          </cell>
        </row>
        <row r="74">
          <cell r="AX74">
            <v>-32.479999999999883</v>
          </cell>
          <cell r="AY74">
            <v>0.34843620240243128</v>
          </cell>
          <cell r="AZ74">
            <v>0.36434589924014016</v>
          </cell>
          <cell r="BB74">
            <v>-32.479999999999883</v>
          </cell>
          <cell r="BC74">
            <v>10</v>
          </cell>
        </row>
        <row r="75">
          <cell r="AX75">
            <v>-31.359999999999882</v>
          </cell>
          <cell r="AY75">
            <v>0.35650799965297375</v>
          </cell>
          <cell r="AZ75">
            <v>0.38258643501539102</v>
          </cell>
          <cell r="BB75">
            <v>-31.359999999999882</v>
          </cell>
          <cell r="BC75">
            <v>10</v>
          </cell>
        </row>
        <row r="76">
          <cell r="AX76">
            <v>-30.239999999999881</v>
          </cell>
          <cell r="AY76">
            <v>0.34578899454764894</v>
          </cell>
          <cell r="AZ76">
            <v>0.36989317606817224</v>
          </cell>
          <cell r="BB76">
            <v>-30.239999999999881</v>
          </cell>
          <cell r="BC76">
            <v>10</v>
          </cell>
        </row>
        <row r="77">
          <cell r="AX77">
            <v>-29.11999999999988</v>
          </cell>
          <cell r="AY77">
            <v>0.35377363765742981</v>
          </cell>
          <cell r="AZ77">
            <v>0.37222019960685737</v>
          </cell>
          <cell r="BB77">
            <v>-29.11999999999988</v>
          </cell>
          <cell r="BC77">
            <v>11</v>
          </cell>
        </row>
        <row r="78">
          <cell r="AX78">
            <v>-27.999999999999879</v>
          </cell>
          <cell r="AY78">
            <v>0.25156695474689733</v>
          </cell>
          <cell r="AZ78">
            <v>0.35038432234860178</v>
          </cell>
          <cell r="BB78">
            <v>-27.999999999999879</v>
          </cell>
          <cell r="BC78">
            <v>12</v>
          </cell>
        </row>
        <row r="79">
          <cell r="AX79">
            <v>-26.879999999999878</v>
          </cell>
          <cell r="AY79">
            <v>0.34689780711583074</v>
          </cell>
          <cell r="AZ79">
            <v>0.35627233597829955</v>
          </cell>
          <cell r="BB79">
            <v>-26.879999999999878</v>
          </cell>
          <cell r="BC79">
            <v>14</v>
          </cell>
        </row>
        <row r="80">
          <cell r="AX80">
            <v>-25.759999999999877</v>
          </cell>
          <cell r="AY80">
            <v>0.3096468292834631</v>
          </cell>
          <cell r="AZ80">
            <v>0.35418863094779096</v>
          </cell>
          <cell r="BB80">
            <v>-25.759999999999877</v>
          </cell>
          <cell r="BC80">
            <v>13</v>
          </cell>
        </row>
        <row r="81">
          <cell r="AX81">
            <v>-24.639999999999876</v>
          </cell>
          <cell r="AY81">
            <v>0.25016897275460281</v>
          </cell>
          <cell r="AZ81">
            <v>0.35125894123626888</v>
          </cell>
          <cell r="BB81">
            <v>-24.639999999999876</v>
          </cell>
          <cell r="BC81">
            <v>14</v>
          </cell>
        </row>
        <row r="82">
          <cell r="AX82">
            <v>-23.519999999999875</v>
          </cell>
          <cell r="AY82">
            <v>0.26149689124619713</v>
          </cell>
          <cell r="AZ82">
            <v>0.35388902295716151</v>
          </cell>
          <cell r="BB82">
            <v>-23.519999999999875</v>
          </cell>
          <cell r="BC82">
            <v>15</v>
          </cell>
        </row>
        <row r="83">
          <cell r="AX83">
            <v>-22.399999999999874</v>
          </cell>
          <cell r="AY83">
            <v>0.29976692283506912</v>
          </cell>
          <cell r="AZ83">
            <v>0.35222598580458941</v>
          </cell>
          <cell r="BB83">
            <v>-22.399999999999874</v>
          </cell>
          <cell r="BC83">
            <v>15</v>
          </cell>
        </row>
        <row r="84">
          <cell r="AX84">
            <v>-21.279999999999873</v>
          </cell>
          <cell r="AY84">
            <v>0.27605851914657897</v>
          </cell>
          <cell r="AZ84">
            <v>0.35317804925558061</v>
          </cell>
          <cell r="BB84">
            <v>-21.279999999999873</v>
          </cell>
          <cell r="BC84">
            <v>15</v>
          </cell>
        </row>
        <row r="85">
          <cell r="AX85">
            <v>-20.159999999999872</v>
          </cell>
          <cell r="AY85">
            <v>0.26912476519213591</v>
          </cell>
          <cell r="AZ85">
            <v>0.35213293733332335</v>
          </cell>
          <cell r="BB85">
            <v>-20.159999999999872</v>
          </cell>
          <cell r="BC85">
            <v>15</v>
          </cell>
        </row>
        <row r="86">
          <cell r="AX86">
            <v>-19.039999999999871</v>
          </cell>
          <cell r="AY86">
            <v>0.28778654076339555</v>
          </cell>
          <cell r="AZ86">
            <v>0.35054090399468685</v>
          </cell>
          <cell r="BB86">
            <v>-19.039999999999871</v>
          </cell>
          <cell r="BC86">
            <v>15</v>
          </cell>
        </row>
        <row r="87">
          <cell r="AX87">
            <v>-17.91999999999987</v>
          </cell>
          <cell r="AY87">
            <v>0.25035081847051421</v>
          </cell>
          <cell r="AZ87">
            <v>0.34724671599428358</v>
          </cell>
          <cell r="BB87">
            <v>-17.91999999999987</v>
          </cell>
          <cell r="BC87">
            <v>16</v>
          </cell>
        </row>
        <row r="88">
          <cell r="AX88">
            <v>-16.799999999999869</v>
          </cell>
          <cell r="AY88">
            <v>0.25157055386482197</v>
          </cell>
          <cell r="AZ88">
            <v>0.33765164194239633</v>
          </cell>
          <cell r="BB88">
            <v>-16.799999999999869</v>
          </cell>
          <cell r="BC88">
            <v>17</v>
          </cell>
        </row>
        <row r="89">
          <cell r="AX89">
            <v>-15.679999999999868</v>
          </cell>
          <cell r="AY89">
            <v>0.30955477143525845</v>
          </cell>
          <cell r="AZ89">
            <v>0.33399873476712327</v>
          </cell>
          <cell r="BB89">
            <v>-15.679999999999868</v>
          </cell>
          <cell r="BC89">
            <v>18</v>
          </cell>
        </row>
        <row r="90">
          <cell r="AX90">
            <v>-14.559999999999867</v>
          </cell>
          <cell r="AY90">
            <v>0.30425560591231054</v>
          </cell>
          <cell r="AZ90">
            <v>0.3366008721509125</v>
          </cell>
          <cell r="BB90">
            <v>-14.559999999999867</v>
          </cell>
          <cell r="BC90">
            <v>18</v>
          </cell>
        </row>
        <row r="91">
          <cell r="AX91">
            <v>-13.439999999999866</v>
          </cell>
          <cell r="AY91">
            <v>0.29561632757541356</v>
          </cell>
          <cell r="AZ91">
            <v>0.33055286615795731</v>
          </cell>
          <cell r="BB91">
            <v>-13.439999999999866</v>
          </cell>
          <cell r="BC91">
            <v>18</v>
          </cell>
        </row>
        <row r="92">
          <cell r="AX92">
            <v>-12.319999999999865</v>
          </cell>
          <cell r="AY92">
            <v>0.31948582351097071</v>
          </cell>
          <cell r="AZ92">
            <v>0.33097168183040376</v>
          </cell>
          <cell r="BB92">
            <v>-12.319999999999865</v>
          </cell>
          <cell r="BC92">
            <v>18</v>
          </cell>
        </row>
        <row r="93">
          <cell r="AX93">
            <v>-11.199999999999864</v>
          </cell>
          <cell r="AY93">
            <v>0.34781089696360229</v>
          </cell>
          <cell r="AZ93">
            <v>0.3316823914981421</v>
          </cell>
          <cell r="BB93">
            <v>-11.199999999999864</v>
          </cell>
          <cell r="BC93">
            <v>18</v>
          </cell>
        </row>
        <row r="94">
          <cell r="AX94">
            <v>-10.079999999999863</v>
          </cell>
          <cell r="AY94">
            <v>0.29028321816762453</v>
          </cell>
          <cell r="AZ94">
            <v>0.321242598462396</v>
          </cell>
          <cell r="BB94">
            <v>-10.079999999999863</v>
          </cell>
          <cell r="BC94">
            <v>18</v>
          </cell>
        </row>
        <row r="95">
          <cell r="AX95">
            <v>-8.9599999999998623</v>
          </cell>
          <cell r="AY95">
            <v>0.27507199085493061</v>
          </cell>
          <cell r="AZ95">
            <v>0.3264850395272339</v>
          </cell>
          <cell r="BB95">
            <v>-8.9599999999998623</v>
          </cell>
          <cell r="BC95">
            <v>17</v>
          </cell>
        </row>
        <row r="96">
          <cell r="AX96">
            <v>-7.8399999999998622</v>
          </cell>
          <cell r="AY96">
            <v>0.30038473356102807</v>
          </cell>
          <cell r="AZ96">
            <v>0.33739609025065981</v>
          </cell>
          <cell r="BB96">
            <v>-7.8399999999998622</v>
          </cell>
          <cell r="BC96">
            <v>17</v>
          </cell>
        </row>
        <row r="97">
          <cell r="AX97">
            <v>-6.7199999999998621</v>
          </cell>
          <cell r="AY97">
            <v>0.3073146460911409</v>
          </cell>
          <cell r="AZ97">
            <v>0.32393898845931579</v>
          </cell>
          <cell r="BB97">
            <v>-6.7199999999998621</v>
          </cell>
          <cell r="BC97">
            <v>17</v>
          </cell>
        </row>
        <row r="98">
          <cell r="AX98">
            <v>-5.599999999999862</v>
          </cell>
          <cell r="AY98">
            <v>0.36258873376002249</v>
          </cell>
          <cell r="AZ98">
            <v>0.31036213079565267</v>
          </cell>
          <cell r="BB98">
            <v>-5.599999999999862</v>
          </cell>
          <cell r="BC98">
            <v>19</v>
          </cell>
        </row>
        <row r="99">
          <cell r="AX99">
            <v>-4.4799999999998619</v>
          </cell>
          <cell r="AY99">
            <v>0.42406458690683896</v>
          </cell>
          <cell r="AZ99">
            <v>0.30891868937118871</v>
          </cell>
          <cell r="BB99">
            <v>-4.4799999999998619</v>
          </cell>
          <cell r="BC99">
            <v>17</v>
          </cell>
        </row>
        <row r="100">
          <cell r="AX100">
            <v>-3.3599999999998618</v>
          </cell>
          <cell r="AY100">
            <v>0.50840846921386151</v>
          </cell>
          <cell r="AZ100">
            <v>0.30944831512414916</v>
          </cell>
          <cell r="BB100">
            <v>-3.3599999999998618</v>
          </cell>
          <cell r="BC100">
            <v>17</v>
          </cell>
        </row>
        <row r="101">
          <cell r="AX101">
            <v>-2.2399999999998617</v>
          </cell>
          <cell r="AY101">
            <v>0.52791037853809863</v>
          </cell>
          <cell r="AZ101">
            <v>0.28401008241581294</v>
          </cell>
          <cell r="BB101">
            <v>-2.2399999999998617</v>
          </cell>
          <cell r="BC101">
            <v>19</v>
          </cell>
        </row>
        <row r="102">
          <cell r="AX102">
            <v>-1.1199999999998616</v>
          </cell>
          <cell r="AY102">
            <v>0.58004882385122825</v>
          </cell>
          <cell r="AZ102">
            <v>0.26911175162631079</v>
          </cell>
          <cell r="BB102">
            <v>-1.1199999999998616</v>
          </cell>
          <cell r="BC102">
            <v>18</v>
          </cell>
        </row>
        <row r="103">
          <cell r="AX103">
            <v>1.3855583347321954E-13</v>
          </cell>
          <cell r="AY103">
            <v>1</v>
          </cell>
          <cell r="AZ103">
            <v>0.2737234942722277</v>
          </cell>
          <cell r="BB103">
            <v>1.3855583347321954E-13</v>
          </cell>
          <cell r="BC103">
            <v>19</v>
          </cell>
        </row>
        <row r="104">
          <cell r="AX104">
            <v>1.1200000000001387</v>
          </cell>
          <cell r="AY104">
            <v>0.75393623814678845</v>
          </cell>
          <cell r="AZ104">
            <v>0.29417701627752701</v>
          </cell>
          <cell r="BB104">
            <v>1.1200000000001387</v>
          </cell>
          <cell r="BC104">
            <v>18</v>
          </cell>
        </row>
        <row r="105">
          <cell r="AX105">
            <v>2.2400000000001388</v>
          </cell>
          <cell r="AY105">
            <v>0.64808301134505131</v>
          </cell>
          <cell r="AZ105">
            <v>0.29986143761091921</v>
          </cell>
          <cell r="BB105">
            <v>2.2400000000001388</v>
          </cell>
          <cell r="BC105">
            <v>19</v>
          </cell>
        </row>
        <row r="106">
          <cell r="AX106">
            <v>3.3600000000001389</v>
          </cell>
          <cell r="AY106">
            <v>0.53657216733763069</v>
          </cell>
          <cell r="AZ106">
            <v>0.29088979886113259</v>
          </cell>
          <cell r="BB106">
            <v>3.3600000000001389</v>
          </cell>
          <cell r="BC106">
            <v>19</v>
          </cell>
        </row>
        <row r="107">
          <cell r="AX107">
            <v>4.480000000000139</v>
          </cell>
          <cell r="AY107">
            <v>0.55259538221585347</v>
          </cell>
          <cell r="AZ107">
            <v>0.28546889628412431</v>
          </cell>
          <cell r="BB107">
            <v>4.480000000000139</v>
          </cell>
          <cell r="BC107">
            <v>17</v>
          </cell>
        </row>
        <row r="108">
          <cell r="AX108">
            <v>5.6000000000001391</v>
          </cell>
          <cell r="AY108">
            <v>0.43258228846173363</v>
          </cell>
          <cell r="AZ108">
            <v>0.27320741632389101</v>
          </cell>
          <cell r="BB108">
            <v>5.6000000000001391</v>
          </cell>
          <cell r="BC108">
            <v>18</v>
          </cell>
        </row>
        <row r="109">
          <cell r="AX109">
            <v>6.7200000000001392</v>
          </cell>
          <cell r="AY109">
            <v>0.45761195798425536</v>
          </cell>
          <cell r="AZ109">
            <v>0.26990181756870318</v>
          </cell>
          <cell r="BB109">
            <v>6.7200000000001392</v>
          </cell>
          <cell r="BC109">
            <v>18</v>
          </cell>
        </row>
        <row r="110">
          <cell r="AX110">
            <v>7.8400000000001393</v>
          </cell>
          <cell r="AY110">
            <v>0.36497804553031971</v>
          </cell>
          <cell r="AZ110">
            <v>0.2582085465715932</v>
          </cell>
          <cell r="BB110">
            <v>7.8400000000001393</v>
          </cell>
          <cell r="BC110">
            <v>17</v>
          </cell>
        </row>
        <row r="111">
          <cell r="AX111">
            <v>8.9600000000001394</v>
          </cell>
          <cell r="AY111">
            <v>0.41669910776433589</v>
          </cell>
          <cell r="AZ111">
            <v>0.25945652400913999</v>
          </cell>
          <cell r="BB111">
            <v>8.9600000000001394</v>
          </cell>
          <cell r="BC111">
            <v>16</v>
          </cell>
        </row>
        <row r="112">
          <cell r="AX112">
            <v>10.08000000000014</v>
          </cell>
          <cell r="AY112">
            <v>0.36765752585678474</v>
          </cell>
          <cell r="AZ112">
            <v>0.25569084169993705</v>
          </cell>
          <cell r="BB112">
            <v>10.08000000000014</v>
          </cell>
          <cell r="BC112">
            <v>17</v>
          </cell>
        </row>
        <row r="113">
          <cell r="AX113">
            <v>11.200000000000141</v>
          </cell>
          <cell r="AY113">
            <v>0.35532907870332003</v>
          </cell>
          <cell r="AZ113">
            <v>0.24544440867867395</v>
          </cell>
          <cell r="BB113">
            <v>11.200000000000141</v>
          </cell>
          <cell r="BC113">
            <v>16</v>
          </cell>
        </row>
        <row r="114">
          <cell r="AX114">
            <v>12.320000000000142</v>
          </cell>
          <cell r="AY114">
            <v>0.3436641663025819</v>
          </cell>
          <cell r="AZ114">
            <v>0.2457987677217964</v>
          </cell>
          <cell r="BB114">
            <v>12.320000000000142</v>
          </cell>
          <cell r="BC114">
            <v>16</v>
          </cell>
        </row>
        <row r="115">
          <cell r="AX115">
            <v>13.440000000000143</v>
          </cell>
          <cell r="AY115">
            <v>0.33453251324135236</v>
          </cell>
          <cell r="AZ115">
            <v>0.24511225198948886</v>
          </cell>
          <cell r="BB115">
            <v>13.440000000000143</v>
          </cell>
          <cell r="BC115">
            <v>14</v>
          </cell>
        </row>
        <row r="116">
          <cell r="AX116">
            <v>14.560000000000144</v>
          </cell>
          <cell r="AY116">
            <v>0.41808212651942694</v>
          </cell>
          <cell r="AZ116">
            <v>0.24222489479636564</v>
          </cell>
          <cell r="BB116">
            <v>14.560000000000144</v>
          </cell>
          <cell r="BC116">
            <v>12</v>
          </cell>
        </row>
        <row r="117">
          <cell r="AX117">
            <v>15.680000000000145</v>
          </cell>
          <cell r="AY117">
            <v>0.35642143782170699</v>
          </cell>
          <cell r="AZ117">
            <v>0.23283809560010738</v>
          </cell>
          <cell r="BB117">
            <v>15.680000000000145</v>
          </cell>
          <cell r="BC117">
            <v>13</v>
          </cell>
        </row>
        <row r="118">
          <cell r="AX118">
            <v>16.800000000000146</v>
          </cell>
          <cell r="AY118">
            <v>0.42912425324624159</v>
          </cell>
          <cell r="AZ118">
            <v>0.23162451484339217</v>
          </cell>
          <cell r="BB118">
            <v>16.800000000000146</v>
          </cell>
          <cell r="BC118">
            <v>12</v>
          </cell>
        </row>
        <row r="119">
          <cell r="AX119">
            <v>17.920000000000147</v>
          </cell>
          <cell r="AY119">
            <v>0.42912353369054934</v>
          </cell>
          <cell r="AZ119">
            <v>0.23156505509852196</v>
          </cell>
          <cell r="BB119">
            <v>17.920000000000147</v>
          </cell>
          <cell r="BC119">
            <v>14</v>
          </cell>
        </row>
        <row r="120">
          <cell r="AX120">
            <v>19.040000000000148</v>
          </cell>
          <cell r="AY120">
            <v>0.37661820013705705</v>
          </cell>
          <cell r="AZ120">
            <v>0.23078206808386173</v>
          </cell>
          <cell r="BB120">
            <v>19.040000000000148</v>
          </cell>
          <cell r="BC120">
            <v>13</v>
          </cell>
        </row>
        <row r="121">
          <cell r="AX121">
            <v>20.160000000000149</v>
          </cell>
          <cell r="AY121">
            <v>0.33799272244521555</v>
          </cell>
          <cell r="AZ121">
            <v>0.23559886501030577</v>
          </cell>
          <cell r="BB121">
            <v>20.160000000000149</v>
          </cell>
          <cell r="BC121">
            <v>11</v>
          </cell>
        </row>
        <row r="122">
          <cell r="AX122">
            <v>21.28000000000015</v>
          </cell>
          <cell r="AY122">
            <v>0.34101118989964446</v>
          </cell>
          <cell r="AZ122">
            <v>0.22928227876678922</v>
          </cell>
          <cell r="BB122">
            <v>21.28000000000015</v>
          </cell>
          <cell r="BC122">
            <v>12</v>
          </cell>
        </row>
        <row r="123">
          <cell r="AX123">
            <v>22.400000000000151</v>
          </cell>
          <cell r="AY123">
            <v>0.3362242096600222</v>
          </cell>
          <cell r="AZ123">
            <v>0.22965584355849222</v>
          </cell>
          <cell r="BB123">
            <v>22.400000000000151</v>
          </cell>
          <cell r="BC123">
            <v>13</v>
          </cell>
        </row>
        <row r="124">
          <cell r="AX124">
            <v>23.520000000000152</v>
          </cell>
          <cell r="AY124">
            <v>0.32907355467929833</v>
          </cell>
          <cell r="AZ124">
            <v>0.22857822083524143</v>
          </cell>
          <cell r="BB124">
            <v>23.520000000000152</v>
          </cell>
          <cell r="BC124">
            <v>13</v>
          </cell>
        </row>
        <row r="125">
          <cell r="AX125">
            <v>24.640000000000153</v>
          </cell>
          <cell r="AY125">
            <v>0.2822303358830161</v>
          </cell>
          <cell r="AZ125">
            <v>0.22937102723241298</v>
          </cell>
          <cell r="BB125">
            <v>24.640000000000153</v>
          </cell>
          <cell r="BC125">
            <v>12</v>
          </cell>
        </row>
        <row r="126">
          <cell r="AX126">
            <v>25.760000000000154</v>
          </cell>
          <cell r="AY126">
            <v>0.27496250750711559</v>
          </cell>
          <cell r="AZ126">
            <v>0.22765816910033601</v>
          </cell>
          <cell r="BB126">
            <v>25.760000000000154</v>
          </cell>
          <cell r="BC126">
            <v>13</v>
          </cell>
        </row>
        <row r="127">
          <cell r="AX127">
            <v>26.880000000000155</v>
          </cell>
          <cell r="AY127">
            <v>0.27823236882801289</v>
          </cell>
          <cell r="AZ127">
            <v>0.2296923608650239</v>
          </cell>
          <cell r="BB127">
            <v>26.880000000000155</v>
          </cell>
          <cell r="BC127">
            <v>13</v>
          </cell>
        </row>
        <row r="128">
          <cell r="AX128">
            <v>28.000000000000156</v>
          </cell>
          <cell r="AY128">
            <v>0.2490436031989228</v>
          </cell>
          <cell r="AZ128">
            <v>0.21324626100671915</v>
          </cell>
          <cell r="BB128">
            <v>28.000000000000156</v>
          </cell>
          <cell r="BC128">
            <v>11</v>
          </cell>
        </row>
        <row r="129">
          <cell r="AX129">
            <v>29.120000000000157</v>
          </cell>
          <cell r="AY129">
            <v>0.27431692776431965</v>
          </cell>
          <cell r="AZ129">
            <v>0.22885963122017042</v>
          </cell>
          <cell r="BB129">
            <v>29.120000000000157</v>
          </cell>
          <cell r="BC129">
            <v>12</v>
          </cell>
        </row>
        <row r="130">
          <cell r="AX130">
            <v>30.240000000000158</v>
          </cell>
          <cell r="AY130">
            <v>0.24698600066595169</v>
          </cell>
          <cell r="AZ130">
            <v>0.22705501803716099</v>
          </cell>
          <cell r="BB130">
            <v>30.240000000000158</v>
          </cell>
          <cell r="BC130">
            <v>13</v>
          </cell>
        </row>
        <row r="131">
          <cell r="AX131">
            <v>31.360000000000159</v>
          </cell>
          <cell r="AY131">
            <v>0.25625507996487024</v>
          </cell>
          <cell r="AZ131">
            <v>0.21041560907633219</v>
          </cell>
          <cell r="BB131">
            <v>31.360000000000159</v>
          </cell>
          <cell r="BC131">
            <v>11</v>
          </cell>
        </row>
        <row r="132">
          <cell r="AX132">
            <v>32.48000000000016</v>
          </cell>
          <cell r="AY132">
            <v>0.24642569387910615</v>
          </cell>
          <cell r="AZ132">
            <v>0.22815655129515058</v>
          </cell>
          <cell r="BB132">
            <v>32.48000000000016</v>
          </cell>
          <cell r="BC132">
            <v>11</v>
          </cell>
        </row>
        <row r="133">
          <cell r="AX133">
            <v>33.600000000000158</v>
          </cell>
          <cell r="AY133">
            <v>0.25114882502670716</v>
          </cell>
          <cell r="AZ133">
            <v>0.22632221629989327</v>
          </cell>
          <cell r="BB133">
            <v>33.600000000000158</v>
          </cell>
          <cell r="BC133">
            <v>11</v>
          </cell>
        </row>
        <row r="134">
          <cell r="AX134">
            <v>34.720000000000155</v>
          </cell>
          <cell r="AY134">
            <v>0.20989042338238081</v>
          </cell>
          <cell r="AZ134">
            <v>0.21819183379315241</v>
          </cell>
          <cell r="BB134">
            <v>34.720000000000155</v>
          </cell>
          <cell r="BC134">
            <v>11</v>
          </cell>
        </row>
        <row r="135">
          <cell r="AX135">
            <v>35.840000000000153</v>
          </cell>
          <cell r="AY135">
            <v>0.20882974739220495</v>
          </cell>
          <cell r="AZ135">
            <v>0.21458633182367243</v>
          </cell>
          <cell r="BB135">
            <v>35.840000000000153</v>
          </cell>
          <cell r="BC135">
            <v>10</v>
          </cell>
        </row>
        <row r="136">
          <cell r="AX136">
            <v>36.96000000000015</v>
          </cell>
          <cell r="AY136">
            <v>0.22211400829746503</v>
          </cell>
          <cell r="AZ136">
            <v>0.21316220911783082</v>
          </cell>
          <cell r="BB136">
            <v>36.96000000000015</v>
          </cell>
          <cell r="BC136">
            <v>10</v>
          </cell>
        </row>
        <row r="137">
          <cell r="AX137">
            <v>38.080000000000148</v>
          </cell>
          <cell r="AY137">
            <v>0.21605439186096323</v>
          </cell>
          <cell r="AZ137">
            <v>0.21794700673974224</v>
          </cell>
          <cell r="BB137">
            <v>38.080000000000148</v>
          </cell>
          <cell r="BC137">
            <v>11</v>
          </cell>
        </row>
        <row r="138">
          <cell r="AX138">
            <v>39.200000000000145</v>
          </cell>
          <cell r="AY138">
            <v>0.18430832396539945</v>
          </cell>
          <cell r="AZ138">
            <v>0.21182907368126008</v>
          </cell>
          <cell r="BB138">
            <v>39.200000000000145</v>
          </cell>
          <cell r="BC138">
            <v>10</v>
          </cell>
        </row>
        <row r="139">
          <cell r="AX139">
            <v>40.320000000000142</v>
          </cell>
          <cell r="AY139">
            <v>0.17630290274810584</v>
          </cell>
          <cell r="AZ139">
            <v>0.21518979661169818</v>
          </cell>
          <cell r="BB139">
            <v>40.320000000000142</v>
          </cell>
          <cell r="BC139">
            <v>10</v>
          </cell>
        </row>
        <row r="140">
          <cell r="AX140">
            <v>41.44000000000014</v>
          </cell>
          <cell r="AY140">
            <v>0.14358375512106153</v>
          </cell>
          <cell r="AZ140">
            <v>0.22048343769626375</v>
          </cell>
          <cell r="BB140">
            <v>41.44000000000014</v>
          </cell>
          <cell r="BC140">
            <v>10</v>
          </cell>
        </row>
        <row r="141">
          <cell r="AX141">
            <v>42.560000000000137</v>
          </cell>
          <cell r="AY141">
            <v>0.19412453289248974</v>
          </cell>
          <cell r="AZ141">
            <v>0.2128574021956938</v>
          </cell>
          <cell r="BB141">
            <v>42.560000000000137</v>
          </cell>
          <cell r="BC141">
            <v>11</v>
          </cell>
        </row>
        <row r="142">
          <cell r="AX142">
            <v>43.680000000000135</v>
          </cell>
          <cell r="AY142">
            <v>0.17307827668489217</v>
          </cell>
          <cell r="AZ142">
            <v>0.21194531610443751</v>
          </cell>
          <cell r="BB142">
            <v>43.680000000000135</v>
          </cell>
          <cell r="BC142">
            <v>10</v>
          </cell>
        </row>
        <row r="143">
          <cell r="AX143">
            <v>44.800000000000132</v>
          </cell>
          <cell r="AY143">
            <v>0.20752941039376607</v>
          </cell>
          <cell r="AZ143">
            <v>0.21045671585152376</v>
          </cell>
          <cell r="BB143">
            <v>44.800000000000132</v>
          </cell>
          <cell r="BC143">
            <v>10</v>
          </cell>
        </row>
        <row r="144">
          <cell r="AX144">
            <v>45.92000000000013</v>
          </cell>
          <cell r="AY144">
            <v>0.1731173616701793</v>
          </cell>
          <cell r="AZ144">
            <v>0.21171741280520834</v>
          </cell>
          <cell r="BB144">
            <v>45.92000000000013</v>
          </cell>
          <cell r="BC144">
            <v>10</v>
          </cell>
        </row>
        <row r="145">
          <cell r="AX145">
            <v>47.040000000000127</v>
          </cell>
          <cell r="AY145">
            <v>0.20211941045739762</v>
          </cell>
          <cell r="AZ145">
            <v>0.2097566955061346</v>
          </cell>
          <cell r="BB145">
            <v>47.040000000000127</v>
          </cell>
          <cell r="BC145">
            <v>10</v>
          </cell>
        </row>
        <row r="146">
          <cell r="AX146">
            <v>48.160000000000124</v>
          </cell>
          <cell r="AY146">
            <v>0.16232251584211707</v>
          </cell>
          <cell r="AZ146">
            <v>0.2095887341557463</v>
          </cell>
          <cell r="BB146">
            <v>48.160000000000124</v>
          </cell>
          <cell r="BC146">
            <v>10</v>
          </cell>
        </row>
        <row r="147">
          <cell r="AX147">
            <v>49.280000000000122</v>
          </cell>
          <cell r="AY147">
            <v>0.14767758864170025</v>
          </cell>
          <cell r="AZ147">
            <v>0.21295439418056278</v>
          </cell>
          <cell r="BB147">
            <v>49.280000000000122</v>
          </cell>
          <cell r="BC147">
            <v>9</v>
          </cell>
        </row>
        <row r="148">
          <cell r="AX148">
            <v>50.400000000000119</v>
          </cell>
          <cell r="AY148">
            <v>0.15943705751959708</v>
          </cell>
          <cell r="AZ148">
            <v>0.19858853338303833</v>
          </cell>
          <cell r="BB148">
            <v>50.400000000000119</v>
          </cell>
          <cell r="BC148">
            <v>10</v>
          </cell>
        </row>
        <row r="149">
          <cell r="AX149">
            <v>51.520000000000117</v>
          </cell>
          <cell r="AY149">
            <v>0.16003530918505937</v>
          </cell>
          <cell r="AZ149">
            <v>0.19450611546522067</v>
          </cell>
          <cell r="BB149">
            <v>51.520000000000117</v>
          </cell>
          <cell r="BC149">
            <v>9</v>
          </cell>
        </row>
        <row r="150">
          <cell r="AX150">
            <v>52.640000000000114</v>
          </cell>
          <cell r="AY150">
            <v>0.16456351547040482</v>
          </cell>
          <cell r="AZ150">
            <v>0.19504197129622541</v>
          </cell>
          <cell r="BB150">
            <v>52.640000000000114</v>
          </cell>
          <cell r="BC150">
            <v>7</v>
          </cell>
        </row>
        <row r="151">
          <cell r="AX151">
            <v>53.760000000000112</v>
          </cell>
          <cell r="AY151">
            <v>0.14671790755860392</v>
          </cell>
          <cell r="AZ151">
            <v>0.1985288847687553</v>
          </cell>
          <cell r="BB151">
            <v>53.760000000000112</v>
          </cell>
          <cell r="BC151">
            <v>8</v>
          </cell>
        </row>
        <row r="152">
          <cell r="AX152">
            <v>54.880000000000109</v>
          </cell>
          <cell r="AY152">
            <v>0.156410749035296</v>
          </cell>
          <cell r="AZ152">
            <v>0.18266167736919731</v>
          </cell>
          <cell r="BB152">
            <v>54.880000000000109</v>
          </cell>
          <cell r="BC152">
            <v>8</v>
          </cell>
        </row>
        <row r="153">
          <cell r="AX153">
            <v>56.000000000000107</v>
          </cell>
          <cell r="AY153">
            <v>0.17040499865978725</v>
          </cell>
          <cell r="AZ153">
            <v>0.1935890258486124</v>
          </cell>
          <cell r="BB153">
            <v>56.000000000000107</v>
          </cell>
          <cell r="BC153">
            <v>7</v>
          </cell>
        </row>
        <row r="154">
          <cell r="AX154">
            <v>57.120000000000104</v>
          </cell>
          <cell r="AY154">
            <v>0.17537587578690841</v>
          </cell>
          <cell r="AZ154">
            <v>0.18156589027579317</v>
          </cell>
          <cell r="BB154">
            <v>57.120000000000104</v>
          </cell>
          <cell r="BC154">
            <v>8</v>
          </cell>
        </row>
        <row r="155">
          <cell r="AX155">
            <v>58.240000000000101</v>
          </cell>
          <cell r="AY155">
            <v>0.16439403361678892</v>
          </cell>
          <cell r="AZ155">
            <v>0.17994795800337041</v>
          </cell>
          <cell r="BB155">
            <v>58.240000000000101</v>
          </cell>
          <cell r="BC155">
            <v>8</v>
          </cell>
        </row>
        <row r="156">
          <cell r="AX156">
            <v>59.360000000000099</v>
          </cell>
          <cell r="AY156">
            <v>0.15813942877445622</v>
          </cell>
          <cell r="AZ156">
            <v>0.18240153081383539</v>
          </cell>
          <cell r="BB156">
            <v>59.360000000000099</v>
          </cell>
          <cell r="BC156">
            <v>8</v>
          </cell>
        </row>
        <row r="157">
          <cell r="AX157">
            <v>60.480000000000096</v>
          </cell>
          <cell r="AY157">
            <v>0.18848415627729803</v>
          </cell>
          <cell r="AZ157">
            <v>0.19613407867372831</v>
          </cell>
          <cell r="BB157">
            <v>60.480000000000096</v>
          </cell>
          <cell r="BC157">
            <v>7</v>
          </cell>
        </row>
        <row r="158">
          <cell r="AX158">
            <v>61.600000000000094</v>
          </cell>
          <cell r="AY158">
            <v>0.1964881021516732</v>
          </cell>
          <cell r="AZ158">
            <v>0.20019987318742505</v>
          </cell>
          <cell r="BB158">
            <v>61.600000000000094</v>
          </cell>
          <cell r="BC158">
            <v>5</v>
          </cell>
        </row>
        <row r="159">
          <cell r="AX159">
            <v>62.720000000000091</v>
          </cell>
          <cell r="AY159">
            <v>0.19275569500362488</v>
          </cell>
          <cell r="AZ159">
            <v>0.1948166468699756</v>
          </cell>
          <cell r="BB159">
            <v>62.720000000000091</v>
          </cell>
          <cell r="BC159">
            <v>6</v>
          </cell>
        </row>
        <row r="160">
          <cell r="AX160">
            <v>63.840000000000089</v>
          </cell>
          <cell r="AY160">
            <v>0.20401477036715346</v>
          </cell>
          <cell r="AZ160">
            <v>0.19611315805631563</v>
          </cell>
          <cell r="BB160">
            <v>63.840000000000089</v>
          </cell>
          <cell r="BC160">
            <v>5</v>
          </cell>
        </row>
        <row r="161">
          <cell r="AX161">
            <v>64.960000000000093</v>
          </cell>
          <cell r="AY161">
            <v>0.1498170880272883</v>
          </cell>
          <cell r="AZ161">
            <v>0.19405466560329709</v>
          </cell>
          <cell r="BB161">
            <v>64.960000000000093</v>
          </cell>
          <cell r="BC161">
            <v>6</v>
          </cell>
        </row>
        <row r="162">
          <cell r="AX162">
            <v>66.080000000000098</v>
          </cell>
          <cell r="AY162">
            <v>0.14667482186947364</v>
          </cell>
          <cell r="AZ162">
            <v>0.19676692299507623</v>
          </cell>
          <cell r="BB162">
            <v>66.080000000000098</v>
          </cell>
          <cell r="BC162">
            <v>6</v>
          </cell>
        </row>
        <row r="163">
          <cell r="AX163">
            <v>67.200000000000102</v>
          </cell>
          <cell r="AY163">
            <v>0.15441504587692878</v>
          </cell>
          <cell r="AZ163">
            <v>0.19917703372518028</v>
          </cell>
          <cell r="BB163">
            <v>67.200000000000102</v>
          </cell>
          <cell r="BC163">
            <v>6</v>
          </cell>
        </row>
        <row r="164">
          <cell r="AX164">
            <v>68.320000000000107</v>
          </cell>
          <cell r="AY164">
            <v>0.1637006188658317</v>
          </cell>
          <cell r="AZ164">
            <v>0.19014847188727119</v>
          </cell>
          <cell r="BB164">
            <v>68.320000000000107</v>
          </cell>
          <cell r="BC164">
            <v>5</v>
          </cell>
        </row>
        <row r="165">
          <cell r="AX165">
            <v>69.440000000000111</v>
          </cell>
          <cell r="AY165">
            <v>0.16425230099267402</v>
          </cell>
          <cell r="AZ165">
            <v>0.18937794059094615</v>
          </cell>
          <cell r="BB165">
            <v>69.440000000000111</v>
          </cell>
          <cell r="BC165">
            <v>4</v>
          </cell>
        </row>
        <row r="166">
          <cell r="AX166">
            <v>70.560000000000116</v>
          </cell>
          <cell r="AY166">
            <v>0.17909795059039271</v>
          </cell>
          <cell r="AZ166">
            <v>0.19853980790941339</v>
          </cell>
          <cell r="BB166">
            <v>70.560000000000116</v>
          </cell>
          <cell r="BC166">
            <v>5</v>
          </cell>
        </row>
        <row r="167">
          <cell r="AX167">
            <v>71.680000000000121</v>
          </cell>
          <cell r="AY167">
            <v>0.19390422377533584</v>
          </cell>
          <cell r="AZ167">
            <v>0.19231151770736649</v>
          </cell>
          <cell r="BB167">
            <v>71.680000000000121</v>
          </cell>
          <cell r="BC167">
            <v>5</v>
          </cell>
        </row>
        <row r="168">
          <cell r="AX168">
            <v>72.800000000000125</v>
          </cell>
          <cell r="AY168">
            <v>0.12163702536019003</v>
          </cell>
          <cell r="AZ168">
            <v>0.1994616491383028</v>
          </cell>
          <cell r="BB168">
            <v>72.800000000000125</v>
          </cell>
          <cell r="BC168">
            <v>5</v>
          </cell>
        </row>
        <row r="169">
          <cell r="AX169">
            <v>73.92000000000013</v>
          </cell>
          <cell r="AY169">
            <v>0.15018697845010587</v>
          </cell>
          <cell r="AZ169">
            <v>0.20673904679612931</v>
          </cell>
          <cell r="BB169">
            <v>73.92000000000013</v>
          </cell>
          <cell r="BC169">
            <v>4</v>
          </cell>
        </row>
        <row r="170">
          <cell r="AX170">
            <v>75.040000000000134</v>
          </cell>
          <cell r="AY170">
            <v>0.14582561108027781</v>
          </cell>
          <cell r="AZ170">
            <v>0.19315953389148449</v>
          </cell>
          <cell r="BB170">
            <v>75.040000000000134</v>
          </cell>
          <cell r="BC170">
            <v>5</v>
          </cell>
        </row>
        <row r="171">
          <cell r="AX171">
            <v>76.160000000000139</v>
          </cell>
          <cell r="AY171">
            <v>0.13600100069164217</v>
          </cell>
          <cell r="AZ171">
            <v>0.19280678694151093</v>
          </cell>
          <cell r="BB171">
            <v>76.160000000000139</v>
          </cell>
          <cell r="BC171">
            <v>5</v>
          </cell>
        </row>
        <row r="172">
          <cell r="AX172">
            <v>77.280000000000143</v>
          </cell>
          <cell r="AY172">
            <v>0.14361212077086175</v>
          </cell>
          <cell r="AZ172">
            <v>0.19270101368242837</v>
          </cell>
          <cell r="BB172">
            <v>77.280000000000143</v>
          </cell>
          <cell r="BC172">
            <v>5</v>
          </cell>
        </row>
        <row r="173">
          <cell r="AX173">
            <v>78.400000000000148</v>
          </cell>
          <cell r="AY173">
            <v>0.14198693485051297</v>
          </cell>
          <cell r="AZ173">
            <v>0.19997750618721505</v>
          </cell>
          <cell r="BB173">
            <v>78.400000000000148</v>
          </cell>
          <cell r="BC173">
            <v>4</v>
          </cell>
        </row>
        <row r="174">
          <cell r="AX174">
            <v>79.520000000000152</v>
          </cell>
          <cell r="AY174">
            <v>0.14112113185196198</v>
          </cell>
          <cell r="AZ174">
            <v>0.1841842587737485</v>
          </cell>
          <cell r="BB174">
            <v>79.520000000000152</v>
          </cell>
          <cell r="BC174">
            <v>5</v>
          </cell>
        </row>
        <row r="175">
          <cell r="BB175">
            <v>80.640000000000157</v>
          </cell>
          <cell r="BC175">
            <v>4</v>
          </cell>
        </row>
      </sheetData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519A9-BEE3-40A8-B6D8-DF9EE42587A5}">
  <dimension ref="B2:D5"/>
  <sheetViews>
    <sheetView tabSelected="1" zoomScale="80" zoomScaleNormal="80" workbookViewId="0"/>
  </sheetViews>
  <sheetFormatPr defaultRowHeight="14.75" x14ac:dyDescent="0.75"/>
  <cols>
    <col min="2" max="2" width="13.54296875" bestFit="1" customWidth="1"/>
    <col min="3" max="3" width="9.1328125" style="10"/>
    <col min="4" max="4" width="9.1328125" style="11"/>
  </cols>
  <sheetData>
    <row r="2" spans="2:4" x14ac:dyDescent="0.75">
      <c r="C2" s="10" t="s">
        <v>0</v>
      </c>
      <c r="D2" s="11" t="s">
        <v>1</v>
      </c>
    </row>
    <row r="3" spans="2:4" x14ac:dyDescent="0.75">
      <c r="B3" t="s">
        <v>30</v>
      </c>
      <c r="C3" s="10">
        <v>109.21</v>
      </c>
      <c r="D3" s="11">
        <v>130.983</v>
      </c>
    </row>
    <row r="4" spans="2:4" x14ac:dyDescent="0.75">
      <c r="B4" t="s">
        <v>31</v>
      </c>
      <c r="C4" s="10">
        <v>108.238</v>
      </c>
      <c r="D4" s="11">
        <v>130.16399999999999</v>
      </c>
    </row>
    <row r="5" spans="2:4" x14ac:dyDescent="0.75">
      <c r="B5" t="s">
        <v>32</v>
      </c>
      <c r="C5" s="10">
        <v>108.76300000000001</v>
      </c>
      <c r="D5" s="11">
        <v>128.88999999999999</v>
      </c>
    </row>
  </sheetData>
  <sortState xmlns:xlrd2="http://schemas.microsoft.com/office/spreadsheetml/2017/richdata2" ref="A3:E11">
    <sortCondition ref="A3:A11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68"/>
  <sheetViews>
    <sheetView zoomScale="80" zoomScaleNormal="80" workbookViewId="0"/>
  </sheetViews>
  <sheetFormatPr defaultRowHeight="14.75" x14ac:dyDescent="0.75"/>
  <sheetData>
    <row r="1" spans="1:17" x14ac:dyDescent="0.75">
      <c r="A1" t="s">
        <v>52</v>
      </c>
      <c r="C1" s="2"/>
      <c r="D1" s="2"/>
      <c r="E1" s="10"/>
      <c r="F1" s="11"/>
      <c r="H1" t="s">
        <v>34</v>
      </c>
      <c r="J1" t="s">
        <v>35</v>
      </c>
      <c r="K1" s="2"/>
      <c r="N1" s="12" t="s">
        <v>36</v>
      </c>
    </row>
    <row r="2" spans="1:17" x14ac:dyDescent="0.75">
      <c r="B2" t="s">
        <v>37</v>
      </c>
      <c r="C2" s="2" t="s">
        <v>38</v>
      </c>
      <c r="D2" s="2" t="s">
        <v>39</v>
      </c>
      <c r="E2" s="10" t="s">
        <v>40</v>
      </c>
      <c r="F2" s="11" t="s">
        <v>41</v>
      </c>
      <c r="H2" t="s">
        <v>21</v>
      </c>
      <c r="J2" t="s">
        <v>37</v>
      </c>
      <c r="K2" s="2" t="s">
        <v>21</v>
      </c>
      <c r="M2" t="s">
        <v>37</v>
      </c>
      <c r="N2" s="12" t="s">
        <v>42</v>
      </c>
      <c r="P2" t="s">
        <v>43</v>
      </c>
      <c r="Q2" t="s">
        <v>44</v>
      </c>
    </row>
    <row r="3" spans="1:17" x14ac:dyDescent="0.75">
      <c r="B3">
        <v>1</v>
      </c>
      <c r="C3">
        <v>419.68099999999998</v>
      </c>
      <c r="D3">
        <v>446.03899999999999</v>
      </c>
      <c r="E3">
        <v>216.54499999999999</v>
      </c>
      <c r="F3">
        <v>501.21600000000001</v>
      </c>
      <c r="H3">
        <f t="shared" ref="H3:H34" si="0">C3-D3</f>
        <v>-26.358000000000004</v>
      </c>
      <c r="J3">
        <f t="shared" ref="J3:J34" si="1">B3</f>
        <v>1</v>
      </c>
      <c r="K3">
        <f t="shared" ref="K3:K34" si="2">(H3-MIN(H$3:H$68))/(MAX(H$3:H$68)-MIN(H$3:H$68))</f>
        <v>9.9233316395191132E-2</v>
      </c>
      <c r="M3">
        <f t="shared" ref="M3:M34" si="3">B3</f>
        <v>1</v>
      </c>
      <c r="N3">
        <f t="shared" ref="N3:N34" si="4">(E3-$P$3)/(F3-$Q$3)</f>
        <v>0.29240388345329937</v>
      </c>
      <c r="P3">
        <v>108</v>
      </c>
      <c r="Q3">
        <v>130</v>
      </c>
    </row>
    <row r="4" spans="1:17" x14ac:dyDescent="0.75">
      <c r="B4">
        <v>2</v>
      </c>
      <c r="C4">
        <v>438.51900000000001</v>
      </c>
      <c r="D4">
        <v>463.53500000000003</v>
      </c>
      <c r="E4">
        <v>212.762</v>
      </c>
      <c r="F4">
        <v>496.39499999999998</v>
      </c>
      <c r="H4">
        <f t="shared" si="0"/>
        <v>-25.01600000000002</v>
      </c>
      <c r="J4">
        <f t="shared" si="1"/>
        <v>2</v>
      </c>
      <c r="K4">
        <f t="shared" si="2"/>
        <v>0.10672704835188151</v>
      </c>
      <c r="M4">
        <f t="shared" si="3"/>
        <v>2</v>
      </c>
      <c r="N4">
        <f t="shared" si="4"/>
        <v>0.28592639091690664</v>
      </c>
    </row>
    <row r="5" spans="1:17" x14ac:dyDescent="0.75">
      <c r="B5">
        <v>3</v>
      </c>
      <c r="C5">
        <v>448.80399999999997</v>
      </c>
      <c r="D5">
        <v>478.02800000000002</v>
      </c>
      <c r="E5">
        <v>218.249</v>
      </c>
      <c r="F5">
        <v>488.19600000000003</v>
      </c>
      <c r="H5">
        <f t="shared" si="0"/>
        <v>-29.224000000000046</v>
      </c>
      <c r="J5">
        <f t="shared" si="1"/>
        <v>3</v>
      </c>
      <c r="K5">
        <f t="shared" si="2"/>
        <v>8.3229563945209598E-2</v>
      </c>
      <c r="M5">
        <f t="shared" si="3"/>
        <v>3</v>
      </c>
      <c r="N5">
        <f t="shared" si="4"/>
        <v>0.30778959005684037</v>
      </c>
    </row>
    <row r="6" spans="1:17" x14ac:dyDescent="0.75">
      <c r="B6">
        <v>4</v>
      </c>
      <c r="C6">
        <v>438.58800000000002</v>
      </c>
      <c r="D6">
        <v>461.79899999999998</v>
      </c>
      <c r="E6">
        <v>204.42599999999999</v>
      </c>
      <c r="F6">
        <v>482.202</v>
      </c>
      <c r="H6">
        <f t="shared" si="0"/>
        <v>-23.210999999999956</v>
      </c>
      <c r="J6">
        <f t="shared" si="1"/>
        <v>4</v>
      </c>
      <c r="K6">
        <f t="shared" si="2"/>
        <v>0.11680617367366003</v>
      </c>
      <c r="M6">
        <f t="shared" si="3"/>
        <v>4</v>
      </c>
      <c r="N6">
        <f t="shared" si="4"/>
        <v>0.27378038739132654</v>
      </c>
    </row>
    <row r="7" spans="1:17" x14ac:dyDescent="0.75">
      <c r="B7">
        <v>5</v>
      </c>
      <c r="C7">
        <v>445.05500000000001</v>
      </c>
      <c r="D7">
        <v>465.98099999999999</v>
      </c>
      <c r="E7">
        <v>206.00700000000001</v>
      </c>
      <c r="F7">
        <v>463.99799999999999</v>
      </c>
      <c r="H7">
        <f t="shared" si="0"/>
        <v>-20.925999999999988</v>
      </c>
      <c r="J7">
        <f t="shared" si="1"/>
        <v>5</v>
      </c>
      <c r="K7">
        <f t="shared" si="2"/>
        <v>0.12956562041064773</v>
      </c>
      <c r="M7">
        <f t="shared" si="3"/>
        <v>5</v>
      </c>
      <c r="N7">
        <f t="shared" si="4"/>
        <v>0.29343588883765775</v>
      </c>
    </row>
    <row r="8" spans="1:17" x14ac:dyDescent="0.75">
      <c r="B8">
        <v>6</v>
      </c>
      <c r="C8">
        <v>439.21699999999998</v>
      </c>
      <c r="D8">
        <v>456.38600000000002</v>
      </c>
      <c r="E8">
        <v>203.44</v>
      </c>
      <c r="F8">
        <v>453.834</v>
      </c>
      <c r="H8">
        <f t="shared" si="0"/>
        <v>-17.16900000000004</v>
      </c>
      <c r="J8">
        <f t="shared" si="1"/>
        <v>6</v>
      </c>
      <c r="K8">
        <f t="shared" si="2"/>
        <v>0.15054471948761175</v>
      </c>
      <c r="M8">
        <f t="shared" si="3"/>
        <v>6</v>
      </c>
      <c r="N8">
        <f t="shared" si="4"/>
        <v>0.29471889918909072</v>
      </c>
    </row>
    <row r="9" spans="1:17" x14ac:dyDescent="0.75">
      <c r="B9">
        <v>7</v>
      </c>
      <c r="C9">
        <v>447.154</v>
      </c>
      <c r="D9">
        <v>471.28699999999998</v>
      </c>
      <c r="E9">
        <v>209.07499999999999</v>
      </c>
      <c r="F9">
        <v>456.58800000000002</v>
      </c>
      <c r="H9">
        <f t="shared" si="0"/>
        <v>-24.132999999999981</v>
      </c>
      <c r="J9">
        <f t="shared" si="1"/>
        <v>7</v>
      </c>
      <c r="K9">
        <f t="shared" si="2"/>
        <v>0.11165772295527791</v>
      </c>
      <c r="M9">
        <f t="shared" si="3"/>
        <v>7</v>
      </c>
      <c r="N9">
        <f t="shared" si="4"/>
        <v>0.30948779502002516</v>
      </c>
    </row>
    <row r="10" spans="1:17" x14ac:dyDescent="0.75">
      <c r="B10">
        <v>8</v>
      </c>
      <c r="C10">
        <v>445.125</v>
      </c>
      <c r="D10">
        <v>471.32100000000003</v>
      </c>
      <c r="E10">
        <v>209.661</v>
      </c>
      <c r="F10">
        <v>449.14100000000002</v>
      </c>
      <c r="H10">
        <f t="shared" si="0"/>
        <v>-26.196000000000026</v>
      </c>
      <c r="J10">
        <f t="shared" si="1"/>
        <v>8</v>
      </c>
      <c r="K10">
        <f t="shared" si="2"/>
        <v>0.10013792487282427</v>
      </c>
      <c r="M10">
        <f t="shared" si="3"/>
        <v>8</v>
      </c>
      <c r="N10">
        <f t="shared" si="4"/>
        <v>0.31854572117026642</v>
      </c>
    </row>
    <row r="11" spans="1:17" x14ac:dyDescent="0.75">
      <c r="B11">
        <v>9</v>
      </c>
      <c r="C11">
        <v>442.82</v>
      </c>
      <c r="D11">
        <v>471.13600000000002</v>
      </c>
      <c r="E11">
        <v>197.922</v>
      </c>
      <c r="F11">
        <v>467.947</v>
      </c>
      <c r="H11">
        <f t="shared" si="0"/>
        <v>-28.316000000000031</v>
      </c>
      <c r="J11">
        <f t="shared" si="1"/>
        <v>9</v>
      </c>
      <c r="K11">
        <f t="shared" si="2"/>
        <v>8.8299838622314719E-2</v>
      </c>
      <c r="M11">
        <f t="shared" si="3"/>
        <v>9</v>
      </c>
      <c r="N11">
        <f t="shared" si="4"/>
        <v>0.26608314321476445</v>
      </c>
    </row>
    <row r="12" spans="1:17" x14ac:dyDescent="0.75">
      <c r="B12">
        <v>10</v>
      </c>
      <c r="C12">
        <v>459.48500000000001</v>
      </c>
      <c r="D12">
        <v>492.16399999999999</v>
      </c>
      <c r="E12">
        <v>202.14400000000001</v>
      </c>
      <c r="F12">
        <v>486.16800000000001</v>
      </c>
      <c r="H12">
        <f t="shared" si="0"/>
        <v>-32.678999999999974</v>
      </c>
      <c r="J12">
        <f t="shared" si="1"/>
        <v>10</v>
      </c>
      <c r="K12">
        <f t="shared" si="2"/>
        <v>6.3936833758648476E-2</v>
      </c>
      <c r="M12">
        <f t="shared" si="3"/>
        <v>10</v>
      </c>
      <c r="N12">
        <f t="shared" si="4"/>
        <v>0.26432470070303904</v>
      </c>
    </row>
    <row r="13" spans="1:17" x14ac:dyDescent="0.75">
      <c r="B13">
        <v>11</v>
      </c>
      <c r="C13">
        <v>464.68200000000002</v>
      </c>
      <c r="D13">
        <v>490.274</v>
      </c>
      <c r="E13">
        <v>198.48699999999999</v>
      </c>
      <c r="F13">
        <v>455.58199999999999</v>
      </c>
      <c r="H13">
        <f t="shared" si="0"/>
        <v>-25.591999999999985</v>
      </c>
      <c r="J13">
        <f t="shared" si="1"/>
        <v>11</v>
      </c>
      <c r="K13">
        <f t="shared" si="2"/>
        <v>0.10351066265363006</v>
      </c>
      <c r="M13">
        <f t="shared" si="3"/>
        <v>11</v>
      </c>
      <c r="N13">
        <f t="shared" si="4"/>
        <v>0.27792384099858097</v>
      </c>
    </row>
    <row r="14" spans="1:17" x14ac:dyDescent="0.75">
      <c r="B14">
        <v>12</v>
      </c>
      <c r="C14">
        <v>441.10700000000003</v>
      </c>
      <c r="D14">
        <v>471.24099999999999</v>
      </c>
      <c r="E14">
        <v>202.34899999999999</v>
      </c>
      <c r="F14">
        <v>445.55500000000001</v>
      </c>
      <c r="H14">
        <f t="shared" si="0"/>
        <v>-30.133999999999958</v>
      </c>
      <c r="J14">
        <f t="shared" si="1"/>
        <v>12</v>
      </c>
      <c r="K14">
        <f t="shared" si="2"/>
        <v>7.8148121262208353E-2</v>
      </c>
      <c r="M14">
        <f t="shared" si="3"/>
        <v>12</v>
      </c>
      <c r="N14">
        <f t="shared" si="4"/>
        <v>0.29899383625675391</v>
      </c>
    </row>
    <row r="15" spans="1:17" x14ac:dyDescent="0.75">
      <c r="B15">
        <v>13</v>
      </c>
      <c r="C15">
        <v>467.625</v>
      </c>
      <c r="D15">
        <v>471.52100000000002</v>
      </c>
      <c r="E15">
        <v>202.13499999999999</v>
      </c>
      <c r="F15">
        <v>463.76400000000001</v>
      </c>
      <c r="H15">
        <f t="shared" si="0"/>
        <v>-3.896000000000015</v>
      </c>
      <c r="J15">
        <f t="shared" si="1"/>
        <v>13</v>
      </c>
      <c r="K15">
        <f t="shared" si="2"/>
        <v>0.22466119062110865</v>
      </c>
      <c r="M15">
        <f t="shared" si="3"/>
        <v>13</v>
      </c>
      <c r="N15">
        <f t="shared" si="4"/>
        <v>0.28204060354022598</v>
      </c>
    </row>
    <row r="16" spans="1:17" x14ac:dyDescent="0.75">
      <c r="B16">
        <v>14</v>
      </c>
      <c r="C16">
        <v>431.08600000000001</v>
      </c>
      <c r="D16">
        <v>458.20299999999997</v>
      </c>
      <c r="E16">
        <v>199.065</v>
      </c>
      <c r="F16">
        <v>426.74099999999999</v>
      </c>
      <c r="H16">
        <f t="shared" si="0"/>
        <v>-27.116999999999962</v>
      </c>
      <c r="J16">
        <f t="shared" si="1"/>
        <v>14</v>
      </c>
      <c r="K16">
        <f t="shared" si="2"/>
        <v>9.499505815739101E-2</v>
      </c>
      <c r="M16">
        <f t="shared" si="3"/>
        <v>14</v>
      </c>
      <c r="N16">
        <f t="shared" si="4"/>
        <v>0.30688378080548356</v>
      </c>
    </row>
    <row r="17" spans="2:14" x14ac:dyDescent="0.75">
      <c r="B17">
        <v>15</v>
      </c>
      <c r="C17">
        <v>449.096</v>
      </c>
      <c r="D17">
        <v>472.30200000000002</v>
      </c>
      <c r="E17">
        <v>210.38499999999999</v>
      </c>
      <c r="F17">
        <v>451.02199999999999</v>
      </c>
      <c r="H17">
        <f t="shared" si="0"/>
        <v>-23.206000000000017</v>
      </c>
      <c r="J17">
        <f t="shared" si="1"/>
        <v>15</v>
      </c>
      <c r="K17">
        <f t="shared" si="2"/>
        <v>0.11683409368840146</v>
      </c>
      <c r="M17">
        <f t="shared" si="3"/>
        <v>15</v>
      </c>
      <c r="N17">
        <f t="shared" si="4"/>
        <v>0.3189345278516737</v>
      </c>
    </row>
    <row r="18" spans="2:14" x14ac:dyDescent="0.75">
      <c r="B18">
        <v>16</v>
      </c>
      <c r="C18">
        <v>443.904</v>
      </c>
      <c r="D18">
        <v>466.899</v>
      </c>
      <c r="E18">
        <v>207.2</v>
      </c>
      <c r="F18">
        <v>445.03</v>
      </c>
      <c r="H18">
        <f t="shared" si="0"/>
        <v>-22.995000000000005</v>
      </c>
      <c r="J18">
        <f t="shared" si="1"/>
        <v>16</v>
      </c>
      <c r="K18">
        <f t="shared" si="2"/>
        <v>0.11801231831050413</v>
      </c>
      <c r="M18">
        <f t="shared" si="3"/>
        <v>16</v>
      </c>
      <c r="N18">
        <f t="shared" si="4"/>
        <v>0.31489064533536487</v>
      </c>
    </row>
    <row r="19" spans="2:14" x14ac:dyDescent="0.75">
      <c r="B19">
        <v>17</v>
      </c>
      <c r="C19">
        <v>442.43799999999999</v>
      </c>
      <c r="D19">
        <v>463.53100000000001</v>
      </c>
      <c r="E19">
        <v>210.184</v>
      </c>
      <c r="F19">
        <v>471.041</v>
      </c>
      <c r="H19">
        <f t="shared" si="0"/>
        <v>-21.093000000000018</v>
      </c>
      <c r="J19">
        <f t="shared" si="1"/>
        <v>17</v>
      </c>
      <c r="K19">
        <f t="shared" si="2"/>
        <v>0.12863309191827252</v>
      </c>
      <c r="M19">
        <f t="shared" si="3"/>
        <v>17</v>
      </c>
      <c r="N19">
        <f t="shared" si="4"/>
        <v>0.29962379889807972</v>
      </c>
    </row>
    <row r="20" spans="2:14" x14ac:dyDescent="0.75">
      <c r="B20">
        <v>18</v>
      </c>
      <c r="C20">
        <v>447.29899999999998</v>
      </c>
      <c r="D20">
        <v>477.40199999999999</v>
      </c>
      <c r="E20">
        <v>215.49199999999999</v>
      </c>
      <c r="F20">
        <v>457.79300000000001</v>
      </c>
      <c r="H20">
        <f t="shared" si="0"/>
        <v>-30.103000000000009</v>
      </c>
      <c r="J20">
        <f t="shared" si="1"/>
        <v>18</v>
      </c>
      <c r="K20">
        <f t="shared" si="2"/>
        <v>7.8321225353607027E-2</v>
      </c>
      <c r="M20">
        <f t="shared" si="3"/>
        <v>18</v>
      </c>
      <c r="N20">
        <f t="shared" si="4"/>
        <v>0.32792646578786</v>
      </c>
    </row>
    <row r="21" spans="2:14" x14ac:dyDescent="0.75">
      <c r="B21">
        <v>19</v>
      </c>
      <c r="C21">
        <v>432.47300000000001</v>
      </c>
      <c r="D21">
        <v>452.76600000000002</v>
      </c>
      <c r="E21">
        <v>215.393</v>
      </c>
      <c r="F21">
        <v>447.34500000000003</v>
      </c>
      <c r="H21">
        <f t="shared" si="0"/>
        <v>-20.293000000000006</v>
      </c>
      <c r="J21">
        <f t="shared" si="1"/>
        <v>19</v>
      </c>
      <c r="K21">
        <f t="shared" si="2"/>
        <v>0.13310029427695544</v>
      </c>
      <c r="M21">
        <f t="shared" si="3"/>
        <v>19</v>
      </c>
      <c r="N21">
        <f t="shared" si="4"/>
        <v>0.33841087775134315</v>
      </c>
    </row>
    <row r="22" spans="2:14" x14ac:dyDescent="0.75">
      <c r="B22">
        <v>20</v>
      </c>
      <c r="C22">
        <v>434.59100000000001</v>
      </c>
      <c r="D22">
        <v>449.68</v>
      </c>
      <c r="E22">
        <v>211.381</v>
      </c>
      <c r="F22">
        <v>433.13600000000002</v>
      </c>
      <c r="H22">
        <f t="shared" si="0"/>
        <v>-15.088999999999999</v>
      </c>
      <c r="J22">
        <f t="shared" si="1"/>
        <v>20</v>
      </c>
      <c r="K22">
        <f t="shared" si="2"/>
        <v>0.16215944562018739</v>
      </c>
      <c r="M22">
        <f t="shared" si="3"/>
        <v>20</v>
      </c>
      <c r="N22">
        <f t="shared" si="4"/>
        <v>0.34103834582497622</v>
      </c>
    </row>
    <row r="23" spans="2:14" x14ac:dyDescent="0.75">
      <c r="B23">
        <v>21</v>
      </c>
      <c r="C23">
        <v>436.08699999999999</v>
      </c>
      <c r="D23">
        <v>453.92099999999999</v>
      </c>
      <c r="E23">
        <v>211.506</v>
      </c>
      <c r="F23">
        <v>435.577</v>
      </c>
      <c r="H23">
        <f t="shared" si="0"/>
        <v>-17.834000000000003</v>
      </c>
      <c r="J23">
        <f t="shared" si="1"/>
        <v>21</v>
      </c>
      <c r="K23">
        <f t="shared" si="2"/>
        <v>0.14683135752695683</v>
      </c>
      <c r="M23">
        <f t="shared" si="3"/>
        <v>21</v>
      </c>
      <c r="N23">
        <f t="shared" si="4"/>
        <v>0.33872313688530226</v>
      </c>
    </row>
    <row r="24" spans="2:14" x14ac:dyDescent="0.75">
      <c r="B24">
        <v>22</v>
      </c>
      <c r="C24">
        <v>422.10599999999999</v>
      </c>
      <c r="D24">
        <v>441.209</v>
      </c>
      <c r="E24">
        <v>203.096</v>
      </c>
      <c r="F24">
        <v>404.416</v>
      </c>
      <c r="H24">
        <f t="shared" si="0"/>
        <v>-19.103000000000009</v>
      </c>
      <c r="J24">
        <f t="shared" si="1"/>
        <v>22</v>
      </c>
      <c r="K24">
        <f t="shared" si="2"/>
        <v>0.13974525778549615</v>
      </c>
      <c r="M24">
        <f t="shared" si="3"/>
        <v>22</v>
      </c>
      <c r="N24">
        <f t="shared" si="4"/>
        <v>0.34653956037548833</v>
      </c>
    </row>
    <row r="25" spans="2:14" x14ac:dyDescent="0.75">
      <c r="B25">
        <v>23</v>
      </c>
      <c r="C25">
        <v>416.71100000000001</v>
      </c>
      <c r="D25">
        <v>449.346</v>
      </c>
      <c r="E25">
        <v>200.49</v>
      </c>
      <c r="F25">
        <v>414.91500000000002</v>
      </c>
      <c r="H25">
        <f t="shared" si="0"/>
        <v>-32.634999999999991</v>
      </c>
      <c r="J25">
        <f t="shared" si="1"/>
        <v>23</v>
      </c>
      <c r="K25">
        <f t="shared" si="2"/>
        <v>6.418252988837593E-2</v>
      </c>
      <c r="M25">
        <f t="shared" si="3"/>
        <v>23</v>
      </c>
      <c r="N25">
        <f t="shared" si="4"/>
        <v>0.32462313321516945</v>
      </c>
    </row>
    <row r="26" spans="2:14" x14ac:dyDescent="0.75">
      <c r="B26">
        <v>24</v>
      </c>
      <c r="C26">
        <v>415.09800000000001</v>
      </c>
      <c r="D26">
        <v>442.25599999999997</v>
      </c>
      <c r="E26">
        <v>199.49100000000001</v>
      </c>
      <c r="F26">
        <v>420.32299999999998</v>
      </c>
      <c r="H26">
        <f t="shared" si="0"/>
        <v>-27.157999999999959</v>
      </c>
      <c r="J26">
        <f t="shared" si="1"/>
        <v>24</v>
      </c>
      <c r="K26">
        <f t="shared" si="2"/>
        <v>9.4766114036508531E-2</v>
      </c>
      <c r="M26">
        <f t="shared" si="3"/>
        <v>24</v>
      </c>
      <c r="N26">
        <f t="shared" si="4"/>
        <v>0.31513521147136125</v>
      </c>
    </row>
    <row r="27" spans="2:14" x14ac:dyDescent="0.75">
      <c r="B27">
        <v>25</v>
      </c>
      <c r="C27">
        <v>438.238</v>
      </c>
      <c r="D27">
        <v>456.12200000000001</v>
      </c>
      <c r="E27">
        <v>208.70500000000001</v>
      </c>
      <c r="F27">
        <v>462.303</v>
      </c>
      <c r="H27">
        <f t="shared" si="0"/>
        <v>-17.884000000000015</v>
      </c>
      <c r="J27">
        <f t="shared" si="1"/>
        <v>25</v>
      </c>
      <c r="K27">
        <f t="shared" si="2"/>
        <v>0.14655215737953911</v>
      </c>
      <c r="M27">
        <f t="shared" si="3"/>
        <v>25</v>
      </c>
      <c r="N27">
        <f t="shared" si="4"/>
        <v>0.30305173290641374</v>
      </c>
    </row>
    <row r="28" spans="2:14" x14ac:dyDescent="0.75">
      <c r="B28">
        <v>26</v>
      </c>
      <c r="C28">
        <v>429.69</v>
      </c>
      <c r="D28">
        <v>453.79599999999999</v>
      </c>
      <c r="E28">
        <v>183.934</v>
      </c>
      <c r="F28">
        <v>460.96600000000001</v>
      </c>
      <c r="H28">
        <f t="shared" si="0"/>
        <v>-24.105999999999995</v>
      </c>
      <c r="J28">
        <f t="shared" si="1"/>
        <v>26</v>
      </c>
      <c r="K28">
        <f t="shared" si="2"/>
        <v>0.11180849103488338</v>
      </c>
      <c r="M28">
        <f t="shared" si="3"/>
        <v>26</v>
      </c>
      <c r="N28">
        <f t="shared" si="4"/>
        <v>0.22943142195875105</v>
      </c>
    </row>
    <row r="29" spans="2:14" x14ac:dyDescent="0.75">
      <c r="B29">
        <v>27</v>
      </c>
      <c r="C29">
        <v>430.72500000000002</v>
      </c>
      <c r="D29">
        <v>448.483</v>
      </c>
      <c r="E29">
        <v>190.203</v>
      </c>
      <c r="F29">
        <v>477.84899999999999</v>
      </c>
      <c r="H29">
        <f t="shared" si="0"/>
        <v>-17.757999999999981</v>
      </c>
      <c r="J29">
        <f t="shared" si="1"/>
        <v>27</v>
      </c>
      <c r="K29">
        <f t="shared" si="2"/>
        <v>0.14725574175103184</v>
      </c>
      <c r="M29">
        <f t="shared" si="3"/>
        <v>27</v>
      </c>
      <c r="N29">
        <f t="shared" si="4"/>
        <v>0.23631805754795904</v>
      </c>
    </row>
    <row r="30" spans="2:14" x14ac:dyDescent="0.75">
      <c r="B30">
        <v>28</v>
      </c>
      <c r="C30">
        <v>427.81599999999997</v>
      </c>
      <c r="D30">
        <v>442.82799999999997</v>
      </c>
      <c r="E30">
        <v>181.654</v>
      </c>
      <c r="F30">
        <v>453.47699999999998</v>
      </c>
      <c r="H30">
        <f t="shared" si="0"/>
        <v>-15.012</v>
      </c>
      <c r="J30">
        <f t="shared" si="1"/>
        <v>28</v>
      </c>
      <c r="K30">
        <f t="shared" si="2"/>
        <v>0.1625894138472106</v>
      </c>
      <c r="M30">
        <f t="shared" si="3"/>
        <v>28</v>
      </c>
      <c r="N30">
        <f t="shared" si="4"/>
        <v>0.22769470472398348</v>
      </c>
    </row>
    <row r="31" spans="2:14" x14ac:dyDescent="0.75">
      <c r="B31">
        <v>29</v>
      </c>
      <c r="C31">
        <v>427.49200000000002</v>
      </c>
      <c r="D31">
        <v>453.49700000000001</v>
      </c>
      <c r="E31">
        <v>177.505</v>
      </c>
      <c r="F31">
        <v>454.733</v>
      </c>
      <c r="H31">
        <f t="shared" si="0"/>
        <v>-26.004999999999995</v>
      </c>
      <c r="J31">
        <f t="shared" si="1"/>
        <v>29</v>
      </c>
      <c r="K31">
        <f t="shared" si="2"/>
        <v>0.10120446943595998</v>
      </c>
      <c r="M31">
        <f t="shared" si="3"/>
        <v>29</v>
      </c>
      <c r="N31">
        <f t="shared" si="4"/>
        <v>0.21403737840010098</v>
      </c>
    </row>
    <row r="32" spans="2:14" x14ac:dyDescent="0.75">
      <c r="B32">
        <v>30</v>
      </c>
      <c r="C32">
        <v>416.96100000000001</v>
      </c>
      <c r="D32">
        <v>434.80900000000003</v>
      </c>
      <c r="E32">
        <v>176.97200000000001</v>
      </c>
      <c r="F32">
        <v>438.88299999999998</v>
      </c>
      <c r="H32">
        <f t="shared" si="0"/>
        <v>-17.848000000000013</v>
      </c>
      <c r="J32">
        <f t="shared" si="1"/>
        <v>30</v>
      </c>
      <c r="K32">
        <f t="shared" si="2"/>
        <v>0.14675318148567984</v>
      </c>
      <c r="M32">
        <f t="shared" si="3"/>
        <v>30</v>
      </c>
      <c r="N32">
        <f t="shared" si="4"/>
        <v>0.22329490454314421</v>
      </c>
    </row>
    <row r="33" spans="2:15" x14ac:dyDescent="0.75">
      <c r="B33">
        <v>31</v>
      </c>
      <c r="C33">
        <v>421.47800000000001</v>
      </c>
      <c r="D33">
        <v>431.149</v>
      </c>
      <c r="E33">
        <v>177.23699999999999</v>
      </c>
      <c r="F33">
        <v>436.745</v>
      </c>
      <c r="H33">
        <f t="shared" si="0"/>
        <v>-9.6709999999999923</v>
      </c>
      <c r="J33">
        <f t="shared" si="1"/>
        <v>31</v>
      </c>
      <c r="K33">
        <f t="shared" si="2"/>
        <v>0.19241357359436698</v>
      </c>
      <c r="M33">
        <f t="shared" si="3"/>
        <v>31</v>
      </c>
      <c r="N33">
        <f t="shared" si="4"/>
        <v>0.22571517058142754</v>
      </c>
    </row>
    <row r="34" spans="2:15" x14ac:dyDescent="0.75">
      <c r="B34">
        <v>32</v>
      </c>
      <c r="C34">
        <v>425.25900000000001</v>
      </c>
      <c r="D34">
        <v>436.90600000000001</v>
      </c>
      <c r="E34">
        <v>178.709</v>
      </c>
      <c r="F34">
        <v>440.96100000000001</v>
      </c>
      <c r="H34">
        <f t="shared" si="0"/>
        <v>-11.646999999999991</v>
      </c>
      <c r="J34">
        <f t="shared" si="1"/>
        <v>32</v>
      </c>
      <c r="K34">
        <f t="shared" si="2"/>
        <v>0.18137958376842037</v>
      </c>
      <c r="M34">
        <f t="shared" si="3"/>
        <v>32</v>
      </c>
      <c r="N34">
        <f t="shared" si="4"/>
        <v>0.2273886435919617</v>
      </c>
    </row>
    <row r="35" spans="2:15" x14ac:dyDescent="0.75">
      <c r="B35">
        <v>33</v>
      </c>
      <c r="C35">
        <v>424.61200000000002</v>
      </c>
      <c r="D35">
        <v>442.35500000000002</v>
      </c>
      <c r="E35">
        <v>176.358</v>
      </c>
      <c r="F35">
        <v>435.68599999999998</v>
      </c>
      <c r="H35">
        <f t="shared" ref="H35:H68" si="5">C35-D35</f>
        <v>-17.742999999999995</v>
      </c>
      <c r="J35">
        <f t="shared" ref="J35:J68" si="6">B35</f>
        <v>33</v>
      </c>
      <c r="K35">
        <f t="shared" ref="K35:K68" si="7">(H35-MIN(H$3:H$68))/(MAX(H$3:H$68)-MIN(H$3:H$68))</f>
        <v>0.14733950179525707</v>
      </c>
      <c r="M35">
        <f t="shared" ref="M35:M68" si="8">B35</f>
        <v>33</v>
      </c>
      <c r="N35">
        <f t="shared" ref="N35:N68" si="9">(E35-$P$3)/(F35-$Q$3)</f>
        <v>0.22362162480453801</v>
      </c>
    </row>
    <row r="36" spans="2:15" x14ac:dyDescent="0.75">
      <c r="B36">
        <v>34</v>
      </c>
      <c r="C36">
        <v>432.35500000000002</v>
      </c>
      <c r="D36">
        <v>437.24299999999999</v>
      </c>
      <c r="E36">
        <v>176.44300000000001</v>
      </c>
      <c r="F36">
        <v>449.75400000000002</v>
      </c>
      <c r="H36">
        <f t="shared" si="5"/>
        <v>-4.8879999999999768</v>
      </c>
      <c r="J36">
        <f t="shared" si="6"/>
        <v>34</v>
      </c>
      <c r="K36">
        <f t="shared" si="7"/>
        <v>0.21912185969634213</v>
      </c>
      <c r="M36">
        <f t="shared" si="8"/>
        <v>34</v>
      </c>
      <c r="N36">
        <f t="shared" si="9"/>
        <v>0.21404892511117923</v>
      </c>
    </row>
    <row r="37" spans="2:15" x14ac:dyDescent="0.75">
      <c r="B37">
        <v>35</v>
      </c>
      <c r="C37">
        <v>442.84300000000002</v>
      </c>
      <c r="D37">
        <v>445.16899999999998</v>
      </c>
      <c r="E37">
        <v>182.54900000000001</v>
      </c>
      <c r="F37">
        <v>458.95299999999997</v>
      </c>
      <c r="H37">
        <f t="shared" si="5"/>
        <v>-2.325999999999965</v>
      </c>
      <c r="J37">
        <f t="shared" si="6"/>
        <v>35</v>
      </c>
      <c r="K37">
        <f t="shared" si="7"/>
        <v>0.23342807525002399</v>
      </c>
      <c r="M37">
        <f t="shared" si="8"/>
        <v>35</v>
      </c>
      <c r="N37">
        <f t="shared" si="9"/>
        <v>0.22662508017862737</v>
      </c>
    </row>
    <row r="38" spans="2:15" x14ac:dyDescent="0.75">
      <c r="B38">
        <v>36</v>
      </c>
      <c r="C38">
        <v>438.16300000000001</v>
      </c>
      <c r="D38">
        <v>453.13600000000002</v>
      </c>
      <c r="E38">
        <v>181.82599999999999</v>
      </c>
      <c r="F38">
        <v>468.822</v>
      </c>
      <c r="H38">
        <f t="shared" si="5"/>
        <v>-14.973000000000013</v>
      </c>
      <c r="J38">
        <f t="shared" si="6"/>
        <v>36</v>
      </c>
      <c r="K38">
        <f t="shared" si="7"/>
        <v>0.16280718996219631</v>
      </c>
      <c r="M38">
        <f t="shared" si="8"/>
        <v>36</v>
      </c>
      <c r="N38">
        <f t="shared" si="9"/>
        <v>0.21789021964335253</v>
      </c>
      <c r="O38" s="1"/>
    </row>
    <row r="39" spans="2:15" x14ac:dyDescent="0.75">
      <c r="B39">
        <v>37</v>
      </c>
      <c r="C39">
        <v>446.17</v>
      </c>
      <c r="D39">
        <v>459.02</v>
      </c>
      <c r="E39">
        <v>181.06700000000001</v>
      </c>
      <c r="F39">
        <v>459.10500000000002</v>
      </c>
      <c r="H39">
        <f t="shared" si="5"/>
        <v>-12.849999999999966</v>
      </c>
      <c r="J39">
        <f t="shared" si="6"/>
        <v>37</v>
      </c>
      <c r="K39">
        <f t="shared" si="7"/>
        <v>0.17466202822155116</v>
      </c>
      <c r="M39">
        <f t="shared" si="8"/>
        <v>37</v>
      </c>
      <c r="N39">
        <f t="shared" si="9"/>
        <v>0.22201728931496029</v>
      </c>
    </row>
    <row r="40" spans="2:15" x14ac:dyDescent="0.75">
      <c r="B40">
        <v>38</v>
      </c>
      <c r="C40">
        <v>439.36500000000001</v>
      </c>
      <c r="D40">
        <v>451.125</v>
      </c>
      <c r="E40">
        <v>191.86199999999999</v>
      </c>
      <c r="F40">
        <v>446.21899999999999</v>
      </c>
      <c r="H40">
        <f t="shared" si="5"/>
        <v>-11.759999999999991</v>
      </c>
      <c r="J40">
        <f t="shared" si="6"/>
        <v>38</v>
      </c>
      <c r="K40">
        <f t="shared" si="7"/>
        <v>0.1807485914352564</v>
      </c>
      <c r="M40">
        <f t="shared" si="8"/>
        <v>38</v>
      </c>
      <c r="N40">
        <f t="shared" si="9"/>
        <v>0.26520228069787077</v>
      </c>
    </row>
    <row r="41" spans="2:15" x14ac:dyDescent="0.75">
      <c r="B41">
        <v>39</v>
      </c>
      <c r="C41">
        <v>431.935</v>
      </c>
      <c r="D41">
        <v>444.75799999999998</v>
      </c>
      <c r="E41">
        <v>188.72800000000001</v>
      </c>
      <c r="F41">
        <v>429.95699999999999</v>
      </c>
      <c r="H41">
        <f t="shared" si="5"/>
        <v>-12.822999999999979</v>
      </c>
      <c r="J41">
        <f t="shared" si="6"/>
        <v>39</v>
      </c>
      <c r="K41">
        <f t="shared" si="7"/>
        <v>0.17481279630115665</v>
      </c>
      <c r="M41">
        <f t="shared" si="8"/>
        <v>39</v>
      </c>
      <c r="N41">
        <f t="shared" si="9"/>
        <v>0.26913190890694338</v>
      </c>
    </row>
    <row r="42" spans="2:15" x14ac:dyDescent="0.75">
      <c r="B42">
        <v>40</v>
      </c>
      <c r="C42">
        <v>435.13</v>
      </c>
      <c r="D42">
        <v>437.66500000000002</v>
      </c>
      <c r="E42">
        <v>184.19800000000001</v>
      </c>
      <c r="F42">
        <v>410.11200000000002</v>
      </c>
      <c r="H42">
        <f t="shared" si="5"/>
        <v>-2.535000000000025</v>
      </c>
      <c r="J42">
        <f t="shared" si="6"/>
        <v>40</v>
      </c>
      <c r="K42">
        <f t="shared" si="7"/>
        <v>0.23226101863381776</v>
      </c>
      <c r="M42">
        <f t="shared" si="8"/>
        <v>40</v>
      </c>
      <c r="N42">
        <f t="shared" si="9"/>
        <v>0.27202690352430459</v>
      </c>
    </row>
    <row r="43" spans="2:15" x14ac:dyDescent="0.75">
      <c r="B43">
        <v>41</v>
      </c>
      <c r="C43">
        <v>427.54300000000001</v>
      </c>
      <c r="D43">
        <v>448.892</v>
      </c>
      <c r="E43">
        <v>181.67</v>
      </c>
      <c r="F43">
        <v>391.34699999999998</v>
      </c>
      <c r="H43">
        <f t="shared" si="5"/>
        <v>-21.34899999999999</v>
      </c>
      <c r="J43">
        <f t="shared" si="6"/>
        <v>41</v>
      </c>
      <c r="K43">
        <f t="shared" si="7"/>
        <v>0.12720358716349417</v>
      </c>
      <c r="M43">
        <f t="shared" si="8"/>
        <v>41</v>
      </c>
      <c r="N43">
        <f t="shared" si="9"/>
        <v>0.28188576872893123</v>
      </c>
    </row>
    <row r="44" spans="2:15" x14ac:dyDescent="0.75">
      <c r="B44">
        <v>42</v>
      </c>
      <c r="C44">
        <v>424.12</v>
      </c>
      <c r="D44">
        <v>426.12900000000002</v>
      </c>
      <c r="E44">
        <v>174.221</v>
      </c>
      <c r="F44">
        <v>395.94600000000003</v>
      </c>
      <c r="H44">
        <f t="shared" si="5"/>
        <v>-2.0090000000000146</v>
      </c>
      <c r="J44">
        <f t="shared" si="6"/>
        <v>42</v>
      </c>
      <c r="K44">
        <f t="shared" si="7"/>
        <v>0.23519820418465179</v>
      </c>
      <c r="M44">
        <f t="shared" si="8"/>
        <v>42</v>
      </c>
      <c r="N44">
        <f t="shared" si="9"/>
        <v>0.24900167703217946</v>
      </c>
    </row>
    <row r="45" spans="2:15" x14ac:dyDescent="0.75">
      <c r="B45">
        <v>43</v>
      </c>
      <c r="C45">
        <v>610</v>
      </c>
      <c r="D45">
        <v>475.04599999999999</v>
      </c>
      <c r="E45">
        <v>165.61</v>
      </c>
      <c r="F45">
        <v>458.90800000000002</v>
      </c>
      <c r="H45">
        <f t="shared" si="5"/>
        <v>134.95400000000001</v>
      </c>
      <c r="J45">
        <f t="shared" si="6"/>
        <v>43</v>
      </c>
      <c r="K45">
        <f t="shared" si="7"/>
        <v>1</v>
      </c>
      <c r="M45">
        <f t="shared" si="8"/>
        <v>43</v>
      </c>
      <c r="N45">
        <f t="shared" si="9"/>
        <v>0.17515536259379527</v>
      </c>
      <c r="O45" s="1"/>
    </row>
    <row r="46" spans="2:15" x14ac:dyDescent="0.75">
      <c r="B46">
        <v>44</v>
      </c>
      <c r="C46">
        <v>519.755</v>
      </c>
      <c r="D46">
        <v>441.79199999999997</v>
      </c>
      <c r="E46">
        <v>159.387</v>
      </c>
      <c r="F46">
        <v>436.41500000000002</v>
      </c>
      <c r="H46">
        <f t="shared" si="5"/>
        <v>77.963000000000022</v>
      </c>
      <c r="J46">
        <f t="shared" si="6"/>
        <v>44</v>
      </c>
      <c r="K46">
        <f t="shared" si="7"/>
        <v>0.68176208797038262</v>
      </c>
      <c r="M46">
        <f t="shared" si="8"/>
        <v>44</v>
      </c>
      <c r="N46">
        <f t="shared" si="9"/>
        <v>0.16770393094332847</v>
      </c>
      <c r="O46" s="1"/>
    </row>
    <row r="47" spans="2:15" x14ac:dyDescent="0.75">
      <c r="B47">
        <v>45</v>
      </c>
      <c r="C47">
        <v>522.64200000000005</v>
      </c>
      <c r="D47">
        <v>452.69799999999998</v>
      </c>
      <c r="E47">
        <v>152.386</v>
      </c>
      <c r="F47">
        <v>404.61399999999998</v>
      </c>
      <c r="H47">
        <f t="shared" si="5"/>
        <v>69.944000000000074</v>
      </c>
      <c r="J47">
        <f t="shared" si="6"/>
        <v>45</v>
      </c>
      <c r="K47">
        <f t="shared" si="7"/>
        <v>0.63698396832753568</v>
      </c>
      <c r="M47">
        <f t="shared" si="8"/>
        <v>45</v>
      </c>
      <c r="N47">
        <f t="shared" si="9"/>
        <v>0.16163050682048258</v>
      </c>
      <c r="O47" s="1"/>
    </row>
    <row r="48" spans="2:15" x14ac:dyDescent="0.75">
      <c r="B48">
        <v>46</v>
      </c>
      <c r="C48">
        <v>540.30100000000004</v>
      </c>
      <c r="D48">
        <v>447.36599999999999</v>
      </c>
      <c r="E48">
        <v>153.589</v>
      </c>
      <c r="F48">
        <v>389.62299999999999</v>
      </c>
      <c r="H48">
        <f t="shared" si="5"/>
        <v>92.935000000000059</v>
      </c>
      <c r="J48">
        <f t="shared" si="6"/>
        <v>46</v>
      </c>
      <c r="K48">
        <f t="shared" si="7"/>
        <v>0.76536578011313228</v>
      </c>
      <c r="M48">
        <f t="shared" si="8"/>
        <v>46</v>
      </c>
      <c r="N48">
        <f t="shared" si="9"/>
        <v>0.17559692323099263</v>
      </c>
    </row>
    <row r="49" spans="2:14" x14ac:dyDescent="0.75">
      <c r="B49">
        <v>47</v>
      </c>
      <c r="C49">
        <v>520.94899999999996</v>
      </c>
      <c r="D49">
        <v>440.86599999999999</v>
      </c>
      <c r="E49">
        <v>155.215</v>
      </c>
      <c r="F49">
        <v>392.52199999999999</v>
      </c>
      <c r="H49">
        <f t="shared" si="5"/>
        <v>80.08299999999997</v>
      </c>
      <c r="J49">
        <f t="shared" si="6"/>
        <v>47</v>
      </c>
      <c r="K49">
        <f t="shared" si="7"/>
        <v>0.69360017422089182</v>
      </c>
      <c r="M49">
        <f t="shared" si="8"/>
        <v>47</v>
      </c>
      <c r="N49">
        <f t="shared" si="9"/>
        <v>0.17985159339026827</v>
      </c>
    </row>
    <row r="50" spans="2:14" x14ac:dyDescent="0.75">
      <c r="B50">
        <v>48</v>
      </c>
      <c r="C50">
        <v>511.63099999999997</v>
      </c>
      <c r="D50">
        <v>443.18099999999998</v>
      </c>
      <c r="E50">
        <v>158.66499999999999</v>
      </c>
      <c r="F50">
        <v>406.35399999999998</v>
      </c>
      <c r="H50">
        <f t="shared" si="5"/>
        <v>68.449999999999989</v>
      </c>
      <c r="J50">
        <f t="shared" si="6"/>
        <v>48</v>
      </c>
      <c r="K50">
        <f t="shared" si="7"/>
        <v>0.62864146792269504</v>
      </c>
      <c r="M50">
        <f t="shared" si="8"/>
        <v>48</v>
      </c>
      <c r="N50">
        <f t="shared" si="9"/>
        <v>0.18333369518805587</v>
      </c>
    </row>
    <row r="51" spans="2:14" x14ac:dyDescent="0.75">
      <c r="B51">
        <v>49</v>
      </c>
      <c r="C51">
        <v>534.20500000000004</v>
      </c>
      <c r="D51">
        <v>465.97</v>
      </c>
      <c r="E51">
        <v>164.209</v>
      </c>
      <c r="F51">
        <v>442.56299999999999</v>
      </c>
      <c r="H51">
        <f t="shared" si="5"/>
        <v>68.235000000000014</v>
      </c>
      <c r="J51">
        <f t="shared" si="6"/>
        <v>49</v>
      </c>
      <c r="K51">
        <f t="shared" si="7"/>
        <v>0.62744090728879909</v>
      </c>
      <c r="M51">
        <f t="shared" si="8"/>
        <v>49</v>
      </c>
      <c r="N51">
        <f t="shared" si="9"/>
        <v>0.17983254575877505</v>
      </c>
    </row>
    <row r="52" spans="2:14" x14ac:dyDescent="0.75">
      <c r="B52">
        <v>50</v>
      </c>
      <c r="C52">
        <v>521.19799999999998</v>
      </c>
      <c r="D52">
        <v>462.46899999999999</v>
      </c>
      <c r="E52">
        <v>161.05500000000001</v>
      </c>
      <c r="F52">
        <v>463.60399999999998</v>
      </c>
      <c r="H52">
        <f t="shared" si="5"/>
        <v>58.728999999999985</v>
      </c>
      <c r="J52">
        <f t="shared" si="6"/>
        <v>50</v>
      </c>
      <c r="K52">
        <f t="shared" si="7"/>
        <v>0.57435937526175007</v>
      </c>
      <c r="M52">
        <f t="shared" si="8"/>
        <v>50</v>
      </c>
      <c r="N52">
        <f t="shared" si="9"/>
        <v>0.15903586287934199</v>
      </c>
    </row>
    <row r="53" spans="2:14" x14ac:dyDescent="0.75">
      <c r="B53">
        <v>51</v>
      </c>
      <c r="C53">
        <v>512.67999999999995</v>
      </c>
      <c r="D53">
        <v>461.42</v>
      </c>
      <c r="E53">
        <v>162.024</v>
      </c>
      <c r="F53">
        <v>458.63099999999997</v>
      </c>
      <c r="H53">
        <f t="shared" si="5"/>
        <v>51.259999999999934</v>
      </c>
      <c r="J53">
        <f t="shared" si="6"/>
        <v>51</v>
      </c>
      <c r="K53">
        <f t="shared" si="7"/>
        <v>0.53265245724049703</v>
      </c>
      <c r="M53">
        <f t="shared" si="8"/>
        <v>51</v>
      </c>
      <c r="N53">
        <f t="shared" si="9"/>
        <v>0.16439106475043438</v>
      </c>
    </row>
    <row r="54" spans="2:14" x14ac:dyDescent="0.75">
      <c r="B54">
        <v>52</v>
      </c>
      <c r="C54">
        <v>497.28</v>
      </c>
      <c r="D54">
        <v>453.27300000000002</v>
      </c>
      <c r="E54">
        <v>164.15600000000001</v>
      </c>
      <c r="F54">
        <v>450.887</v>
      </c>
      <c r="H54">
        <f t="shared" si="5"/>
        <v>44.006999999999948</v>
      </c>
      <c r="J54">
        <f t="shared" si="6"/>
        <v>52</v>
      </c>
      <c r="K54">
        <f t="shared" si="7"/>
        <v>0.49215168385608882</v>
      </c>
      <c r="M54">
        <f t="shared" si="8"/>
        <v>52</v>
      </c>
      <c r="N54">
        <f t="shared" si="9"/>
        <v>0.17500241518042178</v>
      </c>
    </row>
    <row r="55" spans="2:14" x14ac:dyDescent="0.75">
      <c r="B55">
        <v>53</v>
      </c>
      <c r="C55">
        <v>522.05799999999999</v>
      </c>
      <c r="D55">
        <v>462.34399999999999</v>
      </c>
      <c r="E55">
        <v>166.089</v>
      </c>
      <c r="F55">
        <v>414.12299999999999</v>
      </c>
      <c r="H55">
        <f t="shared" si="5"/>
        <v>59.713999999999999</v>
      </c>
      <c r="J55">
        <f t="shared" si="6"/>
        <v>53</v>
      </c>
      <c r="K55">
        <f t="shared" si="7"/>
        <v>0.57985961816587839</v>
      </c>
      <c r="M55">
        <f t="shared" si="8"/>
        <v>53</v>
      </c>
      <c r="N55">
        <f t="shared" si="9"/>
        <v>0.20445018530706771</v>
      </c>
    </row>
    <row r="56" spans="2:14" x14ac:dyDescent="0.75">
      <c r="B56">
        <v>54</v>
      </c>
      <c r="C56">
        <v>459.10599999999999</v>
      </c>
      <c r="D56">
        <v>473.34800000000001</v>
      </c>
      <c r="E56">
        <v>163.511</v>
      </c>
      <c r="F56">
        <v>398.07299999999998</v>
      </c>
      <c r="H56">
        <f t="shared" si="5"/>
        <v>-14.242000000000019</v>
      </c>
      <c r="J56">
        <f t="shared" si="6"/>
        <v>54</v>
      </c>
      <c r="K56">
        <f t="shared" si="7"/>
        <v>0.16688909611744274</v>
      </c>
      <c r="M56">
        <f t="shared" si="8"/>
        <v>54</v>
      </c>
      <c r="N56">
        <f t="shared" si="9"/>
        <v>0.2070741924774222</v>
      </c>
    </row>
    <row r="57" spans="2:14" x14ac:dyDescent="0.75">
      <c r="B57">
        <v>55</v>
      </c>
      <c r="C57">
        <v>425.61200000000002</v>
      </c>
      <c r="D57">
        <v>465.45100000000002</v>
      </c>
      <c r="E57">
        <v>161.73599999999999</v>
      </c>
      <c r="F57">
        <v>385.33699999999999</v>
      </c>
      <c r="H57">
        <f t="shared" si="5"/>
        <v>-39.838999999999999</v>
      </c>
      <c r="J57">
        <f t="shared" si="6"/>
        <v>55</v>
      </c>
      <c r="K57">
        <f t="shared" si="7"/>
        <v>2.3955372648436869E-2</v>
      </c>
      <c r="M57">
        <f t="shared" si="8"/>
        <v>55</v>
      </c>
      <c r="N57">
        <f t="shared" si="9"/>
        <v>0.2104512859475908</v>
      </c>
    </row>
    <row r="58" spans="2:14" x14ac:dyDescent="0.75">
      <c r="B58">
        <v>56</v>
      </c>
      <c r="C58">
        <v>442.91699999999997</v>
      </c>
      <c r="D58">
        <v>457</v>
      </c>
      <c r="E58">
        <v>161.05099999999999</v>
      </c>
      <c r="F58">
        <v>405.47800000000001</v>
      </c>
      <c r="H58">
        <f t="shared" si="5"/>
        <v>-14.083000000000027</v>
      </c>
      <c r="J58">
        <f t="shared" si="6"/>
        <v>56</v>
      </c>
      <c r="K58">
        <f t="shared" si="7"/>
        <v>0.1677769525862309</v>
      </c>
      <c r="M58">
        <f t="shared" si="8"/>
        <v>56</v>
      </c>
      <c r="N58">
        <f t="shared" si="9"/>
        <v>0.19257799170895676</v>
      </c>
    </row>
    <row r="59" spans="2:14" x14ac:dyDescent="0.75">
      <c r="B59">
        <v>57</v>
      </c>
      <c r="C59">
        <v>415.8</v>
      </c>
      <c r="D59">
        <v>444.43099999999998</v>
      </c>
      <c r="E59">
        <v>159.613</v>
      </c>
      <c r="F59">
        <v>400.51299999999998</v>
      </c>
      <c r="H59">
        <f t="shared" si="5"/>
        <v>-28.630999999999972</v>
      </c>
      <c r="J59">
        <f t="shared" si="6"/>
        <v>57</v>
      </c>
      <c r="K59">
        <f t="shared" si="7"/>
        <v>8.6540877693583679E-2</v>
      </c>
      <c r="M59">
        <f t="shared" si="8"/>
        <v>57</v>
      </c>
      <c r="N59">
        <f t="shared" si="9"/>
        <v>0.19079674544291772</v>
      </c>
    </row>
    <row r="60" spans="2:14" x14ac:dyDescent="0.75">
      <c r="B60">
        <v>58</v>
      </c>
      <c r="C60">
        <v>406.03199999999998</v>
      </c>
      <c r="D60">
        <v>435.70299999999997</v>
      </c>
      <c r="E60">
        <v>158.74199999999999</v>
      </c>
      <c r="F60">
        <v>412.79599999999999</v>
      </c>
      <c r="H60">
        <f t="shared" si="5"/>
        <v>-29.670999999999992</v>
      </c>
      <c r="J60">
        <f t="shared" si="6"/>
        <v>58</v>
      </c>
      <c r="K60">
        <f t="shared" si="7"/>
        <v>8.073351462729586E-2</v>
      </c>
      <c r="M60">
        <f t="shared" si="8"/>
        <v>58</v>
      </c>
      <c r="N60">
        <f t="shared" si="9"/>
        <v>0.17942969490374683</v>
      </c>
    </row>
    <row r="61" spans="2:14" x14ac:dyDescent="0.75">
      <c r="B61">
        <v>59</v>
      </c>
      <c r="C61">
        <v>388.96699999999998</v>
      </c>
      <c r="D61">
        <v>414.65699999999998</v>
      </c>
      <c r="E61">
        <v>151.048</v>
      </c>
      <c r="F61">
        <v>422.60599999999999</v>
      </c>
      <c r="H61">
        <f t="shared" si="5"/>
        <v>-25.689999999999998</v>
      </c>
      <c r="J61">
        <f t="shared" si="6"/>
        <v>59</v>
      </c>
      <c r="K61">
        <f t="shared" si="7"/>
        <v>0.10296343036469134</v>
      </c>
      <c r="M61">
        <f t="shared" si="8"/>
        <v>59</v>
      </c>
      <c r="N61">
        <f t="shared" si="9"/>
        <v>0.14711933453175943</v>
      </c>
    </row>
    <row r="62" spans="2:14" x14ac:dyDescent="0.75">
      <c r="B62">
        <v>60</v>
      </c>
      <c r="C62">
        <v>392.94099999999997</v>
      </c>
      <c r="D62">
        <v>420.70600000000002</v>
      </c>
      <c r="E62">
        <v>154.471</v>
      </c>
      <c r="F62">
        <v>396.24</v>
      </c>
      <c r="H62">
        <f t="shared" si="5"/>
        <v>-27.765000000000043</v>
      </c>
      <c r="J62">
        <f t="shared" si="6"/>
        <v>60</v>
      </c>
      <c r="K62">
        <f t="shared" si="7"/>
        <v>9.1376624246857455E-2</v>
      </c>
      <c r="M62">
        <f t="shared" si="8"/>
        <v>60</v>
      </c>
      <c r="N62">
        <f t="shared" si="9"/>
        <v>0.17454552283653846</v>
      </c>
    </row>
    <row r="63" spans="2:14" x14ac:dyDescent="0.75">
      <c r="B63">
        <v>61</v>
      </c>
      <c r="C63">
        <v>392.51299999999998</v>
      </c>
      <c r="D63">
        <v>415.892</v>
      </c>
      <c r="E63">
        <v>155.43299999999999</v>
      </c>
      <c r="F63">
        <v>415.01900000000001</v>
      </c>
      <c r="H63">
        <f t="shared" si="5"/>
        <v>-23.379000000000019</v>
      </c>
      <c r="J63">
        <f t="shared" si="6"/>
        <v>61</v>
      </c>
      <c r="K63">
        <f t="shared" si="7"/>
        <v>0.11586806117833628</v>
      </c>
      <c r="M63">
        <f t="shared" si="8"/>
        <v>61</v>
      </c>
      <c r="N63">
        <f t="shared" si="9"/>
        <v>0.16642048424841849</v>
      </c>
    </row>
    <row r="64" spans="2:14" x14ac:dyDescent="0.75">
      <c r="B64">
        <v>62</v>
      </c>
      <c r="C64">
        <v>398.875</v>
      </c>
      <c r="D64">
        <v>430.63</v>
      </c>
      <c r="E64">
        <v>157.989</v>
      </c>
      <c r="F64">
        <v>417.16399999999999</v>
      </c>
      <c r="H64">
        <f t="shared" si="5"/>
        <v>-31.754999999999995</v>
      </c>
      <c r="J64">
        <f t="shared" si="6"/>
        <v>62</v>
      </c>
      <c r="K64">
        <f t="shared" si="7"/>
        <v>6.9096452482927034E-2</v>
      </c>
      <c r="M64">
        <f t="shared" si="8"/>
        <v>62</v>
      </c>
      <c r="N64">
        <f t="shared" si="9"/>
        <v>0.17407822707581733</v>
      </c>
    </row>
    <row r="65" spans="2:14" x14ac:dyDescent="0.75">
      <c r="B65">
        <v>63</v>
      </c>
      <c r="C65">
        <v>392.41</v>
      </c>
      <c r="D65">
        <v>427.23500000000001</v>
      </c>
      <c r="E65">
        <v>150.70599999999999</v>
      </c>
      <c r="F65">
        <v>393.03399999999999</v>
      </c>
      <c r="H65">
        <f t="shared" si="5"/>
        <v>-34.824999999999989</v>
      </c>
      <c r="J65">
        <f t="shared" si="6"/>
        <v>63</v>
      </c>
      <c r="K65">
        <f t="shared" si="7"/>
        <v>5.1953563431481657E-2</v>
      </c>
      <c r="M65">
        <f t="shared" si="8"/>
        <v>63</v>
      </c>
      <c r="N65">
        <f t="shared" si="9"/>
        <v>0.16235923872959385</v>
      </c>
    </row>
    <row r="66" spans="2:14" x14ac:dyDescent="0.75">
      <c r="B66">
        <v>64</v>
      </c>
      <c r="C66">
        <v>377.56099999999998</v>
      </c>
      <c r="D66">
        <v>421.69</v>
      </c>
      <c r="E66">
        <v>152.547</v>
      </c>
      <c r="F66">
        <v>389.32799999999997</v>
      </c>
      <c r="H66">
        <f t="shared" si="5"/>
        <v>-44.129000000000019</v>
      </c>
      <c r="J66">
        <f t="shared" si="6"/>
        <v>64</v>
      </c>
      <c r="K66">
        <f t="shared" si="7"/>
        <v>0</v>
      </c>
      <c r="M66">
        <f t="shared" si="8"/>
        <v>64</v>
      </c>
      <c r="N66">
        <f t="shared" si="9"/>
        <v>0.17177859698914116</v>
      </c>
    </row>
    <row r="67" spans="2:14" x14ac:dyDescent="0.75">
      <c r="B67">
        <v>65</v>
      </c>
      <c r="C67">
        <v>368.34100000000001</v>
      </c>
      <c r="D67">
        <v>406.67899999999997</v>
      </c>
      <c r="E67">
        <v>155.511</v>
      </c>
      <c r="F67">
        <v>392.73700000000002</v>
      </c>
      <c r="H67">
        <f t="shared" si="5"/>
        <v>-38.337999999999965</v>
      </c>
      <c r="J67">
        <f t="shared" si="6"/>
        <v>65</v>
      </c>
      <c r="K67">
        <f t="shared" si="7"/>
        <v>3.2336961073915739E-2</v>
      </c>
      <c r="M67">
        <f t="shared" si="8"/>
        <v>65</v>
      </c>
      <c r="N67">
        <f t="shared" si="9"/>
        <v>0.18083102113520361</v>
      </c>
    </row>
    <row r="68" spans="2:14" x14ac:dyDescent="0.75">
      <c r="B68">
        <v>66</v>
      </c>
      <c r="C68">
        <v>364.93200000000002</v>
      </c>
      <c r="D68">
        <v>399.495</v>
      </c>
      <c r="E68">
        <v>154.898</v>
      </c>
      <c r="F68">
        <v>381.63499999999999</v>
      </c>
      <c r="H68">
        <f t="shared" si="5"/>
        <v>-34.562999999999988</v>
      </c>
      <c r="J68">
        <f t="shared" si="6"/>
        <v>66</v>
      </c>
      <c r="K68">
        <f t="shared" si="7"/>
        <v>5.341657220395029E-2</v>
      </c>
      <c r="M68">
        <f t="shared" si="8"/>
        <v>66</v>
      </c>
      <c r="N68">
        <f t="shared" si="9"/>
        <v>0.18637311979653068</v>
      </c>
    </row>
  </sheetData>
  <sortState xmlns:xlrd2="http://schemas.microsoft.com/office/spreadsheetml/2017/richdata2" ref="B3:D290">
    <sortCondition ref="B3:B290"/>
  </sortState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60"/>
  <sheetViews>
    <sheetView zoomScale="80" zoomScaleNormal="80" workbookViewId="0">
      <selection activeCell="A3" sqref="A3"/>
    </sheetView>
  </sheetViews>
  <sheetFormatPr defaultRowHeight="14.75" x14ac:dyDescent="0.75"/>
  <sheetData>
    <row r="1" spans="1:17" x14ac:dyDescent="0.75">
      <c r="A1" t="s">
        <v>54</v>
      </c>
      <c r="C1" s="2"/>
      <c r="D1" s="2"/>
      <c r="E1" s="10"/>
      <c r="F1" s="11"/>
      <c r="H1" t="s">
        <v>34</v>
      </c>
      <c r="J1" t="s">
        <v>35</v>
      </c>
      <c r="K1" s="2"/>
      <c r="N1" s="12" t="s">
        <v>36</v>
      </c>
    </row>
    <row r="2" spans="1:17" x14ac:dyDescent="0.75">
      <c r="B2" t="s">
        <v>37</v>
      </c>
      <c r="C2" s="2" t="s">
        <v>38</v>
      </c>
      <c r="D2" s="2" t="s">
        <v>39</v>
      </c>
      <c r="E2" s="10" t="s">
        <v>40</v>
      </c>
      <c r="F2" s="11" t="s">
        <v>41</v>
      </c>
      <c r="H2" t="s">
        <v>21</v>
      </c>
      <c r="J2" t="s">
        <v>37</v>
      </c>
      <c r="K2" s="2" t="s">
        <v>21</v>
      </c>
      <c r="M2" t="s">
        <v>37</v>
      </c>
      <c r="N2" s="12" t="s">
        <v>42</v>
      </c>
      <c r="P2" t="s">
        <v>43</v>
      </c>
      <c r="Q2" t="s">
        <v>44</v>
      </c>
    </row>
    <row r="3" spans="1:17" x14ac:dyDescent="0.75">
      <c r="B3">
        <v>1</v>
      </c>
      <c r="C3">
        <v>409.036</v>
      </c>
      <c r="D3">
        <v>411.07100000000003</v>
      </c>
      <c r="E3">
        <v>214.50800000000001</v>
      </c>
      <c r="F3">
        <v>426.83</v>
      </c>
      <c r="H3">
        <f t="shared" ref="H3:H34" si="0">C3-D3</f>
        <v>-2.035000000000025</v>
      </c>
      <c r="J3">
        <f t="shared" ref="J3:J34" si="1">B3</f>
        <v>1</v>
      </c>
      <c r="K3">
        <f t="shared" ref="K3:K34" si="2">(H3-MIN(H$3:H$60))/(MAX(H$3:H$60)-MIN(H$3:H$60))</f>
        <v>0.40600366094889445</v>
      </c>
      <c r="M3">
        <f t="shared" ref="M3:M34" si="3">B3</f>
        <v>1</v>
      </c>
      <c r="N3">
        <f t="shared" ref="N3:N34" si="4">(E3-$P$3)/(F3-$Q$3)</f>
        <v>0.35881817875551669</v>
      </c>
      <c r="P3">
        <v>108</v>
      </c>
      <c r="Q3">
        <v>130</v>
      </c>
    </row>
    <row r="4" spans="1:17" x14ac:dyDescent="0.75">
      <c r="B4">
        <v>2</v>
      </c>
      <c r="C4">
        <v>433.065</v>
      </c>
      <c r="D4">
        <v>429.66699999999997</v>
      </c>
      <c r="E4">
        <v>215.11199999999999</v>
      </c>
      <c r="F4">
        <v>442.51799999999997</v>
      </c>
      <c r="H4">
        <f t="shared" si="0"/>
        <v>3.3980000000000246</v>
      </c>
      <c r="J4">
        <f t="shared" si="1"/>
        <v>2</v>
      </c>
      <c r="K4">
        <f t="shared" si="2"/>
        <v>0.44610433704348901</v>
      </c>
      <c r="M4">
        <f t="shared" si="3"/>
        <v>2</v>
      </c>
      <c r="N4">
        <f t="shared" si="4"/>
        <v>0.34273865825328464</v>
      </c>
    </row>
    <row r="5" spans="1:17" x14ac:dyDescent="0.75">
      <c r="B5">
        <v>3</v>
      </c>
      <c r="C5">
        <v>451.24099999999999</v>
      </c>
      <c r="D5">
        <v>446.38900000000001</v>
      </c>
      <c r="E5">
        <v>214.94</v>
      </c>
      <c r="F5">
        <v>441.47199999999998</v>
      </c>
      <c r="H5">
        <f t="shared" si="0"/>
        <v>4.8519999999999754</v>
      </c>
      <c r="J5">
        <f t="shared" si="1"/>
        <v>3</v>
      </c>
      <c r="K5">
        <f t="shared" si="2"/>
        <v>0.45683623158454145</v>
      </c>
      <c r="M5">
        <f t="shared" si="3"/>
        <v>3</v>
      </c>
      <c r="N5">
        <f t="shared" si="4"/>
        <v>0.34333744285200596</v>
      </c>
    </row>
    <row r="6" spans="1:17" x14ac:dyDescent="0.75">
      <c r="B6">
        <v>4</v>
      </c>
      <c r="C6">
        <v>423.99599999999998</v>
      </c>
      <c r="D6">
        <v>434.142</v>
      </c>
      <c r="E6">
        <v>215.41900000000001</v>
      </c>
      <c r="F6">
        <v>434.90699999999998</v>
      </c>
      <c r="H6">
        <f t="shared" si="0"/>
        <v>-10.146000000000015</v>
      </c>
      <c r="J6">
        <f t="shared" si="1"/>
        <v>4</v>
      </c>
      <c r="K6">
        <f t="shared" si="2"/>
        <v>0.34613681320303519</v>
      </c>
      <c r="M6">
        <f t="shared" si="3"/>
        <v>4</v>
      </c>
      <c r="N6">
        <f t="shared" si="4"/>
        <v>0.35230086550981127</v>
      </c>
    </row>
    <row r="7" spans="1:17" x14ac:dyDescent="0.75">
      <c r="B7">
        <v>5</v>
      </c>
      <c r="C7">
        <v>438.17700000000002</v>
      </c>
      <c r="D7">
        <v>450.33699999999999</v>
      </c>
      <c r="E7">
        <v>209.72900000000001</v>
      </c>
      <c r="F7">
        <v>425.02100000000002</v>
      </c>
      <c r="H7">
        <f t="shared" si="0"/>
        <v>-12.159999999999968</v>
      </c>
      <c r="J7">
        <f t="shared" si="1"/>
        <v>5</v>
      </c>
      <c r="K7">
        <f t="shared" si="2"/>
        <v>0.3312715892651536</v>
      </c>
      <c r="M7">
        <f t="shared" si="3"/>
        <v>5</v>
      </c>
      <c r="N7">
        <f t="shared" si="4"/>
        <v>0.344819521322211</v>
      </c>
    </row>
    <row r="8" spans="1:17" x14ac:dyDescent="0.75">
      <c r="B8">
        <v>6</v>
      </c>
      <c r="C8">
        <v>425.44</v>
      </c>
      <c r="D8">
        <v>440.63499999999999</v>
      </c>
      <c r="E8">
        <v>204.33799999999999</v>
      </c>
      <c r="F8">
        <v>409.589</v>
      </c>
      <c r="H8">
        <f t="shared" si="0"/>
        <v>-15.194999999999993</v>
      </c>
      <c r="J8">
        <f t="shared" si="1"/>
        <v>6</v>
      </c>
      <c r="K8">
        <f t="shared" si="2"/>
        <v>0.30887042012340971</v>
      </c>
      <c r="M8">
        <f t="shared" si="3"/>
        <v>6</v>
      </c>
      <c r="N8">
        <f t="shared" si="4"/>
        <v>0.34457006534591844</v>
      </c>
    </row>
    <row r="9" spans="1:17" x14ac:dyDescent="0.75">
      <c r="B9">
        <v>7</v>
      </c>
      <c r="C9">
        <v>428.08600000000001</v>
      </c>
      <c r="D9">
        <v>442.70800000000003</v>
      </c>
      <c r="E9">
        <v>202.459</v>
      </c>
      <c r="F9">
        <v>398.02600000000001</v>
      </c>
      <c r="H9">
        <f t="shared" si="0"/>
        <v>-14.622000000000014</v>
      </c>
      <c r="J9">
        <f t="shared" si="1"/>
        <v>7</v>
      </c>
      <c r="K9">
        <f t="shared" si="2"/>
        <v>0.31309970180980795</v>
      </c>
      <c r="M9">
        <f t="shared" si="3"/>
        <v>7</v>
      </c>
      <c r="N9">
        <f t="shared" si="4"/>
        <v>0.3524247647616276</v>
      </c>
    </row>
    <row r="10" spans="1:17" x14ac:dyDescent="0.75">
      <c r="B10">
        <v>8</v>
      </c>
      <c r="C10">
        <v>421.42200000000003</v>
      </c>
      <c r="D10">
        <v>441.726</v>
      </c>
      <c r="E10">
        <v>205.982</v>
      </c>
      <c r="F10">
        <v>400.20499999999998</v>
      </c>
      <c r="H10">
        <f t="shared" si="0"/>
        <v>-20.303999999999974</v>
      </c>
      <c r="J10">
        <f t="shared" si="1"/>
        <v>8</v>
      </c>
      <c r="K10">
        <f t="shared" si="2"/>
        <v>0.27116117032269538</v>
      </c>
      <c r="M10">
        <f t="shared" si="3"/>
        <v>8</v>
      </c>
      <c r="N10">
        <f t="shared" si="4"/>
        <v>0.36262097296497103</v>
      </c>
    </row>
    <row r="11" spans="1:17" x14ac:dyDescent="0.75">
      <c r="B11">
        <v>9</v>
      </c>
      <c r="C11">
        <v>422.53899999999999</v>
      </c>
      <c r="D11">
        <v>444.90600000000001</v>
      </c>
      <c r="E11">
        <v>201.36199999999999</v>
      </c>
      <c r="F11">
        <v>405.149</v>
      </c>
      <c r="H11">
        <f t="shared" si="0"/>
        <v>-22.367000000000019</v>
      </c>
      <c r="J11">
        <f t="shared" si="1"/>
        <v>9</v>
      </c>
      <c r="K11">
        <f t="shared" si="2"/>
        <v>0.25593428006259056</v>
      </c>
      <c r="M11">
        <f t="shared" si="3"/>
        <v>9</v>
      </c>
      <c r="N11">
        <f t="shared" si="4"/>
        <v>0.33931433514205028</v>
      </c>
    </row>
    <row r="12" spans="1:17" x14ac:dyDescent="0.75">
      <c r="B12">
        <v>10</v>
      </c>
      <c r="C12">
        <v>438.24200000000002</v>
      </c>
      <c r="D12">
        <v>448.97300000000001</v>
      </c>
      <c r="E12">
        <v>214.316</v>
      </c>
      <c r="F12">
        <v>416.40300000000002</v>
      </c>
      <c r="H12">
        <f t="shared" si="0"/>
        <v>-10.730999999999995</v>
      </c>
      <c r="J12">
        <f t="shared" si="1"/>
        <v>10</v>
      </c>
      <c r="K12">
        <f t="shared" si="2"/>
        <v>0.3418189601724192</v>
      </c>
      <c r="M12">
        <f t="shared" si="3"/>
        <v>10</v>
      </c>
      <c r="N12">
        <f t="shared" si="4"/>
        <v>0.37121119541345587</v>
      </c>
    </row>
    <row r="13" spans="1:17" x14ac:dyDescent="0.75">
      <c r="B13">
        <v>11</v>
      </c>
      <c r="C13">
        <v>438.863</v>
      </c>
      <c r="D13">
        <v>449.74</v>
      </c>
      <c r="E13">
        <v>201.95</v>
      </c>
      <c r="F13">
        <v>405.20600000000002</v>
      </c>
      <c r="H13">
        <f t="shared" si="0"/>
        <v>-10.87700000000001</v>
      </c>
      <c r="J13">
        <f t="shared" si="1"/>
        <v>11</v>
      </c>
      <c r="K13">
        <f t="shared" si="2"/>
        <v>0.34074134215110291</v>
      </c>
      <c r="M13">
        <f t="shared" si="3"/>
        <v>11</v>
      </c>
      <c r="N13">
        <f t="shared" si="4"/>
        <v>0.34138063850352096</v>
      </c>
    </row>
    <row r="14" spans="1:17" x14ac:dyDescent="0.75">
      <c r="B14">
        <v>12</v>
      </c>
      <c r="C14">
        <v>423.488</v>
      </c>
      <c r="D14">
        <v>430.69200000000001</v>
      </c>
      <c r="E14">
        <v>196.27699999999999</v>
      </c>
      <c r="F14">
        <v>400.214</v>
      </c>
      <c r="H14">
        <f t="shared" si="0"/>
        <v>-7.2040000000000077</v>
      </c>
      <c r="J14">
        <f t="shared" si="1"/>
        <v>12</v>
      </c>
      <c r="K14">
        <f t="shared" si="2"/>
        <v>0.36785155442709122</v>
      </c>
      <c r="M14">
        <f t="shared" si="3"/>
        <v>12</v>
      </c>
      <c r="N14">
        <f t="shared" si="4"/>
        <v>0.32669291746541623</v>
      </c>
    </row>
    <row r="15" spans="1:17" x14ac:dyDescent="0.75">
      <c r="B15">
        <v>13</v>
      </c>
      <c r="C15">
        <v>438.69200000000001</v>
      </c>
      <c r="D15">
        <v>441.976</v>
      </c>
      <c r="E15">
        <v>195.411</v>
      </c>
      <c r="F15">
        <v>398.50200000000001</v>
      </c>
      <c r="H15">
        <f t="shared" si="0"/>
        <v>-3.2839999999999918</v>
      </c>
      <c r="J15">
        <f t="shared" si="1"/>
        <v>13</v>
      </c>
      <c r="K15">
        <f t="shared" si="2"/>
        <v>0.3967848602048954</v>
      </c>
      <c r="M15">
        <f t="shared" si="3"/>
        <v>13</v>
      </c>
      <c r="N15">
        <f t="shared" si="4"/>
        <v>0.32555064766742892</v>
      </c>
    </row>
    <row r="16" spans="1:17" x14ac:dyDescent="0.75">
      <c r="B16">
        <v>14</v>
      </c>
      <c r="C16">
        <v>416.83699999999999</v>
      </c>
      <c r="D16">
        <v>419.976</v>
      </c>
      <c r="E16">
        <v>199.92599999999999</v>
      </c>
      <c r="F16">
        <v>388.68</v>
      </c>
      <c r="H16">
        <f t="shared" si="0"/>
        <v>-3.13900000000001</v>
      </c>
      <c r="J16">
        <f t="shared" si="1"/>
        <v>14</v>
      </c>
      <c r="K16">
        <f t="shared" si="2"/>
        <v>0.39785509728085994</v>
      </c>
      <c r="M16">
        <f t="shared" si="3"/>
        <v>14</v>
      </c>
      <c r="N16">
        <f t="shared" si="4"/>
        <v>0.35536570279882473</v>
      </c>
    </row>
    <row r="17" spans="2:14" x14ac:dyDescent="0.75">
      <c r="B17">
        <v>15</v>
      </c>
      <c r="C17">
        <v>435.66300000000001</v>
      </c>
      <c r="D17">
        <v>435.95499999999998</v>
      </c>
      <c r="E17">
        <v>209.03299999999999</v>
      </c>
      <c r="F17">
        <v>407.05700000000002</v>
      </c>
      <c r="H17">
        <f t="shared" si="0"/>
        <v>-0.29199999999997317</v>
      </c>
      <c r="J17">
        <f t="shared" si="1"/>
        <v>15</v>
      </c>
      <c r="K17">
        <f t="shared" si="2"/>
        <v>0.41886864869652551</v>
      </c>
      <c r="M17">
        <f t="shared" si="3"/>
        <v>15</v>
      </c>
      <c r="N17">
        <f t="shared" si="4"/>
        <v>0.36466503282717988</v>
      </c>
    </row>
    <row r="18" spans="2:14" x14ac:dyDescent="0.75">
      <c r="B18">
        <v>16</v>
      </c>
      <c r="C18">
        <v>436.22500000000002</v>
      </c>
      <c r="D18">
        <v>432.52699999999999</v>
      </c>
      <c r="E18">
        <v>205.50399999999999</v>
      </c>
      <c r="F18">
        <v>392.76499999999999</v>
      </c>
      <c r="H18">
        <f t="shared" si="0"/>
        <v>3.6980000000000359</v>
      </c>
      <c r="J18">
        <f t="shared" si="1"/>
        <v>16</v>
      </c>
      <c r="K18">
        <f t="shared" si="2"/>
        <v>0.44831862064893324</v>
      </c>
      <c r="M18">
        <f t="shared" si="3"/>
        <v>16</v>
      </c>
      <c r="N18">
        <f t="shared" si="4"/>
        <v>0.37106920632504325</v>
      </c>
    </row>
    <row r="19" spans="2:14" x14ac:dyDescent="0.75">
      <c r="B19">
        <v>17</v>
      </c>
      <c r="C19">
        <v>435.91699999999997</v>
      </c>
      <c r="D19">
        <v>443.54899999999998</v>
      </c>
      <c r="E19">
        <v>202.61799999999999</v>
      </c>
      <c r="F19">
        <v>413.47300000000001</v>
      </c>
      <c r="H19">
        <f t="shared" si="0"/>
        <v>-7.632000000000005</v>
      </c>
      <c r="J19">
        <f t="shared" si="1"/>
        <v>17</v>
      </c>
      <c r="K19">
        <f t="shared" si="2"/>
        <v>0.36469250981665757</v>
      </c>
      <c r="M19">
        <f t="shared" si="3"/>
        <v>17</v>
      </c>
      <c r="N19">
        <f t="shared" si="4"/>
        <v>0.3337813477826812</v>
      </c>
    </row>
    <row r="20" spans="2:14" x14ac:dyDescent="0.75">
      <c r="B20">
        <v>18</v>
      </c>
      <c r="C20">
        <v>438.97</v>
      </c>
      <c r="D20">
        <v>442.76400000000001</v>
      </c>
      <c r="E20">
        <v>210.92699999999999</v>
      </c>
      <c r="F20">
        <v>422.70800000000003</v>
      </c>
      <c r="H20">
        <f t="shared" si="0"/>
        <v>-3.7939999999999827</v>
      </c>
      <c r="J20">
        <f t="shared" si="1"/>
        <v>18</v>
      </c>
      <c r="K20">
        <f t="shared" si="2"/>
        <v>0.39302057807564034</v>
      </c>
      <c r="M20">
        <f t="shared" si="3"/>
        <v>18</v>
      </c>
      <c r="N20">
        <f t="shared" si="4"/>
        <v>0.35163712641950334</v>
      </c>
    </row>
    <row r="21" spans="2:14" x14ac:dyDescent="0.75">
      <c r="B21">
        <v>19</v>
      </c>
      <c r="C21">
        <v>435</v>
      </c>
      <c r="D21">
        <v>443.5</v>
      </c>
      <c r="E21">
        <v>209.905</v>
      </c>
      <c r="F21">
        <v>419.42700000000002</v>
      </c>
      <c r="H21">
        <f t="shared" si="0"/>
        <v>-8.5</v>
      </c>
      <c r="J21">
        <f t="shared" si="1"/>
        <v>19</v>
      </c>
      <c r="K21">
        <f t="shared" si="2"/>
        <v>0.35828584925157242</v>
      </c>
      <c r="M21">
        <f t="shared" si="3"/>
        <v>19</v>
      </c>
      <c r="N21">
        <f t="shared" si="4"/>
        <v>0.35209223742083495</v>
      </c>
    </row>
    <row r="22" spans="2:14" x14ac:dyDescent="0.75">
      <c r="B22">
        <v>20</v>
      </c>
      <c r="C22">
        <v>431.91899999999998</v>
      </c>
      <c r="D22">
        <v>438.16800000000001</v>
      </c>
      <c r="E22">
        <v>211.203</v>
      </c>
      <c r="F22">
        <v>396.738</v>
      </c>
      <c r="H22">
        <f t="shared" si="0"/>
        <v>-6.2490000000000236</v>
      </c>
      <c r="J22">
        <f t="shared" si="1"/>
        <v>20</v>
      </c>
      <c r="K22">
        <f t="shared" si="2"/>
        <v>0.37490035723775511</v>
      </c>
      <c r="M22">
        <f t="shared" si="3"/>
        <v>20</v>
      </c>
      <c r="N22">
        <f t="shared" si="4"/>
        <v>0.38690775217629286</v>
      </c>
    </row>
    <row r="23" spans="2:14" x14ac:dyDescent="0.75">
      <c r="B23">
        <v>21</v>
      </c>
      <c r="C23">
        <v>445.90699999999998</v>
      </c>
      <c r="D23">
        <v>450.54500000000002</v>
      </c>
      <c r="E23">
        <v>207.71700000000001</v>
      </c>
      <c r="F23">
        <v>393.452</v>
      </c>
      <c r="H23">
        <f t="shared" si="0"/>
        <v>-4.6380000000000337</v>
      </c>
      <c r="J23">
        <f t="shared" si="1"/>
        <v>21</v>
      </c>
      <c r="K23">
        <f t="shared" si="2"/>
        <v>0.38679106019899029</v>
      </c>
      <c r="M23">
        <f t="shared" si="3"/>
        <v>21</v>
      </c>
      <c r="N23">
        <f t="shared" si="4"/>
        <v>0.37850158662678596</v>
      </c>
    </row>
    <row r="24" spans="2:14" x14ac:dyDescent="0.75">
      <c r="B24">
        <v>22</v>
      </c>
      <c r="C24">
        <v>421.71199999999999</v>
      </c>
      <c r="D24">
        <v>435.31200000000001</v>
      </c>
      <c r="E24">
        <v>200.33</v>
      </c>
      <c r="F24">
        <v>387.06700000000001</v>
      </c>
      <c r="H24">
        <f t="shared" si="0"/>
        <v>-13.600000000000023</v>
      </c>
      <c r="J24">
        <f t="shared" si="1"/>
        <v>22</v>
      </c>
      <c r="K24">
        <f t="shared" si="2"/>
        <v>0.32064302795902111</v>
      </c>
      <c r="M24">
        <f t="shared" si="3"/>
        <v>22</v>
      </c>
      <c r="N24">
        <f t="shared" si="4"/>
        <v>0.35916706539540277</v>
      </c>
    </row>
    <row r="25" spans="2:14" x14ac:dyDescent="0.75">
      <c r="B25">
        <v>23</v>
      </c>
      <c r="C25">
        <v>431.464</v>
      </c>
      <c r="D25">
        <v>432.59300000000002</v>
      </c>
      <c r="E25">
        <v>200.88399999999999</v>
      </c>
      <c r="F25">
        <v>389.46600000000001</v>
      </c>
      <c r="H25">
        <f t="shared" si="0"/>
        <v>-1.1290000000000191</v>
      </c>
      <c r="J25">
        <f t="shared" si="1"/>
        <v>23</v>
      </c>
      <c r="K25">
        <f t="shared" si="2"/>
        <v>0.41269079743733589</v>
      </c>
      <c r="M25">
        <f t="shared" si="3"/>
        <v>23</v>
      </c>
      <c r="N25">
        <f t="shared" si="4"/>
        <v>0.35798139255239603</v>
      </c>
    </row>
    <row r="26" spans="2:14" x14ac:dyDescent="0.75">
      <c r="B26">
        <v>24</v>
      </c>
      <c r="C26">
        <v>433.92700000000002</v>
      </c>
      <c r="D26">
        <v>435.83300000000003</v>
      </c>
      <c r="E26">
        <v>194.41499999999999</v>
      </c>
      <c r="F26">
        <v>392.05700000000002</v>
      </c>
      <c r="H26">
        <f t="shared" si="0"/>
        <v>-1.9060000000000059</v>
      </c>
      <c r="J26">
        <f t="shared" si="1"/>
        <v>24</v>
      </c>
      <c r="K26">
        <f t="shared" si="2"/>
        <v>0.40695580289923555</v>
      </c>
      <c r="M26">
        <f t="shared" si="3"/>
        <v>24</v>
      </c>
      <c r="N26">
        <f t="shared" si="4"/>
        <v>0.32975650335614004</v>
      </c>
    </row>
    <row r="27" spans="2:14" x14ac:dyDescent="0.75">
      <c r="B27">
        <v>25</v>
      </c>
      <c r="C27">
        <v>446.589</v>
      </c>
      <c r="D27">
        <v>440.99</v>
      </c>
      <c r="E27">
        <v>198.524</v>
      </c>
      <c r="F27">
        <v>439.78199999999998</v>
      </c>
      <c r="H27">
        <f t="shared" si="0"/>
        <v>5.5989999999999895</v>
      </c>
      <c r="J27">
        <f t="shared" si="1"/>
        <v>25</v>
      </c>
      <c r="K27">
        <f t="shared" si="2"/>
        <v>0.46234979776209756</v>
      </c>
      <c r="M27">
        <f t="shared" si="3"/>
        <v>25</v>
      </c>
      <c r="N27">
        <f t="shared" si="4"/>
        <v>0.29221839874492389</v>
      </c>
    </row>
    <row r="28" spans="2:14" x14ac:dyDescent="0.75">
      <c r="B28">
        <v>26</v>
      </c>
      <c r="C28">
        <v>426.06</v>
      </c>
      <c r="D28">
        <v>439.93400000000003</v>
      </c>
      <c r="E28">
        <v>197.297</v>
      </c>
      <c r="F28">
        <v>398.58300000000003</v>
      </c>
      <c r="H28">
        <f t="shared" si="0"/>
        <v>-13.874000000000024</v>
      </c>
      <c r="J28">
        <f t="shared" si="1"/>
        <v>26</v>
      </c>
      <c r="K28">
        <f t="shared" si="2"/>
        <v>0.31862064893271541</v>
      </c>
      <c r="M28">
        <f t="shared" si="3"/>
        <v>26</v>
      </c>
      <c r="N28">
        <f t="shared" si="4"/>
        <v>0.33247450508781268</v>
      </c>
    </row>
    <row r="29" spans="2:14" x14ac:dyDescent="0.75">
      <c r="B29">
        <v>27</v>
      </c>
      <c r="C29">
        <v>423.61200000000002</v>
      </c>
      <c r="D29">
        <v>438.774</v>
      </c>
      <c r="E29">
        <v>199.89400000000001</v>
      </c>
      <c r="F29">
        <v>408.33100000000002</v>
      </c>
      <c r="H29">
        <f t="shared" si="0"/>
        <v>-15.161999999999978</v>
      </c>
      <c r="J29">
        <f t="shared" si="1"/>
        <v>27</v>
      </c>
      <c r="K29">
        <f t="shared" si="2"/>
        <v>0.30911399132000872</v>
      </c>
      <c r="M29">
        <f t="shared" si="3"/>
        <v>27</v>
      </c>
      <c r="N29">
        <f t="shared" si="4"/>
        <v>0.33016085164785813</v>
      </c>
    </row>
    <row r="30" spans="2:14" x14ac:dyDescent="0.75">
      <c r="B30">
        <v>28</v>
      </c>
      <c r="C30">
        <v>414.96600000000001</v>
      </c>
      <c r="D30">
        <v>425.31599999999997</v>
      </c>
      <c r="E30">
        <v>202.39099999999999</v>
      </c>
      <c r="F30">
        <v>382.89600000000002</v>
      </c>
      <c r="H30">
        <f t="shared" si="0"/>
        <v>-10.349999999999966</v>
      </c>
      <c r="J30">
        <f t="shared" si="1"/>
        <v>28</v>
      </c>
      <c r="K30">
        <f t="shared" si="2"/>
        <v>0.34463110035133354</v>
      </c>
      <c r="M30">
        <f t="shared" si="3"/>
        <v>28</v>
      </c>
      <c r="N30">
        <f t="shared" si="4"/>
        <v>0.3732403833987093</v>
      </c>
    </row>
    <row r="31" spans="2:14" x14ac:dyDescent="0.75">
      <c r="B31">
        <v>29</v>
      </c>
      <c r="C31">
        <v>412.27199999999999</v>
      </c>
      <c r="D31">
        <v>427.93099999999998</v>
      </c>
      <c r="E31">
        <v>207.71600000000001</v>
      </c>
      <c r="F31">
        <v>393.786</v>
      </c>
      <c r="H31">
        <f t="shared" si="0"/>
        <v>-15.658999999999992</v>
      </c>
      <c r="J31">
        <f t="shared" si="1"/>
        <v>29</v>
      </c>
      <c r="K31">
        <f t="shared" si="2"/>
        <v>0.30544566148032271</v>
      </c>
      <c r="M31">
        <f t="shared" si="3"/>
        <v>29</v>
      </c>
      <c r="N31">
        <f t="shared" si="4"/>
        <v>0.37801854533599211</v>
      </c>
    </row>
    <row r="32" spans="2:14" x14ac:dyDescent="0.75">
      <c r="B32">
        <v>30</v>
      </c>
      <c r="C32">
        <v>404.22399999999999</v>
      </c>
      <c r="D32">
        <v>423.11500000000001</v>
      </c>
      <c r="E32">
        <v>189.21799999999999</v>
      </c>
      <c r="F32">
        <v>403.83100000000002</v>
      </c>
      <c r="H32">
        <f t="shared" si="0"/>
        <v>-18.89100000000002</v>
      </c>
      <c r="J32">
        <f t="shared" si="1"/>
        <v>30</v>
      </c>
      <c r="K32">
        <f t="shared" si="2"/>
        <v>0.28159044610433714</v>
      </c>
      <c r="M32">
        <f t="shared" si="3"/>
        <v>30</v>
      </c>
      <c r="N32">
        <f t="shared" si="4"/>
        <v>0.29659899719169847</v>
      </c>
    </row>
    <row r="33" spans="2:15" x14ac:dyDescent="0.75">
      <c r="B33">
        <v>31</v>
      </c>
      <c r="C33">
        <v>408.43099999999998</v>
      </c>
      <c r="D33">
        <v>407.78800000000001</v>
      </c>
      <c r="E33">
        <v>184.28899999999999</v>
      </c>
      <c r="F33">
        <v>402.21600000000001</v>
      </c>
      <c r="H33">
        <f t="shared" si="0"/>
        <v>0.64299999999997226</v>
      </c>
      <c r="J33">
        <f t="shared" si="1"/>
        <v>31</v>
      </c>
      <c r="K33">
        <f t="shared" si="2"/>
        <v>0.42576983260015949</v>
      </c>
      <c r="M33">
        <f t="shared" si="3"/>
        <v>31</v>
      </c>
      <c r="N33">
        <f t="shared" si="4"/>
        <v>0.28025171187586323</v>
      </c>
    </row>
    <row r="34" spans="2:15" x14ac:dyDescent="0.75">
      <c r="B34">
        <v>32</v>
      </c>
      <c r="C34">
        <v>419.17200000000003</v>
      </c>
      <c r="D34">
        <v>418.24700000000001</v>
      </c>
      <c r="E34">
        <v>195.12</v>
      </c>
      <c r="F34">
        <v>392.84300000000002</v>
      </c>
      <c r="H34">
        <f t="shared" si="0"/>
        <v>0.92500000000001137</v>
      </c>
      <c r="J34">
        <f t="shared" si="1"/>
        <v>32</v>
      </c>
      <c r="K34">
        <f t="shared" si="2"/>
        <v>0.42785125918927736</v>
      </c>
      <c r="M34">
        <f t="shared" si="3"/>
        <v>32</v>
      </c>
      <c r="N34">
        <f t="shared" si="4"/>
        <v>0.33145261620054556</v>
      </c>
    </row>
    <row r="35" spans="2:15" x14ac:dyDescent="0.75">
      <c r="B35">
        <v>33</v>
      </c>
      <c r="C35">
        <v>429.44</v>
      </c>
      <c r="D35">
        <v>436.25700000000001</v>
      </c>
      <c r="E35">
        <v>190.90299999999999</v>
      </c>
      <c r="F35">
        <v>409.52800000000002</v>
      </c>
      <c r="H35">
        <f t="shared" ref="H35:H60" si="5">C35-D35</f>
        <v>-6.8170000000000073</v>
      </c>
      <c r="J35">
        <f t="shared" ref="J35:J60" si="6">B35</f>
        <v>33</v>
      </c>
      <c r="K35">
        <f t="shared" ref="K35:K60" si="7">(H35-MIN(H$3:H$60))/(MAX(H$3:H$60)-MIN(H$3:H$60))</f>
        <v>0.37070798027811425</v>
      </c>
      <c r="M35">
        <f t="shared" ref="M35:M60" si="8">B35</f>
        <v>33</v>
      </c>
      <c r="N35">
        <f t="shared" ref="N35:N60" si="9">(E35-$P$3)/(F35-$Q$3)</f>
        <v>0.29658209553246895</v>
      </c>
    </row>
    <row r="36" spans="2:15" x14ac:dyDescent="0.75">
      <c r="B36">
        <v>34</v>
      </c>
      <c r="C36">
        <v>411.23200000000003</v>
      </c>
      <c r="D36">
        <v>417.721</v>
      </c>
      <c r="E36">
        <v>201.435</v>
      </c>
      <c r="F36">
        <v>401.71199999999999</v>
      </c>
      <c r="H36">
        <f t="shared" si="5"/>
        <v>-6.4889999999999759</v>
      </c>
      <c r="J36">
        <f t="shared" si="6"/>
        <v>34</v>
      </c>
      <c r="K36">
        <f t="shared" si="7"/>
        <v>0.37312893035340011</v>
      </c>
      <c r="M36">
        <f t="shared" si="8"/>
        <v>34</v>
      </c>
      <c r="N36">
        <f t="shared" si="9"/>
        <v>0.34387513249322815</v>
      </c>
    </row>
    <row r="37" spans="2:15" x14ac:dyDescent="0.75">
      <c r="B37">
        <v>35</v>
      </c>
      <c r="C37">
        <v>409.52199999999999</v>
      </c>
      <c r="D37">
        <v>412.05700000000002</v>
      </c>
      <c r="E37">
        <v>190.369</v>
      </c>
      <c r="F37">
        <v>428.4</v>
      </c>
      <c r="H37">
        <f t="shared" si="5"/>
        <v>-2.535000000000025</v>
      </c>
      <c r="J37">
        <f t="shared" si="6"/>
        <v>35</v>
      </c>
      <c r="K37">
        <f t="shared" si="7"/>
        <v>0.4023131882731541</v>
      </c>
      <c r="M37">
        <f t="shared" si="8"/>
        <v>35</v>
      </c>
      <c r="N37">
        <f t="shared" si="9"/>
        <v>0.27603552278820376</v>
      </c>
    </row>
    <row r="38" spans="2:15" x14ac:dyDescent="0.75">
      <c r="B38">
        <v>36</v>
      </c>
      <c r="C38">
        <v>414.05799999999999</v>
      </c>
      <c r="D38">
        <v>412.04</v>
      </c>
      <c r="E38">
        <v>193.08799999999999</v>
      </c>
      <c r="F38">
        <v>433.52</v>
      </c>
      <c r="H38">
        <f t="shared" si="5"/>
        <v>2.0179999999999723</v>
      </c>
      <c r="J38">
        <f t="shared" si="6"/>
        <v>36</v>
      </c>
      <c r="K38">
        <f t="shared" si="7"/>
        <v>0.43591863245844537</v>
      </c>
      <c r="M38">
        <f t="shared" si="8"/>
        <v>36</v>
      </c>
      <c r="N38">
        <f t="shared" si="9"/>
        <v>0.28033737480231946</v>
      </c>
      <c r="O38" s="1"/>
    </row>
    <row r="39" spans="2:15" x14ac:dyDescent="0.75">
      <c r="B39">
        <v>37</v>
      </c>
      <c r="C39">
        <v>424.40600000000001</v>
      </c>
      <c r="D39">
        <v>425.45299999999997</v>
      </c>
      <c r="E39">
        <v>200.595</v>
      </c>
      <c r="F39">
        <v>423.40899999999999</v>
      </c>
      <c r="H39">
        <f t="shared" si="5"/>
        <v>-1.0469999999999686</v>
      </c>
      <c r="J39">
        <f t="shared" si="6"/>
        <v>37</v>
      </c>
      <c r="K39">
        <f t="shared" si="7"/>
        <v>0.41329603495615769</v>
      </c>
      <c r="M39">
        <f t="shared" si="8"/>
        <v>37</v>
      </c>
      <c r="N39">
        <f t="shared" si="9"/>
        <v>0.31558336656339786</v>
      </c>
    </row>
    <row r="40" spans="2:15" x14ac:dyDescent="0.75">
      <c r="B40">
        <v>38</v>
      </c>
      <c r="C40">
        <v>426.34</v>
      </c>
      <c r="D40">
        <v>431.62299999999999</v>
      </c>
      <c r="E40">
        <v>204.87100000000001</v>
      </c>
      <c r="F40">
        <v>423.41300000000001</v>
      </c>
      <c r="H40">
        <f t="shared" si="5"/>
        <v>-5.2830000000000155</v>
      </c>
      <c r="J40">
        <f t="shared" si="6"/>
        <v>38</v>
      </c>
      <c r="K40">
        <f t="shared" si="7"/>
        <v>0.38203035044728545</v>
      </c>
      <c r="M40">
        <f t="shared" si="8"/>
        <v>38</v>
      </c>
      <c r="N40">
        <f t="shared" si="9"/>
        <v>0.3301523790697754</v>
      </c>
    </row>
    <row r="41" spans="2:15" x14ac:dyDescent="0.75">
      <c r="B41">
        <v>39</v>
      </c>
      <c r="C41">
        <v>430.25</v>
      </c>
      <c r="D41">
        <v>427.97800000000001</v>
      </c>
      <c r="E41">
        <v>212.624</v>
      </c>
      <c r="F41">
        <v>425.01799999999997</v>
      </c>
      <c r="H41">
        <f t="shared" si="5"/>
        <v>2.2719999999999914</v>
      </c>
      <c r="J41">
        <f t="shared" si="6"/>
        <v>39</v>
      </c>
      <c r="K41">
        <f t="shared" si="7"/>
        <v>0.4377933925777216</v>
      </c>
      <c r="M41">
        <f t="shared" si="8"/>
        <v>39</v>
      </c>
      <c r="N41">
        <f t="shared" si="9"/>
        <v>0.35463598831257753</v>
      </c>
    </row>
    <row r="42" spans="2:15" x14ac:dyDescent="0.75">
      <c r="B42">
        <v>40</v>
      </c>
      <c r="C42">
        <v>416.34</v>
      </c>
      <c r="D42">
        <v>408.96600000000001</v>
      </c>
      <c r="E42">
        <v>198.947</v>
      </c>
      <c r="F42">
        <v>427.40100000000001</v>
      </c>
      <c r="H42">
        <f t="shared" si="5"/>
        <v>7.3739999999999668</v>
      </c>
      <c r="J42">
        <f t="shared" si="6"/>
        <v>40</v>
      </c>
      <c r="K42">
        <f t="shared" si="7"/>
        <v>0.4754509757609755</v>
      </c>
      <c r="M42">
        <f t="shared" si="8"/>
        <v>40</v>
      </c>
      <c r="N42">
        <f t="shared" si="9"/>
        <v>0.30580596568269774</v>
      </c>
    </row>
    <row r="43" spans="2:15" x14ac:dyDescent="0.75">
      <c r="B43">
        <v>41</v>
      </c>
      <c r="C43">
        <v>421.70100000000002</v>
      </c>
      <c r="D43">
        <v>431.78100000000001</v>
      </c>
      <c r="E43">
        <v>192.02199999999999</v>
      </c>
      <c r="F43">
        <v>403.64699999999999</v>
      </c>
      <c r="H43">
        <f t="shared" si="5"/>
        <v>-10.079999999999984</v>
      </c>
      <c r="J43">
        <f t="shared" si="6"/>
        <v>41</v>
      </c>
      <c r="K43">
        <f t="shared" si="7"/>
        <v>0.34662395559623316</v>
      </c>
      <c r="M43">
        <f t="shared" si="8"/>
        <v>41</v>
      </c>
      <c r="N43">
        <f t="shared" si="9"/>
        <v>0.30704520787730177</v>
      </c>
    </row>
    <row r="44" spans="2:15" x14ac:dyDescent="0.75">
      <c r="B44">
        <v>42</v>
      </c>
      <c r="C44">
        <v>434.42599999999999</v>
      </c>
      <c r="D44">
        <v>429.404</v>
      </c>
      <c r="E44">
        <v>193.792</v>
      </c>
      <c r="F44">
        <v>414.11200000000002</v>
      </c>
      <c r="H44">
        <f t="shared" si="5"/>
        <v>5.0219999999999914</v>
      </c>
      <c r="J44">
        <f t="shared" si="6"/>
        <v>42</v>
      </c>
      <c r="K44">
        <f t="shared" si="7"/>
        <v>0.45809099229429329</v>
      </c>
      <c r="M44">
        <f t="shared" si="8"/>
        <v>42</v>
      </c>
      <c r="N44">
        <f t="shared" si="9"/>
        <v>0.30196542208706423</v>
      </c>
    </row>
    <row r="45" spans="2:15" x14ac:dyDescent="0.75">
      <c r="B45">
        <v>43</v>
      </c>
      <c r="C45">
        <v>426.82499999999999</v>
      </c>
      <c r="D45">
        <v>426.964</v>
      </c>
      <c r="E45">
        <v>189.102</v>
      </c>
      <c r="F45">
        <v>419.00200000000001</v>
      </c>
      <c r="H45">
        <f t="shared" si="5"/>
        <v>-0.13900000000001</v>
      </c>
      <c r="J45">
        <f t="shared" si="6"/>
        <v>43</v>
      </c>
      <c r="K45">
        <f t="shared" si="7"/>
        <v>0.41999793333530178</v>
      </c>
      <c r="M45">
        <f t="shared" si="8"/>
        <v>43</v>
      </c>
      <c r="N45">
        <f t="shared" si="9"/>
        <v>0.28062781572445866</v>
      </c>
      <c r="O45" s="1"/>
    </row>
    <row r="46" spans="2:15" x14ac:dyDescent="0.75">
      <c r="B46">
        <v>44</v>
      </c>
      <c r="C46">
        <v>449.92</v>
      </c>
      <c r="D46">
        <v>420.80200000000002</v>
      </c>
      <c r="E46">
        <v>182.102</v>
      </c>
      <c r="F46">
        <v>413.048</v>
      </c>
      <c r="H46">
        <f t="shared" si="5"/>
        <v>29.117999999999995</v>
      </c>
      <c r="J46">
        <f t="shared" si="6"/>
        <v>44</v>
      </c>
      <c r="K46">
        <f t="shared" si="7"/>
        <v>0.63594225148357031</v>
      </c>
      <c r="M46">
        <f t="shared" si="8"/>
        <v>44</v>
      </c>
      <c r="N46">
        <f t="shared" si="9"/>
        <v>0.26180011870778103</v>
      </c>
      <c r="O46" s="1"/>
    </row>
    <row r="47" spans="2:15" x14ac:dyDescent="0.75">
      <c r="B47">
        <v>45</v>
      </c>
      <c r="C47">
        <v>513.20299999999997</v>
      </c>
      <c r="D47">
        <v>436.03199999999998</v>
      </c>
      <c r="E47">
        <v>171.286</v>
      </c>
      <c r="F47">
        <v>395.66899999999998</v>
      </c>
      <c r="H47">
        <f t="shared" si="5"/>
        <v>77.170999999999992</v>
      </c>
      <c r="J47">
        <f t="shared" si="6"/>
        <v>45</v>
      </c>
      <c r="K47">
        <f t="shared" si="7"/>
        <v>0.99061881845826849</v>
      </c>
      <c r="M47">
        <f t="shared" si="8"/>
        <v>45</v>
      </c>
      <c r="N47">
        <f t="shared" si="9"/>
        <v>0.23821371706898437</v>
      </c>
      <c r="O47" s="1"/>
    </row>
    <row r="48" spans="2:15" x14ac:dyDescent="0.75">
      <c r="B48">
        <v>46</v>
      </c>
      <c r="C48">
        <v>513.94399999999996</v>
      </c>
      <c r="D48">
        <v>446.96199999999999</v>
      </c>
      <c r="E48">
        <v>167.10400000000001</v>
      </c>
      <c r="F48">
        <v>389.43</v>
      </c>
      <c r="H48">
        <f t="shared" si="5"/>
        <v>66.981999999999971</v>
      </c>
      <c r="J48">
        <f t="shared" si="6"/>
        <v>46</v>
      </c>
      <c r="K48">
        <f t="shared" si="7"/>
        <v>0.91541436627203221</v>
      </c>
      <c r="M48">
        <f t="shared" si="8"/>
        <v>46</v>
      </c>
      <c r="N48">
        <f t="shared" si="9"/>
        <v>0.22782253401688321</v>
      </c>
    </row>
    <row r="49" spans="2:14" x14ac:dyDescent="0.75">
      <c r="B49">
        <v>47</v>
      </c>
      <c r="C49">
        <v>541.66999999999996</v>
      </c>
      <c r="D49">
        <v>463.22800000000001</v>
      </c>
      <c r="E49">
        <v>172.83699999999999</v>
      </c>
      <c r="F49">
        <v>406.91</v>
      </c>
      <c r="H49">
        <f t="shared" si="5"/>
        <v>78.44199999999995</v>
      </c>
      <c r="J49">
        <f t="shared" si="6"/>
        <v>47</v>
      </c>
      <c r="K49">
        <f t="shared" si="7"/>
        <v>1</v>
      </c>
      <c r="M49">
        <f t="shared" si="8"/>
        <v>47</v>
      </c>
      <c r="N49">
        <f t="shared" si="9"/>
        <v>0.23414466794265279</v>
      </c>
    </row>
    <row r="50" spans="2:14" x14ac:dyDescent="0.75">
      <c r="B50">
        <v>48</v>
      </c>
      <c r="C50">
        <v>530.01700000000005</v>
      </c>
      <c r="D50">
        <v>466.59399999999999</v>
      </c>
      <c r="E50">
        <v>163.85300000000001</v>
      </c>
      <c r="F50">
        <v>388.88400000000001</v>
      </c>
      <c r="H50">
        <f t="shared" si="5"/>
        <v>63.423000000000059</v>
      </c>
      <c r="J50">
        <f t="shared" si="6"/>
        <v>48</v>
      </c>
      <c r="K50">
        <f t="shared" si="7"/>
        <v>0.88914558176611336</v>
      </c>
      <c r="M50">
        <f t="shared" si="8"/>
        <v>48</v>
      </c>
      <c r="N50">
        <f t="shared" si="9"/>
        <v>0.21574527587645434</v>
      </c>
    </row>
    <row r="51" spans="2:14" x14ac:dyDescent="0.75">
      <c r="B51">
        <v>49</v>
      </c>
      <c r="C51">
        <v>512.32100000000003</v>
      </c>
      <c r="D51">
        <v>471.23200000000003</v>
      </c>
      <c r="E51">
        <v>165.934</v>
      </c>
      <c r="F51">
        <v>378.08800000000002</v>
      </c>
      <c r="H51">
        <f t="shared" si="5"/>
        <v>41.088999999999999</v>
      </c>
      <c r="J51">
        <f t="shared" si="6"/>
        <v>49</v>
      </c>
      <c r="K51">
        <f t="shared" si="7"/>
        <v>0.72429954828614485</v>
      </c>
      <c r="M51">
        <f t="shared" si="8"/>
        <v>49</v>
      </c>
      <c r="N51">
        <f t="shared" si="9"/>
        <v>0.23352197607300632</v>
      </c>
    </row>
    <row r="52" spans="2:14" x14ac:dyDescent="0.75">
      <c r="B52">
        <v>50</v>
      </c>
      <c r="C52">
        <v>525.04100000000005</v>
      </c>
      <c r="D52">
        <v>465.74099999999999</v>
      </c>
      <c r="E52">
        <v>167.39599999999999</v>
      </c>
      <c r="F52">
        <v>373.97300000000001</v>
      </c>
      <c r="H52">
        <f t="shared" si="5"/>
        <v>59.300000000000068</v>
      </c>
      <c r="J52">
        <f t="shared" si="6"/>
        <v>50</v>
      </c>
      <c r="K52">
        <f t="shared" si="7"/>
        <v>0.85871394408195889</v>
      </c>
      <c r="M52">
        <f t="shared" si="8"/>
        <v>50</v>
      </c>
      <c r="N52">
        <f t="shared" si="9"/>
        <v>0.24345316899820876</v>
      </c>
    </row>
    <row r="53" spans="2:14" x14ac:dyDescent="0.75">
      <c r="B53">
        <v>51</v>
      </c>
      <c r="C53">
        <v>506.37799999999999</v>
      </c>
      <c r="D53">
        <v>472.83499999999998</v>
      </c>
      <c r="E53">
        <v>167.096</v>
      </c>
      <c r="F53">
        <v>378.20800000000003</v>
      </c>
      <c r="H53">
        <f t="shared" si="5"/>
        <v>33.543000000000006</v>
      </c>
      <c r="J53">
        <f t="shared" si="6"/>
        <v>51</v>
      </c>
      <c r="K53">
        <f t="shared" si="7"/>
        <v>0.66860293466387211</v>
      </c>
      <c r="M53">
        <f t="shared" si="8"/>
        <v>51</v>
      </c>
      <c r="N53">
        <f t="shared" si="9"/>
        <v>0.23809063366208985</v>
      </c>
    </row>
    <row r="54" spans="2:14" x14ac:dyDescent="0.75">
      <c r="B54">
        <v>52</v>
      </c>
      <c r="C54">
        <v>493.00599999999997</v>
      </c>
      <c r="D54">
        <v>450.71899999999999</v>
      </c>
      <c r="E54">
        <v>161.102</v>
      </c>
      <c r="F54">
        <v>418.14</v>
      </c>
      <c r="H54">
        <f t="shared" si="5"/>
        <v>42.286999999999978</v>
      </c>
      <c r="J54">
        <f t="shared" si="6"/>
        <v>52</v>
      </c>
      <c r="K54">
        <f t="shared" si="7"/>
        <v>0.73314192081721841</v>
      </c>
      <c r="M54">
        <f t="shared" si="8"/>
        <v>52</v>
      </c>
      <c r="N54">
        <f t="shared" si="9"/>
        <v>0.18429235788158535</v>
      </c>
    </row>
    <row r="55" spans="2:14" x14ac:dyDescent="0.75">
      <c r="B55">
        <v>53</v>
      </c>
      <c r="C55">
        <v>470.17099999999999</v>
      </c>
      <c r="D55">
        <v>479.077</v>
      </c>
      <c r="E55">
        <v>161.81899999999999</v>
      </c>
      <c r="F55">
        <v>362.39400000000001</v>
      </c>
      <c r="H55">
        <f t="shared" si="5"/>
        <v>-8.9060000000000059</v>
      </c>
      <c r="J55">
        <f t="shared" si="6"/>
        <v>53</v>
      </c>
      <c r="K55">
        <f t="shared" si="7"/>
        <v>0.35528918543887122</v>
      </c>
      <c r="M55">
        <f t="shared" si="8"/>
        <v>53</v>
      </c>
      <c r="N55">
        <f t="shared" si="9"/>
        <v>0.23158515280084679</v>
      </c>
    </row>
    <row r="56" spans="2:14" x14ac:dyDescent="0.75">
      <c r="B56">
        <v>54</v>
      </c>
      <c r="C56">
        <v>426.19400000000002</v>
      </c>
      <c r="D56">
        <v>458.55500000000001</v>
      </c>
      <c r="E56">
        <v>158.92099999999999</v>
      </c>
      <c r="F56">
        <v>376.78</v>
      </c>
      <c r="H56">
        <f t="shared" si="5"/>
        <v>-32.36099999999999</v>
      </c>
      <c r="J56">
        <f t="shared" si="6"/>
        <v>54</v>
      </c>
      <c r="K56">
        <f t="shared" si="7"/>
        <v>0.18216911221989346</v>
      </c>
      <c r="M56">
        <f t="shared" si="8"/>
        <v>54</v>
      </c>
      <c r="N56">
        <f t="shared" si="9"/>
        <v>0.20634168084933949</v>
      </c>
    </row>
    <row r="57" spans="2:14" x14ac:dyDescent="0.75">
      <c r="B57">
        <v>55</v>
      </c>
      <c r="C57">
        <v>382.71899999999999</v>
      </c>
      <c r="D57">
        <v>439.76100000000002</v>
      </c>
      <c r="E57">
        <v>154.685</v>
      </c>
      <c r="F57">
        <v>369.274</v>
      </c>
      <c r="H57">
        <f t="shared" si="5"/>
        <v>-57.04200000000003</v>
      </c>
      <c r="J57">
        <f t="shared" si="6"/>
        <v>55</v>
      </c>
      <c r="K57">
        <f t="shared" si="7"/>
        <v>0</v>
      </c>
      <c r="M57">
        <f t="shared" si="8"/>
        <v>55</v>
      </c>
      <c r="N57">
        <f t="shared" si="9"/>
        <v>0.19511104424216588</v>
      </c>
    </row>
    <row r="58" spans="2:14" x14ac:dyDescent="0.75">
      <c r="B58">
        <v>56</v>
      </c>
      <c r="C58">
        <v>382.59399999999999</v>
      </c>
      <c r="D58">
        <v>427.34399999999999</v>
      </c>
      <c r="E58">
        <v>155.12100000000001</v>
      </c>
      <c r="F58">
        <v>374.49200000000002</v>
      </c>
      <c r="H58">
        <f t="shared" si="5"/>
        <v>-44.75</v>
      </c>
      <c r="J58">
        <f t="shared" si="6"/>
        <v>56</v>
      </c>
      <c r="K58">
        <f t="shared" si="7"/>
        <v>9.072658026039998E-2</v>
      </c>
      <c r="M58">
        <f t="shared" si="8"/>
        <v>56</v>
      </c>
      <c r="N58">
        <f t="shared" si="9"/>
        <v>0.19273023248204443</v>
      </c>
    </row>
    <row r="59" spans="2:14" x14ac:dyDescent="0.75">
      <c r="B59">
        <v>57</v>
      </c>
      <c r="C59">
        <v>372.65199999999999</v>
      </c>
      <c r="D59">
        <v>415.85700000000003</v>
      </c>
      <c r="E59">
        <v>153.38399999999999</v>
      </c>
      <c r="F59">
        <v>358.291</v>
      </c>
      <c r="H59">
        <f t="shared" si="5"/>
        <v>-43.205000000000041</v>
      </c>
      <c r="J59">
        <f t="shared" si="6"/>
        <v>57</v>
      </c>
      <c r="K59">
        <f t="shared" si="7"/>
        <v>0.10213014082843724</v>
      </c>
      <c r="M59">
        <f t="shared" si="8"/>
        <v>57</v>
      </c>
      <c r="N59">
        <f t="shared" si="9"/>
        <v>0.19879890140215772</v>
      </c>
    </row>
    <row r="60" spans="2:14" x14ac:dyDescent="0.75">
      <c r="B60">
        <v>58</v>
      </c>
      <c r="C60">
        <v>375.67</v>
      </c>
      <c r="D60">
        <v>420.55399999999997</v>
      </c>
      <c r="E60">
        <v>151.465</v>
      </c>
      <c r="F60">
        <v>358.96499999999997</v>
      </c>
      <c r="H60">
        <f t="shared" si="5"/>
        <v>-44.883999999999958</v>
      </c>
      <c r="J60">
        <f t="shared" si="6"/>
        <v>58</v>
      </c>
      <c r="K60">
        <f t="shared" si="7"/>
        <v>8.9737533583301901E-2</v>
      </c>
      <c r="M60">
        <f t="shared" si="8"/>
        <v>58</v>
      </c>
      <c r="N60">
        <f t="shared" si="9"/>
        <v>0.18983250715174813</v>
      </c>
    </row>
  </sheetData>
  <sortState xmlns:xlrd2="http://schemas.microsoft.com/office/spreadsheetml/2017/richdata2" ref="B3:D290">
    <sortCondition ref="B3:B290"/>
  </sortState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47"/>
  <sheetViews>
    <sheetView zoomScale="80" zoomScaleNormal="80" workbookViewId="0"/>
  </sheetViews>
  <sheetFormatPr defaultRowHeight="14.75" x14ac:dyDescent="0.75"/>
  <sheetData>
    <row r="1" spans="1:17" x14ac:dyDescent="0.75">
      <c r="A1" t="s">
        <v>53</v>
      </c>
      <c r="C1" s="2"/>
      <c r="D1" s="2"/>
      <c r="E1" s="10"/>
      <c r="F1" s="11"/>
      <c r="H1" t="s">
        <v>34</v>
      </c>
      <c r="J1" t="s">
        <v>35</v>
      </c>
      <c r="K1" s="2"/>
      <c r="N1" s="12" t="s">
        <v>36</v>
      </c>
    </row>
    <row r="2" spans="1:17" x14ac:dyDescent="0.75">
      <c r="B2" t="s">
        <v>37</v>
      </c>
      <c r="C2" s="2" t="s">
        <v>38</v>
      </c>
      <c r="D2" s="2" t="s">
        <v>39</v>
      </c>
      <c r="E2" s="10" t="s">
        <v>40</v>
      </c>
      <c r="F2" s="11" t="s">
        <v>41</v>
      </c>
      <c r="H2" t="s">
        <v>21</v>
      </c>
      <c r="J2" t="s">
        <v>37</v>
      </c>
      <c r="K2" s="2" t="s">
        <v>21</v>
      </c>
      <c r="M2" t="s">
        <v>37</v>
      </c>
      <c r="N2" s="12" t="s">
        <v>42</v>
      </c>
      <c r="P2" t="s">
        <v>43</v>
      </c>
      <c r="Q2" t="s">
        <v>44</v>
      </c>
    </row>
    <row r="3" spans="1:17" x14ac:dyDescent="0.75">
      <c r="B3">
        <v>1</v>
      </c>
      <c r="C3">
        <v>298.69200000000001</v>
      </c>
      <c r="D3">
        <v>316.20299999999997</v>
      </c>
      <c r="E3">
        <v>205.78200000000001</v>
      </c>
      <c r="F3">
        <v>356.57799999999997</v>
      </c>
      <c r="H3">
        <f t="shared" ref="H3:H42" si="0">C3-D3</f>
        <v>-17.510999999999967</v>
      </c>
      <c r="J3">
        <f t="shared" ref="J3:J42" si="1">B3</f>
        <v>1</v>
      </c>
      <c r="K3">
        <f t="shared" ref="K3:K42" si="2">(H3-MIN(H$3:H$42))/(MAX(H$3:H$42)-MIN(H$3:H$42))</f>
        <v>0</v>
      </c>
      <c r="M3">
        <f t="shared" ref="M3:M42" si="3">B3</f>
        <v>1</v>
      </c>
      <c r="N3">
        <f t="shared" ref="N3:N42" si="4">(E3-$P$3)/(F3-$Q$3)</f>
        <v>0.43155999258533495</v>
      </c>
      <c r="P3">
        <v>108</v>
      </c>
      <c r="Q3">
        <v>130</v>
      </c>
    </row>
    <row r="4" spans="1:17" x14ac:dyDescent="0.75">
      <c r="B4">
        <v>2</v>
      </c>
      <c r="C4">
        <v>315.19299999999998</v>
      </c>
      <c r="D4">
        <v>329.58600000000001</v>
      </c>
      <c r="E4">
        <v>201.62700000000001</v>
      </c>
      <c r="F4">
        <v>344.09500000000003</v>
      </c>
      <c r="H4">
        <f t="shared" si="0"/>
        <v>-14.393000000000029</v>
      </c>
      <c r="J4">
        <f t="shared" si="1"/>
        <v>2</v>
      </c>
      <c r="K4">
        <f t="shared" si="2"/>
        <v>4.7926465615296218E-2</v>
      </c>
      <c r="M4">
        <f t="shared" si="3"/>
        <v>2</v>
      </c>
      <c r="N4">
        <f t="shared" si="4"/>
        <v>0.43731521053737826</v>
      </c>
    </row>
    <row r="5" spans="1:17" x14ac:dyDescent="0.75">
      <c r="B5">
        <v>3</v>
      </c>
      <c r="C5">
        <v>318.20499999999998</v>
      </c>
      <c r="D5">
        <v>326.05200000000002</v>
      </c>
      <c r="E5">
        <v>204.61099999999999</v>
      </c>
      <c r="F5">
        <v>347.62700000000001</v>
      </c>
      <c r="H5">
        <f t="shared" si="0"/>
        <v>-7.8470000000000368</v>
      </c>
      <c r="J5">
        <f t="shared" si="1"/>
        <v>3</v>
      </c>
      <c r="K5">
        <f t="shared" si="2"/>
        <v>0.1485443757877577</v>
      </c>
      <c r="M5">
        <f t="shared" si="3"/>
        <v>3</v>
      </c>
      <c r="N5">
        <f t="shared" si="4"/>
        <v>0.44392929186176339</v>
      </c>
    </row>
    <row r="6" spans="1:17" x14ac:dyDescent="0.75">
      <c r="B6">
        <v>4</v>
      </c>
      <c r="C6">
        <v>311.29500000000002</v>
      </c>
      <c r="D6">
        <v>318.46600000000001</v>
      </c>
      <c r="E6">
        <v>197.05099999999999</v>
      </c>
      <c r="F6">
        <v>338.37299999999999</v>
      </c>
      <c r="H6">
        <f t="shared" si="0"/>
        <v>-7.1709999999999923</v>
      </c>
      <c r="J6">
        <f t="shared" si="1"/>
        <v>4</v>
      </c>
      <c r="K6">
        <f t="shared" si="2"/>
        <v>0.15893510406099151</v>
      </c>
      <c r="M6">
        <f t="shared" si="3"/>
        <v>4</v>
      </c>
      <c r="N6">
        <f t="shared" si="4"/>
        <v>0.42736343000292742</v>
      </c>
    </row>
    <row r="7" spans="1:17" x14ac:dyDescent="0.75">
      <c r="B7">
        <v>5</v>
      </c>
      <c r="C7">
        <v>305.06799999999998</v>
      </c>
      <c r="D7">
        <v>313.63799999999998</v>
      </c>
      <c r="E7">
        <v>195.96799999999999</v>
      </c>
      <c r="F7">
        <v>336.53199999999998</v>
      </c>
      <c r="H7">
        <f t="shared" si="0"/>
        <v>-8.5699999999999932</v>
      </c>
      <c r="J7">
        <f t="shared" si="1"/>
        <v>5</v>
      </c>
      <c r="K7">
        <f t="shared" si="2"/>
        <v>0.1374312152233389</v>
      </c>
      <c r="M7">
        <f t="shared" si="3"/>
        <v>5</v>
      </c>
      <c r="N7">
        <f t="shared" si="4"/>
        <v>0.42592915383572522</v>
      </c>
    </row>
    <row r="8" spans="1:17" x14ac:dyDescent="0.75">
      <c r="B8">
        <v>6</v>
      </c>
      <c r="C8">
        <v>303.858</v>
      </c>
      <c r="D8">
        <v>318.15100000000001</v>
      </c>
      <c r="E8">
        <v>188.934</v>
      </c>
      <c r="F8">
        <v>345.12</v>
      </c>
      <c r="H8">
        <f t="shared" si="0"/>
        <v>-14.293000000000006</v>
      </c>
      <c r="J8">
        <f t="shared" si="1"/>
        <v>6</v>
      </c>
      <c r="K8">
        <f t="shared" si="2"/>
        <v>4.946355559654407E-2</v>
      </c>
      <c r="M8">
        <f t="shared" si="3"/>
        <v>6</v>
      </c>
      <c r="N8">
        <f t="shared" si="4"/>
        <v>0.37622722201561914</v>
      </c>
    </row>
    <row r="9" spans="1:17" x14ac:dyDescent="0.75">
      <c r="B9">
        <v>7</v>
      </c>
      <c r="C9">
        <v>315.21199999999999</v>
      </c>
      <c r="D9">
        <v>327.57100000000003</v>
      </c>
      <c r="E9">
        <v>191.25800000000001</v>
      </c>
      <c r="F9">
        <v>356.75099999999998</v>
      </c>
      <c r="H9">
        <f t="shared" si="0"/>
        <v>-12.359000000000037</v>
      </c>
      <c r="J9">
        <f t="shared" si="1"/>
        <v>7</v>
      </c>
      <c r="K9">
        <f t="shared" si="2"/>
        <v>7.9190875833870314E-2</v>
      </c>
      <c r="M9">
        <f t="shared" si="3"/>
        <v>7</v>
      </c>
      <c r="N9">
        <f t="shared" si="4"/>
        <v>0.36717809403266144</v>
      </c>
    </row>
    <row r="10" spans="1:17" x14ac:dyDescent="0.75">
      <c r="B10">
        <v>8</v>
      </c>
      <c r="C10">
        <v>315.255</v>
      </c>
      <c r="D10">
        <v>318.82100000000003</v>
      </c>
      <c r="E10">
        <v>192.685</v>
      </c>
      <c r="F10">
        <v>358.476</v>
      </c>
      <c r="H10">
        <f t="shared" si="0"/>
        <v>-3.5660000000000309</v>
      </c>
      <c r="J10">
        <f t="shared" si="1"/>
        <v>8</v>
      </c>
      <c r="K10">
        <f t="shared" si="2"/>
        <v>0.21434719788496343</v>
      </c>
      <c r="M10">
        <f t="shared" si="3"/>
        <v>8</v>
      </c>
      <c r="N10">
        <f t="shared" si="4"/>
        <v>0.37065162205220681</v>
      </c>
    </row>
    <row r="11" spans="1:17" x14ac:dyDescent="0.75">
      <c r="B11">
        <v>9</v>
      </c>
      <c r="C11">
        <v>316.27199999999999</v>
      </c>
      <c r="D11">
        <v>322.88299999999998</v>
      </c>
      <c r="E11">
        <v>185.65299999999999</v>
      </c>
      <c r="F11">
        <v>360.10599999999999</v>
      </c>
      <c r="H11">
        <f t="shared" si="0"/>
        <v>-6.61099999999999</v>
      </c>
      <c r="J11">
        <f t="shared" si="1"/>
        <v>9</v>
      </c>
      <c r="K11">
        <f t="shared" si="2"/>
        <v>0.16754280795597756</v>
      </c>
      <c r="M11">
        <f t="shared" si="3"/>
        <v>9</v>
      </c>
      <c r="N11">
        <f t="shared" si="4"/>
        <v>0.33746621122439219</v>
      </c>
    </row>
    <row r="12" spans="1:17" x14ac:dyDescent="0.75">
      <c r="B12">
        <v>10</v>
      </c>
      <c r="C12">
        <v>327.96300000000002</v>
      </c>
      <c r="D12">
        <v>328.79500000000002</v>
      </c>
      <c r="E12">
        <v>192.90199999999999</v>
      </c>
      <c r="F12">
        <v>371.20499999999998</v>
      </c>
      <c r="H12">
        <f t="shared" si="0"/>
        <v>-0.83199999999999363</v>
      </c>
      <c r="J12">
        <f t="shared" si="1"/>
        <v>10</v>
      </c>
      <c r="K12">
        <f t="shared" si="2"/>
        <v>0.25637123797227074</v>
      </c>
      <c r="M12">
        <f t="shared" si="3"/>
        <v>10</v>
      </c>
      <c r="N12">
        <f t="shared" si="4"/>
        <v>0.35199104496175448</v>
      </c>
    </row>
    <row r="13" spans="1:17" x14ac:dyDescent="0.75">
      <c r="B13">
        <v>11</v>
      </c>
      <c r="C13">
        <v>336.346</v>
      </c>
      <c r="D13">
        <v>328.67200000000003</v>
      </c>
      <c r="E13">
        <v>187.536</v>
      </c>
      <c r="F13">
        <v>360.92099999999999</v>
      </c>
      <c r="H13">
        <f t="shared" si="0"/>
        <v>7.6739999999999782</v>
      </c>
      <c r="J13">
        <f t="shared" si="1"/>
        <v>11</v>
      </c>
      <c r="K13">
        <f t="shared" si="2"/>
        <v>0.38711611177718297</v>
      </c>
      <c r="M13">
        <f t="shared" si="3"/>
        <v>11</v>
      </c>
      <c r="N13">
        <f t="shared" si="4"/>
        <v>0.34442948021184738</v>
      </c>
    </row>
    <row r="14" spans="1:17" x14ac:dyDescent="0.75">
      <c r="B14">
        <v>12</v>
      </c>
      <c r="C14">
        <v>383.92599999999999</v>
      </c>
      <c r="D14">
        <v>344.721</v>
      </c>
      <c r="E14">
        <v>183.56299999999999</v>
      </c>
      <c r="F14">
        <v>359.505</v>
      </c>
      <c r="H14">
        <f t="shared" si="0"/>
        <v>39.204999999999984</v>
      </c>
      <c r="J14">
        <f t="shared" si="1"/>
        <v>12</v>
      </c>
      <c r="K14">
        <f t="shared" si="2"/>
        <v>0.87177595376433348</v>
      </c>
      <c r="M14">
        <f t="shared" si="3"/>
        <v>12</v>
      </c>
      <c r="N14">
        <f t="shared" si="4"/>
        <v>0.32924337160410444</v>
      </c>
    </row>
    <row r="15" spans="1:17" x14ac:dyDescent="0.75">
      <c r="B15">
        <v>13</v>
      </c>
      <c r="C15">
        <v>355.36700000000002</v>
      </c>
      <c r="D15">
        <v>331.75799999999998</v>
      </c>
      <c r="E15">
        <v>178.84200000000001</v>
      </c>
      <c r="F15">
        <v>336.202</v>
      </c>
      <c r="H15">
        <f t="shared" si="0"/>
        <v>23.609000000000037</v>
      </c>
      <c r="J15">
        <f t="shared" si="1"/>
        <v>13</v>
      </c>
      <c r="K15">
        <f t="shared" si="2"/>
        <v>0.63205140028897366</v>
      </c>
      <c r="M15">
        <f t="shared" si="3"/>
        <v>13</v>
      </c>
      <c r="N15">
        <f t="shared" si="4"/>
        <v>0.34355631856141072</v>
      </c>
    </row>
    <row r="16" spans="1:17" x14ac:dyDescent="0.75">
      <c r="B16">
        <v>14</v>
      </c>
      <c r="C16">
        <v>358.48399999999998</v>
      </c>
      <c r="D16">
        <v>321.58600000000001</v>
      </c>
      <c r="E16">
        <v>170.74600000000001</v>
      </c>
      <c r="F16">
        <v>309.601</v>
      </c>
      <c r="H16">
        <f t="shared" si="0"/>
        <v>36.897999999999968</v>
      </c>
      <c r="J16">
        <f t="shared" si="1"/>
        <v>14</v>
      </c>
      <c r="K16">
        <f t="shared" si="2"/>
        <v>0.83631528789695331</v>
      </c>
      <c r="M16">
        <f t="shared" si="3"/>
        <v>14</v>
      </c>
      <c r="N16">
        <f t="shared" si="4"/>
        <v>0.34936331089470551</v>
      </c>
    </row>
    <row r="17" spans="2:14" x14ac:dyDescent="0.75">
      <c r="B17">
        <v>15</v>
      </c>
      <c r="C17">
        <v>373.904</v>
      </c>
      <c r="D17">
        <v>334.42599999999999</v>
      </c>
      <c r="E17">
        <v>176.74</v>
      </c>
      <c r="F17">
        <v>317.83600000000001</v>
      </c>
      <c r="H17">
        <f t="shared" si="0"/>
        <v>39.478000000000009</v>
      </c>
      <c r="J17">
        <f t="shared" si="1"/>
        <v>15</v>
      </c>
      <c r="K17">
        <f t="shared" si="2"/>
        <v>0.87597220941313958</v>
      </c>
      <c r="M17">
        <f t="shared" si="3"/>
        <v>15</v>
      </c>
      <c r="N17">
        <f t="shared" si="4"/>
        <v>0.36595753742626547</v>
      </c>
    </row>
    <row r="18" spans="2:14" x14ac:dyDescent="0.75">
      <c r="B18">
        <v>16</v>
      </c>
      <c r="C18">
        <v>362.786</v>
      </c>
      <c r="D18">
        <v>327.69400000000002</v>
      </c>
      <c r="E18">
        <v>173.47399999999999</v>
      </c>
      <c r="F18">
        <v>306.16399999999999</v>
      </c>
      <c r="H18">
        <f t="shared" si="0"/>
        <v>35.091999999999985</v>
      </c>
      <c r="J18">
        <f t="shared" si="1"/>
        <v>16</v>
      </c>
      <c r="K18">
        <f t="shared" si="2"/>
        <v>0.80855544283562364</v>
      </c>
      <c r="M18">
        <f t="shared" si="3"/>
        <v>16</v>
      </c>
      <c r="N18">
        <f t="shared" si="4"/>
        <v>0.37166503939510909</v>
      </c>
    </row>
    <row r="19" spans="2:14" x14ac:dyDescent="0.75">
      <c r="B19">
        <v>17</v>
      </c>
      <c r="C19">
        <v>374.13499999999999</v>
      </c>
      <c r="D19">
        <v>333.99200000000002</v>
      </c>
      <c r="E19">
        <v>177.464</v>
      </c>
      <c r="F19">
        <v>314.70800000000003</v>
      </c>
      <c r="H19">
        <f t="shared" si="0"/>
        <v>40.142999999999972</v>
      </c>
      <c r="J19">
        <f t="shared" si="1"/>
        <v>17</v>
      </c>
      <c r="K19">
        <f t="shared" si="2"/>
        <v>0.88619385778843485</v>
      </c>
      <c r="M19">
        <f t="shared" si="3"/>
        <v>17</v>
      </c>
      <c r="N19">
        <f t="shared" si="4"/>
        <v>0.37607466920761412</v>
      </c>
    </row>
    <row r="20" spans="2:14" x14ac:dyDescent="0.75">
      <c r="B20">
        <v>18</v>
      </c>
      <c r="C20">
        <v>370.59399999999999</v>
      </c>
      <c r="D20">
        <v>334.77</v>
      </c>
      <c r="E20">
        <v>174.98699999999999</v>
      </c>
      <c r="F20">
        <v>306.69</v>
      </c>
      <c r="H20">
        <f t="shared" si="0"/>
        <v>35.824000000000012</v>
      </c>
      <c r="J20">
        <f t="shared" si="1"/>
        <v>18</v>
      </c>
      <c r="K20">
        <f t="shared" si="2"/>
        <v>0.81980694149835576</v>
      </c>
      <c r="M20">
        <f t="shared" si="3"/>
        <v>18</v>
      </c>
      <c r="N20">
        <f t="shared" si="4"/>
        <v>0.37912162544569583</v>
      </c>
    </row>
    <row r="21" spans="2:14" x14ac:dyDescent="0.75">
      <c r="B21">
        <v>19</v>
      </c>
      <c r="C21">
        <v>364.09899999999999</v>
      </c>
      <c r="D21">
        <v>326.40300000000002</v>
      </c>
      <c r="E21">
        <v>174.44</v>
      </c>
      <c r="F21">
        <v>304.66899999999998</v>
      </c>
      <c r="H21">
        <f t="shared" si="0"/>
        <v>37.69599999999997</v>
      </c>
      <c r="J21">
        <f t="shared" si="1"/>
        <v>19</v>
      </c>
      <c r="K21">
        <f t="shared" si="2"/>
        <v>0.84858126594730843</v>
      </c>
      <c r="M21">
        <f t="shared" si="3"/>
        <v>19</v>
      </c>
      <c r="N21">
        <f t="shared" si="4"/>
        <v>0.38037659802254553</v>
      </c>
    </row>
    <row r="22" spans="2:14" x14ac:dyDescent="0.75">
      <c r="B22">
        <v>20</v>
      </c>
      <c r="C22">
        <v>369.29700000000003</v>
      </c>
      <c r="D22">
        <v>322.83100000000002</v>
      </c>
      <c r="E22">
        <v>170.11199999999999</v>
      </c>
      <c r="F22">
        <v>288.65100000000001</v>
      </c>
      <c r="H22">
        <f t="shared" si="0"/>
        <v>46.466000000000008</v>
      </c>
      <c r="J22">
        <f t="shared" si="1"/>
        <v>20</v>
      </c>
      <c r="K22">
        <f t="shared" si="2"/>
        <v>0.98338405730271505</v>
      </c>
      <c r="M22">
        <f t="shared" si="3"/>
        <v>20</v>
      </c>
      <c r="N22">
        <f t="shared" si="4"/>
        <v>0.39150084146964087</v>
      </c>
    </row>
    <row r="23" spans="2:14" x14ac:dyDescent="0.75">
      <c r="B23">
        <v>21</v>
      </c>
      <c r="C23">
        <v>369.68799999999999</v>
      </c>
      <c r="D23">
        <v>322.14100000000002</v>
      </c>
      <c r="E23">
        <v>167.24700000000001</v>
      </c>
      <c r="F23">
        <v>285.20800000000003</v>
      </c>
      <c r="H23">
        <f t="shared" si="0"/>
        <v>47.546999999999969</v>
      </c>
      <c r="J23">
        <f t="shared" si="1"/>
        <v>21</v>
      </c>
      <c r="K23">
        <f t="shared" si="2"/>
        <v>1</v>
      </c>
      <c r="M23">
        <f t="shared" si="3"/>
        <v>21</v>
      </c>
      <c r="N23">
        <f t="shared" si="4"/>
        <v>0.38172645739910316</v>
      </c>
    </row>
    <row r="24" spans="2:14" x14ac:dyDescent="0.75">
      <c r="B24">
        <v>22</v>
      </c>
      <c r="C24">
        <v>346.375</v>
      </c>
      <c r="D24">
        <v>315.673</v>
      </c>
      <c r="E24">
        <v>165.12200000000001</v>
      </c>
      <c r="F24">
        <v>276.47399999999999</v>
      </c>
      <c r="H24">
        <f t="shared" si="0"/>
        <v>30.701999999999998</v>
      </c>
      <c r="J24">
        <f t="shared" si="1"/>
        <v>22</v>
      </c>
      <c r="K24">
        <f t="shared" si="2"/>
        <v>0.74107719265885841</v>
      </c>
      <c r="M24">
        <f t="shared" si="3"/>
        <v>22</v>
      </c>
      <c r="N24">
        <f t="shared" si="4"/>
        <v>0.38998047435039679</v>
      </c>
    </row>
    <row r="25" spans="2:14" x14ac:dyDescent="0.75">
      <c r="B25">
        <v>23</v>
      </c>
      <c r="C25">
        <v>351.40600000000001</v>
      </c>
      <c r="D25">
        <v>315.214</v>
      </c>
      <c r="E25">
        <v>162.62200000000001</v>
      </c>
      <c r="F25">
        <v>276.25299999999999</v>
      </c>
      <c r="H25">
        <f t="shared" si="0"/>
        <v>36.192000000000007</v>
      </c>
      <c r="J25">
        <f t="shared" si="1"/>
        <v>23</v>
      </c>
      <c r="K25">
        <f t="shared" si="2"/>
        <v>0.82546343262934652</v>
      </c>
      <c r="M25">
        <f t="shared" si="3"/>
        <v>23</v>
      </c>
      <c r="N25">
        <f t="shared" si="4"/>
        <v>0.37347609963556316</v>
      </c>
    </row>
    <row r="26" spans="2:14" x14ac:dyDescent="0.75">
      <c r="B26">
        <v>24</v>
      </c>
      <c r="C26">
        <v>343.51600000000002</v>
      </c>
      <c r="D26">
        <v>315.73</v>
      </c>
      <c r="E26">
        <v>163.12200000000001</v>
      </c>
      <c r="F26">
        <v>278.19799999999998</v>
      </c>
      <c r="H26">
        <f t="shared" si="0"/>
        <v>27.786000000000001</v>
      </c>
      <c r="J26">
        <f t="shared" si="1"/>
        <v>24</v>
      </c>
      <c r="K26">
        <f t="shared" si="2"/>
        <v>0.69625564880568125</v>
      </c>
      <c r="M26">
        <f t="shared" si="3"/>
        <v>24</v>
      </c>
      <c r="N26">
        <f t="shared" si="4"/>
        <v>0.37194833938379751</v>
      </c>
    </row>
    <row r="27" spans="2:14" x14ac:dyDescent="0.75">
      <c r="B27">
        <v>25</v>
      </c>
      <c r="C27">
        <v>345.52600000000001</v>
      </c>
      <c r="D27">
        <v>313.74599999999998</v>
      </c>
      <c r="E27">
        <v>167.13800000000001</v>
      </c>
      <c r="F27">
        <v>295.55500000000001</v>
      </c>
      <c r="H27">
        <f t="shared" si="0"/>
        <v>31.78000000000003</v>
      </c>
      <c r="J27">
        <f t="shared" si="1"/>
        <v>25</v>
      </c>
      <c r="K27">
        <f t="shared" si="2"/>
        <v>0.75764702265670703</v>
      </c>
      <c r="M27">
        <f t="shared" si="3"/>
        <v>25</v>
      </c>
      <c r="N27">
        <f t="shared" si="4"/>
        <v>0.35721059466642507</v>
      </c>
    </row>
    <row r="28" spans="2:14" x14ac:dyDescent="0.75">
      <c r="B28">
        <v>26</v>
      </c>
      <c r="C28">
        <v>348.96899999999999</v>
      </c>
      <c r="D28">
        <v>318.46800000000002</v>
      </c>
      <c r="E28">
        <v>168.09100000000001</v>
      </c>
      <c r="F28">
        <v>288.51</v>
      </c>
      <c r="H28">
        <f t="shared" si="0"/>
        <v>30.500999999999976</v>
      </c>
      <c r="J28">
        <f t="shared" si="1"/>
        <v>26</v>
      </c>
      <c r="K28">
        <f t="shared" si="2"/>
        <v>0.73798764179655063</v>
      </c>
      <c r="M28">
        <f t="shared" si="3"/>
        <v>26</v>
      </c>
      <c r="N28">
        <f t="shared" si="4"/>
        <v>0.37909911046621669</v>
      </c>
    </row>
    <row r="29" spans="2:14" x14ac:dyDescent="0.75">
      <c r="B29">
        <v>27</v>
      </c>
      <c r="C29">
        <v>346.22899999999998</v>
      </c>
      <c r="D29">
        <v>325.673</v>
      </c>
      <c r="E29">
        <v>166.82300000000001</v>
      </c>
      <c r="F29">
        <v>291.30500000000001</v>
      </c>
      <c r="H29">
        <f t="shared" si="0"/>
        <v>20.555999999999983</v>
      </c>
      <c r="J29">
        <f t="shared" si="1"/>
        <v>27</v>
      </c>
      <c r="K29">
        <f t="shared" si="2"/>
        <v>0.58512404316148647</v>
      </c>
      <c r="M29">
        <f t="shared" si="3"/>
        <v>27</v>
      </c>
      <c r="N29">
        <f t="shared" si="4"/>
        <v>0.36466941508322748</v>
      </c>
    </row>
    <row r="30" spans="2:14" x14ac:dyDescent="0.75">
      <c r="B30">
        <v>28</v>
      </c>
      <c r="C30">
        <v>308.89100000000002</v>
      </c>
      <c r="D30">
        <v>310.23399999999998</v>
      </c>
      <c r="E30">
        <v>159.89599999999999</v>
      </c>
      <c r="F30">
        <v>276.56</v>
      </c>
      <c r="H30">
        <f t="shared" si="0"/>
        <v>-1.3429999999999609</v>
      </c>
      <c r="J30">
        <f t="shared" si="1"/>
        <v>28</v>
      </c>
      <c r="K30">
        <f t="shared" si="2"/>
        <v>0.24851670816809651</v>
      </c>
      <c r="M30">
        <f t="shared" si="3"/>
        <v>28</v>
      </c>
      <c r="N30">
        <f t="shared" si="4"/>
        <v>0.35409388646288198</v>
      </c>
    </row>
    <row r="31" spans="2:14" x14ac:dyDescent="0.75">
      <c r="B31">
        <v>29</v>
      </c>
      <c r="C31">
        <v>305.27100000000002</v>
      </c>
      <c r="D31">
        <v>310.87099999999998</v>
      </c>
      <c r="E31">
        <v>161.589</v>
      </c>
      <c r="F31">
        <v>287.33600000000001</v>
      </c>
      <c r="H31">
        <f t="shared" si="0"/>
        <v>-5.5999999999999659</v>
      </c>
      <c r="J31">
        <f t="shared" si="1"/>
        <v>29</v>
      </c>
      <c r="K31">
        <f t="shared" si="2"/>
        <v>0.18308278766639019</v>
      </c>
      <c r="M31">
        <f t="shared" si="3"/>
        <v>29</v>
      </c>
      <c r="N31">
        <f t="shared" si="4"/>
        <v>0.3406022779274927</v>
      </c>
    </row>
    <row r="32" spans="2:14" x14ac:dyDescent="0.75">
      <c r="B32">
        <v>30</v>
      </c>
      <c r="C32">
        <v>305.20299999999997</v>
      </c>
      <c r="D32">
        <v>305.44799999999998</v>
      </c>
      <c r="E32">
        <v>159.39599999999999</v>
      </c>
      <c r="F32">
        <v>281.22399999999999</v>
      </c>
      <c r="H32">
        <f t="shared" si="0"/>
        <v>-0.24500000000000455</v>
      </c>
      <c r="J32">
        <f t="shared" si="1"/>
        <v>30</v>
      </c>
      <c r="K32">
        <f t="shared" si="2"/>
        <v>0.26539395616219341</v>
      </c>
      <c r="M32">
        <f t="shared" si="3"/>
        <v>30</v>
      </c>
      <c r="N32">
        <f t="shared" si="4"/>
        <v>0.33986668782732893</v>
      </c>
    </row>
    <row r="33" spans="2:15" x14ac:dyDescent="0.75">
      <c r="B33">
        <v>31</v>
      </c>
      <c r="C33">
        <v>299.64600000000002</v>
      </c>
      <c r="D33">
        <v>301.30599999999998</v>
      </c>
      <c r="E33">
        <v>157.89599999999999</v>
      </c>
      <c r="F33">
        <v>280.92399999999998</v>
      </c>
      <c r="H33">
        <f t="shared" si="0"/>
        <v>-1.6599999999999682</v>
      </c>
      <c r="J33">
        <f t="shared" si="1"/>
        <v>31</v>
      </c>
      <c r="K33">
        <f t="shared" si="2"/>
        <v>0.24364413292754181</v>
      </c>
      <c r="M33">
        <f t="shared" si="3"/>
        <v>31</v>
      </c>
      <c r="N33">
        <f t="shared" si="4"/>
        <v>0.33060348254750732</v>
      </c>
    </row>
    <row r="34" spans="2:15" x14ac:dyDescent="0.75">
      <c r="B34">
        <v>32</v>
      </c>
      <c r="C34">
        <v>291.59399999999999</v>
      </c>
      <c r="D34">
        <v>298.37099999999998</v>
      </c>
      <c r="E34">
        <v>156.71899999999999</v>
      </c>
      <c r="F34">
        <v>272.53100000000001</v>
      </c>
      <c r="H34">
        <f t="shared" si="0"/>
        <v>-6.7769999999999868</v>
      </c>
      <c r="J34">
        <f t="shared" si="1"/>
        <v>32</v>
      </c>
      <c r="K34">
        <f t="shared" si="2"/>
        <v>0.16499123858710676</v>
      </c>
      <c r="M34">
        <f t="shared" si="3"/>
        <v>32</v>
      </c>
      <c r="N34">
        <f t="shared" si="4"/>
        <v>0.34181335990065315</v>
      </c>
    </row>
    <row r="35" spans="2:15" x14ac:dyDescent="0.75">
      <c r="B35">
        <v>33</v>
      </c>
      <c r="C35">
        <v>294.23899999999998</v>
      </c>
      <c r="D35">
        <v>306.55599999999998</v>
      </c>
      <c r="E35">
        <v>157.06</v>
      </c>
      <c r="F35">
        <v>278.88299999999998</v>
      </c>
      <c r="H35">
        <f t="shared" si="0"/>
        <v>-12.317000000000007</v>
      </c>
      <c r="J35">
        <f t="shared" si="1"/>
        <v>33</v>
      </c>
      <c r="K35">
        <f t="shared" si="2"/>
        <v>7.983645362599473E-2</v>
      </c>
      <c r="M35">
        <f t="shared" si="3"/>
        <v>33</v>
      </c>
      <c r="N35">
        <f t="shared" si="4"/>
        <v>0.32952049595991489</v>
      </c>
    </row>
    <row r="36" spans="2:15" x14ac:dyDescent="0.75">
      <c r="B36">
        <v>34</v>
      </c>
      <c r="C36">
        <v>282.20499999999998</v>
      </c>
      <c r="D36">
        <v>297.79300000000001</v>
      </c>
      <c r="E36">
        <v>158.50299999999999</v>
      </c>
      <c r="F36">
        <v>292.63</v>
      </c>
      <c r="H36">
        <f t="shared" si="0"/>
        <v>-15.588000000000022</v>
      </c>
      <c r="J36">
        <f t="shared" si="1"/>
        <v>34</v>
      </c>
      <c r="K36">
        <f t="shared" si="2"/>
        <v>2.9558240339388652E-2</v>
      </c>
      <c r="M36">
        <f t="shared" si="3"/>
        <v>34</v>
      </c>
      <c r="N36">
        <f t="shared" si="4"/>
        <v>0.31053926089897305</v>
      </c>
    </row>
    <row r="37" spans="2:15" x14ac:dyDescent="0.75">
      <c r="B37">
        <v>35</v>
      </c>
      <c r="C37">
        <v>283.34100000000001</v>
      </c>
      <c r="D37">
        <v>296.96600000000001</v>
      </c>
      <c r="E37">
        <v>159.75299999999999</v>
      </c>
      <c r="F37">
        <v>303.26299999999998</v>
      </c>
      <c r="H37">
        <f t="shared" si="0"/>
        <v>-13.625</v>
      </c>
      <c r="J37">
        <f t="shared" si="1"/>
        <v>35</v>
      </c>
      <c r="K37">
        <f t="shared" si="2"/>
        <v>5.9731316671277492E-2</v>
      </c>
      <c r="M37">
        <f t="shared" si="3"/>
        <v>35</v>
      </c>
      <c r="N37">
        <f t="shared" si="4"/>
        <v>0.29869620172800881</v>
      </c>
    </row>
    <row r="38" spans="2:15" x14ac:dyDescent="0.75">
      <c r="B38">
        <v>36</v>
      </c>
      <c r="C38">
        <v>285.95800000000003</v>
      </c>
      <c r="D38">
        <v>288.89699999999999</v>
      </c>
      <c r="E38">
        <v>159.41999999999999</v>
      </c>
      <c r="F38">
        <v>300.44200000000001</v>
      </c>
      <c r="H38">
        <f t="shared" si="0"/>
        <v>-2.9389999999999645</v>
      </c>
      <c r="J38">
        <f t="shared" si="1"/>
        <v>36</v>
      </c>
      <c r="K38">
        <f t="shared" si="2"/>
        <v>0.2239847520673863</v>
      </c>
      <c r="M38">
        <f t="shared" si="3"/>
        <v>36</v>
      </c>
      <c r="N38">
        <f t="shared" si="4"/>
        <v>0.30168620410462199</v>
      </c>
      <c r="O38" s="1"/>
    </row>
    <row r="39" spans="2:15" x14ac:dyDescent="0.75">
      <c r="B39">
        <v>37</v>
      </c>
      <c r="C39">
        <v>278.32299999999998</v>
      </c>
      <c r="D39">
        <v>288.50900000000001</v>
      </c>
      <c r="E39">
        <v>160.33199999999999</v>
      </c>
      <c r="F39">
        <v>298.44099999999997</v>
      </c>
      <c r="H39">
        <f t="shared" si="0"/>
        <v>-10.186000000000035</v>
      </c>
      <c r="J39">
        <f t="shared" si="1"/>
        <v>37</v>
      </c>
      <c r="K39">
        <f t="shared" si="2"/>
        <v>0.1125918411263786</v>
      </c>
      <c r="M39">
        <f t="shared" si="3"/>
        <v>37</v>
      </c>
      <c r="N39">
        <f t="shared" si="4"/>
        <v>0.31068445331006111</v>
      </c>
    </row>
    <row r="40" spans="2:15" x14ac:dyDescent="0.75">
      <c r="B40">
        <v>38</v>
      </c>
      <c r="C40">
        <v>278.78699999999998</v>
      </c>
      <c r="D40">
        <v>285.78199999999998</v>
      </c>
      <c r="E40">
        <v>164.363</v>
      </c>
      <c r="F40">
        <v>312.36700000000002</v>
      </c>
      <c r="H40">
        <f t="shared" si="0"/>
        <v>-6.9950000000000045</v>
      </c>
      <c r="J40">
        <f t="shared" si="1"/>
        <v>38</v>
      </c>
      <c r="K40">
        <f t="shared" si="2"/>
        <v>0.16164038242798692</v>
      </c>
      <c r="M40">
        <f t="shared" si="3"/>
        <v>38</v>
      </c>
      <c r="N40">
        <f t="shared" si="4"/>
        <v>0.30906359154890956</v>
      </c>
    </row>
    <row r="41" spans="2:15" x14ac:dyDescent="0.75">
      <c r="B41">
        <v>39</v>
      </c>
      <c r="C41">
        <v>272.17099999999999</v>
      </c>
      <c r="D41">
        <v>281.37700000000001</v>
      </c>
      <c r="E41">
        <v>157.20699999999999</v>
      </c>
      <c r="F41">
        <v>298.18</v>
      </c>
      <c r="H41">
        <f t="shared" si="0"/>
        <v>-9.2060000000000173</v>
      </c>
      <c r="J41">
        <f t="shared" si="1"/>
        <v>39</v>
      </c>
      <c r="K41">
        <f t="shared" si="2"/>
        <v>0.12765532294260443</v>
      </c>
      <c r="M41">
        <f t="shared" si="3"/>
        <v>39</v>
      </c>
      <c r="N41">
        <f t="shared" si="4"/>
        <v>0.2925853252467594</v>
      </c>
    </row>
    <row r="42" spans="2:15" x14ac:dyDescent="0.75">
      <c r="B42">
        <v>40</v>
      </c>
      <c r="C42">
        <v>266.95699999999999</v>
      </c>
      <c r="D42">
        <v>276.55</v>
      </c>
      <c r="E42">
        <v>152.30099999999999</v>
      </c>
      <c r="F42">
        <v>291.33199999999999</v>
      </c>
      <c r="H42">
        <f t="shared" si="0"/>
        <v>-9.5930000000000177</v>
      </c>
      <c r="J42">
        <f t="shared" si="1"/>
        <v>40</v>
      </c>
      <c r="K42">
        <f t="shared" si="2"/>
        <v>0.12170678471517657</v>
      </c>
      <c r="M42">
        <f t="shared" si="3"/>
        <v>40</v>
      </c>
      <c r="N42">
        <f t="shared" si="4"/>
        <v>0.27459524458879819</v>
      </c>
    </row>
    <row r="45" spans="2:15" x14ac:dyDescent="0.75">
      <c r="O45" s="1"/>
    </row>
    <row r="46" spans="2:15" x14ac:dyDescent="0.75">
      <c r="O46" s="1"/>
    </row>
    <row r="47" spans="2:15" x14ac:dyDescent="0.75">
      <c r="O47" s="1"/>
    </row>
  </sheetData>
  <sortState xmlns:xlrd2="http://schemas.microsoft.com/office/spreadsheetml/2017/richdata2" ref="B3:D290">
    <sortCondition ref="B3:B290"/>
  </sortState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47"/>
  <sheetViews>
    <sheetView zoomScale="80" zoomScaleNormal="80" workbookViewId="0"/>
  </sheetViews>
  <sheetFormatPr defaultRowHeight="14.75" x14ac:dyDescent="0.75"/>
  <sheetData>
    <row r="1" spans="1:17" x14ac:dyDescent="0.75">
      <c r="A1" t="s">
        <v>55</v>
      </c>
      <c r="C1" s="2"/>
      <c r="D1" s="2"/>
      <c r="E1" s="10"/>
      <c r="F1" s="11"/>
      <c r="H1" t="s">
        <v>34</v>
      </c>
      <c r="J1" t="s">
        <v>35</v>
      </c>
      <c r="K1" s="2"/>
      <c r="N1" s="12" t="s">
        <v>36</v>
      </c>
    </row>
    <row r="2" spans="1:17" x14ac:dyDescent="0.75">
      <c r="B2" t="s">
        <v>37</v>
      </c>
      <c r="C2" s="2" t="s">
        <v>38</v>
      </c>
      <c r="D2" s="2" t="s">
        <v>39</v>
      </c>
      <c r="E2" s="10" t="s">
        <v>40</v>
      </c>
      <c r="F2" s="11" t="s">
        <v>41</v>
      </c>
      <c r="H2" t="s">
        <v>21</v>
      </c>
      <c r="J2" t="s">
        <v>37</v>
      </c>
      <c r="K2" s="2" t="s">
        <v>21</v>
      </c>
      <c r="M2" t="s">
        <v>37</v>
      </c>
      <c r="N2" s="12" t="s">
        <v>42</v>
      </c>
      <c r="P2" t="s">
        <v>43</v>
      </c>
      <c r="Q2" t="s">
        <v>44</v>
      </c>
    </row>
    <row r="3" spans="1:17" x14ac:dyDescent="0.75">
      <c r="B3">
        <v>1</v>
      </c>
      <c r="C3">
        <v>295.62799999999999</v>
      </c>
      <c r="D3">
        <v>310.358</v>
      </c>
      <c r="E3">
        <v>215.53299999999999</v>
      </c>
      <c r="F3">
        <v>388.24400000000003</v>
      </c>
      <c r="H3">
        <f t="shared" ref="H3:H35" si="0">C3-D3</f>
        <v>-14.730000000000018</v>
      </c>
      <c r="J3">
        <f t="shared" ref="J3:J35" si="1">B3</f>
        <v>1</v>
      </c>
      <c r="K3">
        <f t="shared" ref="K3:K35" si="2">(H3-MIN(H$3:H$35))/(MAX(H$3:H$35)-MIN(H$3:H$35))</f>
        <v>0.11076382942284593</v>
      </c>
      <c r="M3">
        <f t="shared" ref="M3:M35" si="3">B3</f>
        <v>1</v>
      </c>
      <c r="N3">
        <f t="shared" ref="N3:N35" si="4">(E3-$P$3)/(F3-$Q$3)</f>
        <v>0.41640076826567113</v>
      </c>
      <c r="P3">
        <v>108</v>
      </c>
      <c r="Q3">
        <v>130</v>
      </c>
    </row>
    <row r="4" spans="1:17" x14ac:dyDescent="0.75">
      <c r="B4">
        <v>2</v>
      </c>
      <c r="C4">
        <v>302.61900000000003</v>
      </c>
      <c r="D4">
        <v>316.94200000000001</v>
      </c>
      <c r="E4">
        <v>204.97399999999999</v>
      </c>
      <c r="F4">
        <v>392.78800000000001</v>
      </c>
      <c r="H4">
        <f t="shared" si="0"/>
        <v>-14.322999999999979</v>
      </c>
      <c r="J4">
        <f t="shared" si="1"/>
        <v>2</v>
      </c>
      <c r="K4">
        <f t="shared" si="2"/>
        <v>0.11657247245532923</v>
      </c>
      <c r="M4">
        <f t="shared" si="3"/>
        <v>2</v>
      </c>
      <c r="N4">
        <f t="shared" si="4"/>
        <v>0.36901989436351729</v>
      </c>
    </row>
    <row r="5" spans="1:17" x14ac:dyDescent="0.75">
      <c r="B5">
        <v>3</v>
      </c>
      <c r="C5">
        <v>314.392</v>
      </c>
      <c r="D5">
        <v>325.95600000000002</v>
      </c>
      <c r="E5">
        <v>212.05699999999999</v>
      </c>
      <c r="F5">
        <v>388.58699999999999</v>
      </c>
      <c r="H5">
        <f t="shared" si="0"/>
        <v>-11.564000000000021</v>
      </c>
      <c r="J5">
        <f t="shared" si="1"/>
        <v>3</v>
      </c>
      <c r="K5">
        <f t="shared" si="2"/>
        <v>0.15594850716446831</v>
      </c>
      <c r="M5">
        <f t="shared" si="3"/>
        <v>3</v>
      </c>
      <c r="N5">
        <f t="shared" si="4"/>
        <v>0.40240615344158831</v>
      </c>
    </row>
    <row r="6" spans="1:17" x14ac:dyDescent="0.75">
      <c r="B6">
        <v>4</v>
      </c>
      <c r="C6">
        <v>306.13099999999997</v>
      </c>
      <c r="D6">
        <v>316.27999999999997</v>
      </c>
      <c r="E6">
        <v>206.839</v>
      </c>
      <c r="F6">
        <v>377.69</v>
      </c>
      <c r="H6">
        <f t="shared" si="0"/>
        <v>-10.149000000000001</v>
      </c>
      <c r="J6">
        <f t="shared" si="1"/>
        <v>4</v>
      </c>
      <c r="K6">
        <f t="shared" si="2"/>
        <v>0.1761431752012329</v>
      </c>
      <c r="M6">
        <f t="shared" si="3"/>
        <v>4</v>
      </c>
      <c r="N6">
        <f t="shared" si="4"/>
        <v>0.39904315878719365</v>
      </c>
    </row>
    <row r="7" spans="1:17" x14ac:dyDescent="0.75">
      <c r="B7">
        <v>5</v>
      </c>
      <c r="C7">
        <v>302.47699999999998</v>
      </c>
      <c r="D7">
        <v>315.892</v>
      </c>
      <c r="E7">
        <v>203.82599999999999</v>
      </c>
      <c r="F7">
        <v>379.44900000000001</v>
      </c>
      <c r="H7">
        <f t="shared" si="0"/>
        <v>-13.41500000000002</v>
      </c>
      <c r="J7">
        <f t="shared" si="1"/>
        <v>5</v>
      </c>
      <c r="K7">
        <f t="shared" si="2"/>
        <v>0.12953131243934415</v>
      </c>
      <c r="M7">
        <f t="shared" si="3"/>
        <v>5</v>
      </c>
      <c r="N7">
        <f t="shared" si="4"/>
        <v>0.38415066807243159</v>
      </c>
    </row>
    <row r="8" spans="1:17" x14ac:dyDescent="0.75">
      <c r="B8">
        <v>6</v>
      </c>
      <c r="C8">
        <v>318.33199999999999</v>
      </c>
      <c r="D8">
        <v>323.50400000000002</v>
      </c>
      <c r="E8">
        <v>195.92</v>
      </c>
      <c r="F8">
        <v>373.04300000000001</v>
      </c>
      <c r="H8">
        <f t="shared" si="0"/>
        <v>-5.1720000000000255</v>
      </c>
      <c r="J8">
        <f t="shared" si="1"/>
        <v>6</v>
      </c>
      <c r="K8">
        <f t="shared" si="2"/>
        <v>0.24717417365987276</v>
      </c>
      <c r="M8">
        <f t="shared" si="3"/>
        <v>6</v>
      </c>
      <c r="N8">
        <f t="shared" si="4"/>
        <v>0.36174668680027811</v>
      </c>
    </row>
    <row r="9" spans="1:17" x14ac:dyDescent="0.75">
      <c r="B9">
        <v>7</v>
      </c>
      <c r="C9">
        <v>359.09899999999999</v>
      </c>
      <c r="D9">
        <v>336.625</v>
      </c>
      <c r="E9">
        <v>193.727</v>
      </c>
      <c r="F9">
        <v>371.92399999999998</v>
      </c>
      <c r="H9">
        <f t="shared" si="0"/>
        <v>22.47399999999999</v>
      </c>
      <c r="J9">
        <f t="shared" si="1"/>
        <v>7</v>
      </c>
      <c r="K9">
        <f t="shared" si="2"/>
        <v>0.64173374436261899</v>
      </c>
      <c r="M9">
        <f t="shared" si="3"/>
        <v>7</v>
      </c>
      <c r="N9">
        <f t="shared" si="4"/>
        <v>0.35435508672144977</v>
      </c>
    </row>
    <row r="10" spans="1:17" x14ac:dyDescent="0.75">
      <c r="B10">
        <v>8</v>
      </c>
      <c r="C10">
        <v>339.07299999999998</v>
      </c>
      <c r="D10">
        <v>330.42700000000002</v>
      </c>
      <c r="E10">
        <v>192.815</v>
      </c>
      <c r="F10">
        <v>378.92700000000002</v>
      </c>
      <c r="H10">
        <f t="shared" si="0"/>
        <v>8.6459999999999582</v>
      </c>
      <c r="J10">
        <f t="shared" si="1"/>
        <v>8</v>
      </c>
      <c r="K10">
        <f t="shared" si="2"/>
        <v>0.4443825997602322</v>
      </c>
      <c r="M10">
        <f t="shared" si="3"/>
        <v>8</v>
      </c>
      <c r="N10">
        <f t="shared" si="4"/>
        <v>0.34072238045692105</v>
      </c>
    </row>
    <row r="11" spans="1:17" x14ac:dyDescent="0.75">
      <c r="B11">
        <v>9</v>
      </c>
      <c r="C11">
        <v>358.85</v>
      </c>
      <c r="D11">
        <v>329.012</v>
      </c>
      <c r="E11">
        <v>199.96899999999999</v>
      </c>
      <c r="F11">
        <v>385.363</v>
      </c>
      <c r="H11">
        <f t="shared" si="0"/>
        <v>29.838000000000022</v>
      </c>
      <c r="J11">
        <f t="shared" si="1"/>
        <v>9</v>
      </c>
      <c r="K11">
        <f t="shared" si="2"/>
        <v>0.74683164925500967</v>
      </c>
      <c r="M11">
        <f t="shared" si="3"/>
        <v>9</v>
      </c>
      <c r="N11">
        <f t="shared" si="4"/>
        <v>0.36015006089370816</v>
      </c>
    </row>
    <row r="12" spans="1:17" x14ac:dyDescent="0.75">
      <c r="B12">
        <v>10</v>
      </c>
      <c r="C12">
        <v>354.06</v>
      </c>
      <c r="D12">
        <v>330.25</v>
      </c>
      <c r="E12">
        <v>205.56299999999999</v>
      </c>
      <c r="F12">
        <v>397.11900000000003</v>
      </c>
      <c r="H12">
        <f t="shared" si="0"/>
        <v>23.810000000000002</v>
      </c>
      <c r="J12">
        <f t="shared" si="1"/>
        <v>10</v>
      </c>
      <c r="K12">
        <f t="shared" si="2"/>
        <v>0.66080093623337333</v>
      </c>
      <c r="M12">
        <f t="shared" si="3"/>
        <v>10</v>
      </c>
      <c r="N12">
        <f t="shared" si="4"/>
        <v>0.36524170875153011</v>
      </c>
    </row>
    <row r="13" spans="1:17" x14ac:dyDescent="0.75">
      <c r="B13">
        <v>11</v>
      </c>
      <c r="C13">
        <v>364.005</v>
      </c>
      <c r="D13">
        <v>334.69799999999998</v>
      </c>
      <c r="E13">
        <v>197.14</v>
      </c>
      <c r="F13">
        <v>372.85</v>
      </c>
      <c r="H13">
        <f t="shared" si="0"/>
        <v>29.307000000000016</v>
      </c>
      <c r="J13">
        <f t="shared" si="1"/>
        <v>11</v>
      </c>
      <c r="K13">
        <f t="shared" si="2"/>
        <v>0.73925329679739704</v>
      </c>
      <c r="M13">
        <f t="shared" si="3"/>
        <v>11</v>
      </c>
      <c r="N13">
        <f t="shared" si="4"/>
        <v>0.36705785464278351</v>
      </c>
    </row>
    <row r="14" spans="1:17" x14ac:dyDescent="0.75">
      <c r="B14">
        <v>12</v>
      </c>
      <c r="C14">
        <v>357.637</v>
      </c>
      <c r="D14">
        <v>322.48500000000001</v>
      </c>
      <c r="E14">
        <v>196.661</v>
      </c>
      <c r="F14">
        <v>383.62099999999998</v>
      </c>
      <c r="H14">
        <f t="shared" si="0"/>
        <v>35.151999999999987</v>
      </c>
      <c r="J14">
        <f t="shared" si="1"/>
        <v>12</v>
      </c>
      <c r="K14">
        <f t="shared" si="2"/>
        <v>0.82267226123194592</v>
      </c>
      <c r="M14">
        <f t="shared" si="3"/>
        <v>12</v>
      </c>
      <c r="N14">
        <f t="shared" si="4"/>
        <v>0.34958067352466871</v>
      </c>
    </row>
    <row r="15" spans="1:17" x14ac:dyDescent="0.75">
      <c r="B15">
        <v>13</v>
      </c>
      <c r="C15">
        <v>327.89600000000002</v>
      </c>
      <c r="D15">
        <v>332.61799999999999</v>
      </c>
      <c r="E15">
        <v>183.55500000000001</v>
      </c>
      <c r="F15">
        <v>375.57</v>
      </c>
      <c r="H15">
        <f t="shared" si="0"/>
        <v>-4.72199999999998</v>
      </c>
      <c r="J15">
        <f t="shared" si="1"/>
        <v>13</v>
      </c>
      <c r="K15">
        <f t="shared" si="2"/>
        <v>0.25359650625107055</v>
      </c>
      <c r="M15">
        <f t="shared" si="3"/>
        <v>13</v>
      </c>
      <c r="N15">
        <f t="shared" si="4"/>
        <v>0.3076719468990512</v>
      </c>
    </row>
    <row r="16" spans="1:17" x14ac:dyDescent="0.75">
      <c r="B16">
        <v>14</v>
      </c>
      <c r="C16">
        <v>314.89100000000002</v>
      </c>
      <c r="D16">
        <v>316.02800000000002</v>
      </c>
      <c r="E16">
        <v>186.90700000000001</v>
      </c>
      <c r="F16">
        <v>359.74700000000001</v>
      </c>
      <c r="H16">
        <f t="shared" si="0"/>
        <v>-1.1370000000000005</v>
      </c>
      <c r="J16">
        <f t="shared" si="1"/>
        <v>14</v>
      </c>
      <c r="K16">
        <f t="shared" si="2"/>
        <v>0.30476108922760731</v>
      </c>
      <c r="M16">
        <f t="shared" si="3"/>
        <v>14</v>
      </c>
      <c r="N16">
        <f t="shared" si="4"/>
        <v>0.34345170992439511</v>
      </c>
    </row>
    <row r="17" spans="2:14" x14ac:dyDescent="0.75">
      <c r="B17">
        <v>15</v>
      </c>
      <c r="C17">
        <v>322.09399999999999</v>
      </c>
      <c r="D17">
        <v>324.21300000000002</v>
      </c>
      <c r="E17">
        <v>188.084</v>
      </c>
      <c r="F17">
        <v>367.03800000000001</v>
      </c>
      <c r="H17">
        <f t="shared" si="0"/>
        <v>-2.1190000000000282</v>
      </c>
      <c r="J17">
        <f t="shared" si="1"/>
        <v>15</v>
      </c>
      <c r="K17">
        <f t="shared" si="2"/>
        <v>0.29074613232859453</v>
      </c>
      <c r="M17">
        <f t="shared" si="3"/>
        <v>15</v>
      </c>
      <c r="N17">
        <f t="shared" si="4"/>
        <v>0.33785300247217748</v>
      </c>
    </row>
    <row r="18" spans="2:14" x14ac:dyDescent="0.75">
      <c r="B18">
        <v>16</v>
      </c>
      <c r="C18">
        <v>319.678</v>
      </c>
      <c r="D18">
        <v>333.91800000000001</v>
      </c>
      <c r="E18">
        <v>179.02799999999999</v>
      </c>
      <c r="F18">
        <v>357.31</v>
      </c>
      <c r="H18">
        <f t="shared" si="0"/>
        <v>-14.240000000000009</v>
      </c>
      <c r="J18">
        <f t="shared" si="1"/>
        <v>16</v>
      </c>
      <c r="K18">
        <f t="shared" si="2"/>
        <v>0.1177570360221496</v>
      </c>
      <c r="M18">
        <f t="shared" si="3"/>
        <v>16</v>
      </c>
      <c r="N18">
        <f t="shared" si="4"/>
        <v>0.31247195459944566</v>
      </c>
    </row>
    <row r="19" spans="2:14" x14ac:dyDescent="0.75">
      <c r="B19">
        <v>17</v>
      </c>
      <c r="C19">
        <v>374.75</v>
      </c>
      <c r="D19">
        <v>351.36399999999998</v>
      </c>
      <c r="E19">
        <v>179.96299999999999</v>
      </c>
      <c r="F19">
        <v>376.59300000000002</v>
      </c>
      <c r="H19">
        <f t="shared" si="0"/>
        <v>23.386000000000024</v>
      </c>
      <c r="J19">
        <f t="shared" si="1"/>
        <v>17</v>
      </c>
      <c r="K19">
        <f t="shared" si="2"/>
        <v>0.65474967174744558</v>
      </c>
      <c r="M19">
        <f t="shared" si="3"/>
        <v>17</v>
      </c>
      <c r="N19">
        <f t="shared" si="4"/>
        <v>0.29182904624218847</v>
      </c>
    </row>
    <row r="20" spans="2:14" x14ac:dyDescent="0.75">
      <c r="B20">
        <v>18</v>
      </c>
      <c r="C20">
        <v>408.09699999999998</v>
      </c>
      <c r="D20">
        <v>360.52</v>
      </c>
      <c r="E20">
        <v>180.11799999999999</v>
      </c>
      <c r="F20">
        <v>338.30399999999997</v>
      </c>
      <c r="H20">
        <f t="shared" si="0"/>
        <v>47.576999999999998</v>
      </c>
      <c r="J20">
        <f t="shared" si="1"/>
        <v>18</v>
      </c>
      <c r="K20">
        <f t="shared" si="2"/>
        <v>1</v>
      </c>
      <c r="M20">
        <f t="shared" si="3"/>
        <v>18</v>
      </c>
      <c r="N20">
        <f t="shared" si="4"/>
        <v>0.34621514709271067</v>
      </c>
    </row>
    <row r="21" spans="2:14" x14ac:dyDescent="0.75">
      <c r="B21">
        <v>19</v>
      </c>
      <c r="C21">
        <v>359.67200000000003</v>
      </c>
      <c r="D21">
        <v>338.51600000000002</v>
      </c>
      <c r="E21">
        <v>180.12299999999999</v>
      </c>
      <c r="F21">
        <v>321.62400000000002</v>
      </c>
      <c r="H21">
        <f t="shared" si="0"/>
        <v>21.156000000000006</v>
      </c>
      <c r="J21">
        <f t="shared" si="1"/>
        <v>19</v>
      </c>
      <c r="K21">
        <f t="shared" si="2"/>
        <v>0.62292344579551295</v>
      </c>
      <c r="M21">
        <f t="shared" si="3"/>
        <v>19</v>
      </c>
      <c r="N21">
        <f t="shared" si="4"/>
        <v>0.37637769799190068</v>
      </c>
    </row>
    <row r="22" spans="2:14" x14ac:dyDescent="0.75">
      <c r="B22">
        <v>20</v>
      </c>
      <c r="C22">
        <v>375.91500000000002</v>
      </c>
      <c r="D22">
        <v>334.29</v>
      </c>
      <c r="E22">
        <v>171.024</v>
      </c>
      <c r="F22">
        <v>291.209</v>
      </c>
      <c r="H22">
        <f t="shared" si="0"/>
        <v>41.625</v>
      </c>
      <c r="J22">
        <f t="shared" si="1"/>
        <v>20</v>
      </c>
      <c r="K22">
        <f t="shared" si="2"/>
        <v>0.91505394759376601</v>
      </c>
      <c r="M22">
        <f t="shared" si="3"/>
        <v>20</v>
      </c>
      <c r="N22">
        <f t="shared" si="4"/>
        <v>0.39094591493030784</v>
      </c>
    </row>
    <row r="23" spans="2:14" x14ac:dyDescent="0.75">
      <c r="B23">
        <v>21</v>
      </c>
      <c r="C23">
        <v>349.38</v>
      </c>
      <c r="D23">
        <v>321.61099999999999</v>
      </c>
      <c r="E23">
        <v>168.53</v>
      </c>
      <c r="F23">
        <v>284.29199999999997</v>
      </c>
      <c r="H23">
        <f t="shared" si="0"/>
        <v>27.769000000000005</v>
      </c>
      <c r="J23">
        <f t="shared" si="1"/>
        <v>21</v>
      </c>
      <c r="K23">
        <f t="shared" si="2"/>
        <v>0.7173031911857054</v>
      </c>
      <c r="M23">
        <f t="shared" si="3"/>
        <v>21</v>
      </c>
      <c r="N23">
        <f t="shared" si="4"/>
        <v>0.39230809115184206</v>
      </c>
    </row>
    <row r="24" spans="2:14" x14ac:dyDescent="0.75">
      <c r="B24">
        <v>22</v>
      </c>
      <c r="C24">
        <v>361.721</v>
      </c>
      <c r="D24">
        <v>320.63600000000002</v>
      </c>
      <c r="E24">
        <v>165.87299999999999</v>
      </c>
      <c r="F24">
        <v>271.14800000000002</v>
      </c>
      <c r="H24">
        <f t="shared" si="0"/>
        <v>41.08499999999998</v>
      </c>
      <c r="J24">
        <f t="shared" si="1"/>
        <v>22</v>
      </c>
      <c r="K24">
        <f t="shared" si="2"/>
        <v>0.90734714848432918</v>
      </c>
      <c r="M24">
        <f t="shared" si="3"/>
        <v>22</v>
      </c>
      <c r="N24">
        <f t="shared" si="4"/>
        <v>0.4100164366480572</v>
      </c>
    </row>
    <row r="25" spans="2:14" x14ac:dyDescent="0.75">
      <c r="B25">
        <v>23</v>
      </c>
      <c r="C25">
        <v>359</v>
      </c>
      <c r="D25">
        <v>321.46199999999999</v>
      </c>
      <c r="E25">
        <v>164.82599999999999</v>
      </c>
      <c r="F25">
        <v>268.86700000000002</v>
      </c>
      <c r="H25">
        <f t="shared" si="0"/>
        <v>37.538000000000011</v>
      </c>
      <c r="J25">
        <f t="shared" si="1"/>
        <v>23</v>
      </c>
      <c r="K25">
        <f t="shared" si="2"/>
        <v>0.85672489581549371</v>
      </c>
      <c r="M25">
        <f t="shared" si="3"/>
        <v>23</v>
      </c>
      <c r="N25">
        <f t="shared" si="4"/>
        <v>0.40921169176262168</v>
      </c>
    </row>
    <row r="26" spans="2:14" x14ac:dyDescent="0.75">
      <c r="B26">
        <v>24</v>
      </c>
      <c r="C26">
        <v>365.798</v>
      </c>
      <c r="D26">
        <v>319.99200000000002</v>
      </c>
      <c r="E26">
        <v>165.28</v>
      </c>
      <c r="F26">
        <v>270.91899999999998</v>
      </c>
      <c r="H26">
        <f t="shared" si="0"/>
        <v>45.805999999999983</v>
      </c>
      <c r="J26">
        <f t="shared" si="1"/>
        <v>24</v>
      </c>
      <c r="K26">
        <f t="shared" si="2"/>
        <v>0.97472455329108842</v>
      </c>
      <c r="M26">
        <f t="shared" si="3"/>
        <v>24</v>
      </c>
      <c r="N26">
        <f t="shared" si="4"/>
        <v>0.40647464146069734</v>
      </c>
    </row>
    <row r="27" spans="2:14" x14ac:dyDescent="0.75">
      <c r="B27">
        <v>25</v>
      </c>
      <c r="C27">
        <v>349.91</v>
      </c>
      <c r="D27">
        <v>326.63900000000001</v>
      </c>
      <c r="E27">
        <v>165.53200000000001</v>
      </c>
      <c r="F27">
        <v>292.71300000000002</v>
      </c>
      <c r="H27">
        <f t="shared" si="0"/>
        <v>23.271000000000015</v>
      </c>
      <c r="J27">
        <f t="shared" si="1"/>
        <v>25</v>
      </c>
      <c r="K27">
        <f t="shared" si="2"/>
        <v>0.65310840897413958</v>
      </c>
      <c r="M27">
        <f t="shared" si="3"/>
        <v>25</v>
      </c>
      <c r="N27">
        <f t="shared" si="4"/>
        <v>0.35357961564226587</v>
      </c>
    </row>
    <row r="28" spans="2:14" x14ac:dyDescent="0.75">
      <c r="B28">
        <v>26</v>
      </c>
      <c r="C28">
        <v>354.40499999999997</v>
      </c>
      <c r="D28">
        <v>330.29399999999998</v>
      </c>
      <c r="E28">
        <v>167.2</v>
      </c>
      <c r="F28">
        <v>282.601</v>
      </c>
      <c r="H28">
        <f t="shared" si="0"/>
        <v>24.11099999999999</v>
      </c>
      <c r="J28">
        <f t="shared" si="1"/>
        <v>26</v>
      </c>
      <c r="K28">
        <f t="shared" si="2"/>
        <v>0.66509676314437383</v>
      </c>
      <c r="M28">
        <f t="shared" si="3"/>
        <v>26</v>
      </c>
      <c r="N28">
        <f t="shared" si="4"/>
        <v>0.38793979069599799</v>
      </c>
    </row>
    <row r="29" spans="2:14" x14ac:dyDescent="0.75">
      <c r="B29">
        <v>27</v>
      </c>
      <c r="C29">
        <v>358.86500000000001</v>
      </c>
      <c r="D29">
        <v>334.214</v>
      </c>
      <c r="E29">
        <v>169.57499999999999</v>
      </c>
      <c r="F29">
        <v>288.37099999999998</v>
      </c>
      <c r="H29">
        <f t="shared" si="0"/>
        <v>24.65100000000001</v>
      </c>
      <c r="J29">
        <f t="shared" si="1"/>
        <v>27</v>
      </c>
      <c r="K29">
        <f t="shared" si="2"/>
        <v>0.67280356225381066</v>
      </c>
      <c r="M29">
        <f t="shared" si="3"/>
        <v>27</v>
      </c>
      <c r="N29">
        <f t="shared" si="4"/>
        <v>0.38880224283486242</v>
      </c>
    </row>
    <row r="30" spans="2:14" x14ac:dyDescent="0.75">
      <c r="B30">
        <v>28</v>
      </c>
      <c r="C30">
        <v>344.96</v>
      </c>
      <c r="D30">
        <v>322.88099999999997</v>
      </c>
      <c r="E30">
        <v>164.15899999999999</v>
      </c>
      <c r="F30">
        <v>271.05900000000003</v>
      </c>
      <c r="H30">
        <f t="shared" si="0"/>
        <v>22.079000000000008</v>
      </c>
      <c r="J30">
        <f t="shared" si="1"/>
        <v>28</v>
      </c>
      <c r="K30">
        <f t="shared" si="2"/>
        <v>0.63609636353256838</v>
      </c>
      <c r="M30">
        <f t="shared" si="3"/>
        <v>28</v>
      </c>
      <c r="N30">
        <f t="shared" si="4"/>
        <v>0.39812418916907094</v>
      </c>
    </row>
    <row r="31" spans="2:14" x14ac:dyDescent="0.75">
      <c r="B31">
        <v>29</v>
      </c>
      <c r="C31">
        <v>347.30500000000001</v>
      </c>
      <c r="D31">
        <v>329.94</v>
      </c>
      <c r="E31">
        <v>164.35400000000001</v>
      </c>
      <c r="F31">
        <v>277.952</v>
      </c>
      <c r="H31">
        <f t="shared" si="0"/>
        <v>17.365000000000009</v>
      </c>
      <c r="J31">
        <f t="shared" si="1"/>
        <v>29</v>
      </c>
      <c r="K31">
        <f t="shared" si="2"/>
        <v>0.56881886167722784</v>
      </c>
      <c r="M31">
        <f t="shared" si="3"/>
        <v>29</v>
      </c>
      <c r="N31">
        <f t="shared" si="4"/>
        <v>0.38089380339569601</v>
      </c>
    </row>
    <row r="32" spans="2:14" x14ac:dyDescent="0.75">
      <c r="B32">
        <v>30</v>
      </c>
      <c r="C32">
        <v>329.62</v>
      </c>
      <c r="D32">
        <v>317.19400000000002</v>
      </c>
      <c r="E32">
        <v>157.886</v>
      </c>
      <c r="F32">
        <v>270.67899999999997</v>
      </c>
      <c r="H32">
        <f t="shared" si="0"/>
        <v>12.425999999999988</v>
      </c>
      <c r="J32">
        <f t="shared" si="1"/>
        <v>30</v>
      </c>
      <c r="K32">
        <f t="shared" si="2"/>
        <v>0.49833019352628849</v>
      </c>
      <c r="M32">
        <f t="shared" si="3"/>
        <v>30</v>
      </c>
      <c r="N32">
        <f t="shared" si="4"/>
        <v>0.35460871914073888</v>
      </c>
    </row>
    <row r="33" spans="2:15" x14ac:dyDescent="0.75">
      <c r="B33">
        <v>31</v>
      </c>
      <c r="C33">
        <v>323.38</v>
      </c>
      <c r="D33">
        <v>316.71800000000002</v>
      </c>
      <c r="E33">
        <v>160.44200000000001</v>
      </c>
      <c r="F33">
        <v>274.15899999999999</v>
      </c>
      <c r="H33">
        <f t="shared" si="0"/>
        <v>6.6619999999999777</v>
      </c>
      <c r="J33">
        <f t="shared" si="1"/>
        <v>31</v>
      </c>
      <c r="K33">
        <f t="shared" si="2"/>
        <v>0.4160672489581545</v>
      </c>
      <c r="M33">
        <f t="shared" si="3"/>
        <v>31</v>
      </c>
      <c r="N33">
        <f t="shared" si="4"/>
        <v>0.36377888303886685</v>
      </c>
    </row>
    <row r="34" spans="2:15" x14ac:dyDescent="0.75">
      <c r="B34">
        <v>32</v>
      </c>
      <c r="C34">
        <v>297.99</v>
      </c>
      <c r="D34">
        <v>307.82499999999999</v>
      </c>
      <c r="E34">
        <v>157.43899999999999</v>
      </c>
      <c r="F34">
        <v>263.77199999999999</v>
      </c>
      <c r="H34">
        <f t="shared" si="0"/>
        <v>-9.8349999999999795</v>
      </c>
      <c r="J34">
        <f t="shared" si="1"/>
        <v>32</v>
      </c>
      <c r="K34">
        <f t="shared" si="2"/>
        <v>0.18062453616486854</v>
      </c>
      <c r="M34">
        <f t="shared" si="3"/>
        <v>32</v>
      </c>
      <c r="N34">
        <f t="shared" si="4"/>
        <v>0.36957659300900036</v>
      </c>
    </row>
    <row r="35" spans="2:15" x14ac:dyDescent="0.75">
      <c r="B35">
        <v>33</v>
      </c>
      <c r="C35">
        <v>279.70100000000002</v>
      </c>
      <c r="D35">
        <v>302.19200000000001</v>
      </c>
      <c r="E35">
        <v>157.143</v>
      </c>
      <c r="F35">
        <v>263.57900000000001</v>
      </c>
      <c r="H35">
        <f t="shared" si="0"/>
        <v>-22.490999999999985</v>
      </c>
      <c r="J35">
        <f t="shared" si="1"/>
        <v>33</v>
      </c>
      <c r="K35">
        <f t="shared" si="2"/>
        <v>0</v>
      </c>
      <c r="M35">
        <f t="shared" si="3"/>
        <v>33</v>
      </c>
      <c r="N35">
        <f t="shared" si="4"/>
        <v>0.36789465409982108</v>
      </c>
    </row>
    <row r="38" spans="2:15" x14ac:dyDescent="0.75">
      <c r="O38" s="1"/>
    </row>
    <row r="45" spans="2:15" x14ac:dyDescent="0.75">
      <c r="O45" s="1"/>
    </row>
    <row r="46" spans="2:15" x14ac:dyDescent="0.75">
      <c r="O46" s="1"/>
    </row>
    <row r="47" spans="2:15" x14ac:dyDescent="0.75">
      <c r="O47" s="1"/>
    </row>
  </sheetData>
  <sortState xmlns:xlrd2="http://schemas.microsoft.com/office/spreadsheetml/2017/richdata2" ref="B3:D290">
    <sortCondition ref="B3:B290"/>
  </sortState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86"/>
  <sheetViews>
    <sheetView zoomScale="80" zoomScaleNormal="80" workbookViewId="0"/>
  </sheetViews>
  <sheetFormatPr defaultRowHeight="14.75" x14ac:dyDescent="0.75"/>
  <sheetData>
    <row r="1" spans="1:17" x14ac:dyDescent="0.75">
      <c r="A1" t="s">
        <v>56</v>
      </c>
      <c r="C1" s="2"/>
      <c r="D1" s="2"/>
      <c r="E1" s="10"/>
      <c r="F1" s="11"/>
      <c r="H1" t="s">
        <v>34</v>
      </c>
      <c r="J1" t="s">
        <v>35</v>
      </c>
      <c r="K1" s="2"/>
      <c r="N1" s="12" t="s">
        <v>36</v>
      </c>
    </row>
    <row r="2" spans="1:17" x14ac:dyDescent="0.75">
      <c r="B2" t="s">
        <v>37</v>
      </c>
      <c r="C2" s="2" t="s">
        <v>38</v>
      </c>
      <c r="D2" s="2" t="s">
        <v>39</v>
      </c>
      <c r="E2" s="10" t="s">
        <v>40</v>
      </c>
      <c r="F2" s="11" t="s">
        <v>41</v>
      </c>
      <c r="H2" t="s">
        <v>21</v>
      </c>
      <c r="J2" t="s">
        <v>37</v>
      </c>
      <c r="K2" s="2" t="s">
        <v>21</v>
      </c>
      <c r="M2" t="s">
        <v>37</v>
      </c>
      <c r="N2" s="12" t="s">
        <v>42</v>
      </c>
      <c r="P2" t="s">
        <v>43</v>
      </c>
      <c r="Q2" t="s">
        <v>44</v>
      </c>
    </row>
    <row r="3" spans="1:17" x14ac:dyDescent="0.75">
      <c r="B3">
        <v>1</v>
      </c>
      <c r="C3">
        <v>302.29500000000002</v>
      </c>
      <c r="D3">
        <v>324.90100000000001</v>
      </c>
      <c r="E3">
        <v>212.32499999999999</v>
      </c>
      <c r="F3">
        <v>348.63400000000001</v>
      </c>
      <c r="H3">
        <f t="shared" ref="H3:H34" si="0">C3-D3</f>
        <v>-22.605999999999995</v>
      </c>
      <c r="J3">
        <f t="shared" ref="J3:J34" si="1">B3</f>
        <v>1</v>
      </c>
      <c r="K3">
        <f t="shared" ref="K3:K34" si="2">(H3-MIN(H$3:H$86))/(MAX(H$3:H$86)-MIN(H$3:H$86))</f>
        <v>0.11653076168844878</v>
      </c>
      <c r="M3">
        <f t="shared" ref="M3:M34" si="3">B3</f>
        <v>1</v>
      </c>
      <c r="N3">
        <f t="shared" ref="N3:N34" si="4">(E3-$P$3)/(F3-$Q$3)</f>
        <v>0.47716732072779156</v>
      </c>
      <c r="P3">
        <v>108</v>
      </c>
      <c r="Q3">
        <v>130</v>
      </c>
    </row>
    <row r="4" spans="1:17" x14ac:dyDescent="0.75">
      <c r="B4">
        <v>2</v>
      </c>
      <c r="C4">
        <v>317.15199999999999</v>
      </c>
      <c r="D4">
        <v>329.20699999999999</v>
      </c>
      <c r="E4">
        <v>211.95500000000001</v>
      </c>
      <c r="F4">
        <v>347.16699999999997</v>
      </c>
      <c r="H4">
        <f t="shared" si="0"/>
        <v>-12.055000000000007</v>
      </c>
      <c r="J4">
        <f t="shared" si="1"/>
        <v>2</v>
      </c>
      <c r="K4">
        <f t="shared" si="2"/>
        <v>0.24748358590559869</v>
      </c>
      <c r="M4">
        <f t="shared" si="3"/>
        <v>2</v>
      </c>
      <c r="N4">
        <f t="shared" si="4"/>
        <v>0.47868690915286405</v>
      </c>
    </row>
    <row r="5" spans="1:17" x14ac:dyDescent="0.75">
      <c r="B5">
        <v>3</v>
      </c>
      <c r="C5">
        <v>326.24099999999999</v>
      </c>
      <c r="D5">
        <v>338.56900000000002</v>
      </c>
      <c r="E5">
        <v>212.02500000000001</v>
      </c>
      <c r="F5">
        <v>342.99599999999998</v>
      </c>
      <c r="H5">
        <f t="shared" si="0"/>
        <v>-12.328000000000031</v>
      </c>
      <c r="J5">
        <f t="shared" si="1"/>
        <v>3</v>
      </c>
      <c r="K5">
        <f t="shared" si="2"/>
        <v>0.24409527001030107</v>
      </c>
      <c r="M5">
        <f t="shared" si="3"/>
        <v>3</v>
      </c>
      <c r="N5">
        <f t="shared" si="4"/>
        <v>0.48838945332306716</v>
      </c>
    </row>
    <row r="6" spans="1:17" x14ac:dyDescent="0.75">
      <c r="B6">
        <v>4</v>
      </c>
      <c r="C6">
        <v>309.79000000000002</v>
      </c>
      <c r="D6">
        <v>322.76799999999997</v>
      </c>
      <c r="E6">
        <v>207.90299999999999</v>
      </c>
      <c r="F6">
        <v>326.73500000000001</v>
      </c>
      <c r="H6">
        <f t="shared" si="0"/>
        <v>-12.977999999999952</v>
      </c>
      <c r="J6">
        <f t="shared" si="1"/>
        <v>4</v>
      </c>
      <c r="K6">
        <f t="shared" si="2"/>
        <v>0.23602785121197511</v>
      </c>
      <c r="M6">
        <f t="shared" si="3"/>
        <v>4</v>
      </c>
      <c r="N6">
        <f t="shared" si="4"/>
        <v>0.50780491524131433</v>
      </c>
    </row>
    <row r="7" spans="1:17" x14ac:dyDescent="0.75">
      <c r="B7">
        <v>5</v>
      </c>
      <c r="C7">
        <v>313.68299999999999</v>
      </c>
      <c r="D7">
        <v>324.52199999999999</v>
      </c>
      <c r="E7">
        <v>202.41200000000001</v>
      </c>
      <c r="F7">
        <v>326.23099999999999</v>
      </c>
      <c r="H7">
        <f t="shared" si="0"/>
        <v>-10.838999999999999</v>
      </c>
      <c r="J7">
        <f t="shared" si="1"/>
        <v>5</v>
      </c>
      <c r="K7">
        <f t="shared" si="2"/>
        <v>0.26257586476523809</v>
      </c>
      <c r="M7">
        <f t="shared" si="3"/>
        <v>5</v>
      </c>
      <c r="N7">
        <f t="shared" si="4"/>
        <v>0.48112683520952354</v>
      </c>
    </row>
    <row r="8" spans="1:17" x14ac:dyDescent="0.75">
      <c r="B8">
        <v>6</v>
      </c>
      <c r="C8">
        <v>309.54000000000002</v>
      </c>
      <c r="D8">
        <v>325.44600000000003</v>
      </c>
      <c r="E8">
        <v>197.92500000000001</v>
      </c>
      <c r="F8">
        <v>319.935</v>
      </c>
      <c r="H8">
        <f t="shared" si="0"/>
        <v>-15.906000000000006</v>
      </c>
      <c r="J8">
        <f t="shared" si="1"/>
        <v>6</v>
      </c>
      <c r="K8">
        <f t="shared" si="2"/>
        <v>0.19968723237889555</v>
      </c>
      <c r="M8">
        <f t="shared" si="3"/>
        <v>6</v>
      </c>
      <c r="N8">
        <f t="shared" si="4"/>
        <v>0.47345144391502364</v>
      </c>
    </row>
    <row r="9" spans="1:17" x14ac:dyDescent="0.75">
      <c r="B9">
        <v>7</v>
      </c>
      <c r="C9">
        <v>313.46899999999999</v>
      </c>
      <c r="D9">
        <v>330.58199999999999</v>
      </c>
      <c r="E9">
        <v>198.40899999999999</v>
      </c>
      <c r="F9">
        <v>314.03100000000001</v>
      </c>
      <c r="H9">
        <f t="shared" si="0"/>
        <v>-17.113</v>
      </c>
      <c r="J9">
        <f t="shared" si="1"/>
        <v>7</v>
      </c>
      <c r="K9">
        <f t="shared" si="2"/>
        <v>0.18470665624107929</v>
      </c>
      <c r="M9">
        <f t="shared" si="3"/>
        <v>7</v>
      </c>
      <c r="N9">
        <f t="shared" si="4"/>
        <v>0.49127049247137705</v>
      </c>
    </row>
    <row r="10" spans="1:17" x14ac:dyDescent="0.75">
      <c r="B10">
        <v>8</v>
      </c>
      <c r="C10">
        <v>315.82900000000001</v>
      </c>
      <c r="D10">
        <v>332.26100000000002</v>
      </c>
      <c r="E10">
        <v>198.066</v>
      </c>
      <c r="F10">
        <v>317.80399999999997</v>
      </c>
      <c r="H10">
        <f t="shared" si="0"/>
        <v>-16.432000000000016</v>
      </c>
      <c r="J10">
        <f t="shared" si="1"/>
        <v>8</v>
      </c>
      <c r="K10">
        <f t="shared" si="2"/>
        <v>0.19315882885901856</v>
      </c>
      <c r="M10">
        <f t="shared" si="3"/>
        <v>8</v>
      </c>
      <c r="N10">
        <f t="shared" si="4"/>
        <v>0.47957444995846743</v>
      </c>
    </row>
    <row r="11" spans="1:17" x14ac:dyDescent="0.75">
      <c r="B11">
        <v>9</v>
      </c>
      <c r="C11">
        <v>316.45699999999999</v>
      </c>
      <c r="D11">
        <v>331.75</v>
      </c>
      <c r="E11">
        <v>196.83799999999999</v>
      </c>
      <c r="F11">
        <v>319.51499999999999</v>
      </c>
      <c r="H11">
        <f t="shared" si="0"/>
        <v>-15.293000000000006</v>
      </c>
      <c r="J11">
        <f t="shared" si="1"/>
        <v>9</v>
      </c>
      <c r="K11">
        <f t="shared" si="2"/>
        <v>0.20729542887639466</v>
      </c>
      <c r="M11">
        <f t="shared" si="3"/>
        <v>9</v>
      </c>
      <c r="N11">
        <f t="shared" si="4"/>
        <v>0.46876500540854288</v>
      </c>
    </row>
    <row r="12" spans="1:17" x14ac:dyDescent="0.75">
      <c r="B12">
        <v>10</v>
      </c>
      <c r="C12">
        <v>322.49599999999998</v>
      </c>
      <c r="D12">
        <v>337.79500000000002</v>
      </c>
      <c r="E12">
        <v>203.482</v>
      </c>
      <c r="F12">
        <v>326.48399999999998</v>
      </c>
      <c r="H12">
        <f t="shared" si="0"/>
        <v>-15.299000000000035</v>
      </c>
      <c r="J12">
        <f t="shared" si="1"/>
        <v>10</v>
      </c>
      <c r="K12">
        <f t="shared" si="2"/>
        <v>0.20722096039517895</v>
      </c>
      <c r="M12">
        <f t="shared" si="3"/>
        <v>10</v>
      </c>
      <c r="N12">
        <f t="shared" si="4"/>
        <v>0.48595305470165512</v>
      </c>
    </row>
    <row r="13" spans="1:17" x14ac:dyDescent="0.75">
      <c r="B13">
        <v>11</v>
      </c>
      <c r="C13">
        <v>325.85199999999998</v>
      </c>
      <c r="D13">
        <v>339.17200000000003</v>
      </c>
      <c r="E13">
        <v>198.304</v>
      </c>
      <c r="F13">
        <v>316.75200000000001</v>
      </c>
      <c r="H13">
        <f t="shared" si="0"/>
        <v>-13.32000000000005</v>
      </c>
      <c r="J13">
        <f t="shared" si="1"/>
        <v>11</v>
      </c>
      <c r="K13">
        <f t="shared" si="2"/>
        <v>0.23178314778270034</v>
      </c>
      <c r="M13">
        <f t="shared" si="3"/>
        <v>11</v>
      </c>
      <c r="N13">
        <f t="shared" si="4"/>
        <v>0.48355037697052772</v>
      </c>
    </row>
    <row r="14" spans="1:17" x14ac:dyDescent="0.75">
      <c r="B14">
        <v>12</v>
      </c>
      <c r="C14">
        <v>320.09399999999999</v>
      </c>
      <c r="D14">
        <v>337.44600000000003</v>
      </c>
      <c r="E14">
        <v>196.58699999999999</v>
      </c>
      <c r="F14">
        <v>315.99099999999999</v>
      </c>
      <c r="H14">
        <f t="shared" si="0"/>
        <v>-17.352000000000032</v>
      </c>
      <c r="J14">
        <f t="shared" si="1"/>
        <v>12</v>
      </c>
      <c r="K14">
        <f t="shared" si="2"/>
        <v>0.18174032840600177</v>
      </c>
      <c r="M14">
        <f t="shared" si="3"/>
        <v>12</v>
      </c>
      <c r="N14">
        <f t="shared" si="4"/>
        <v>0.4762972401890414</v>
      </c>
    </row>
    <row r="15" spans="1:17" x14ac:dyDescent="0.75">
      <c r="B15">
        <v>13</v>
      </c>
      <c r="C15">
        <v>318.21600000000001</v>
      </c>
      <c r="D15">
        <v>332.452</v>
      </c>
      <c r="E15">
        <v>191.21899999999999</v>
      </c>
      <c r="F15">
        <v>324.71600000000001</v>
      </c>
      <c r="H15">
        <f t="shared" si="0"/>
        <v>-14.23599999999999</v>
      </c>
      <c r="J15">
        <f t="shared" si="1"/>
        <v>13</v>
      </c>
      <c r="K15">
        <f t="shared" si="2"/>
        <v>0.22041429298382803</v>
      </c>
      <c r="M15">
        <f t="shared" si="3"/>
        <v>13</v>
      </c>
      <c r="N15">
        <f t="shared" si="4"/>
        <v>0.42738655272294002</v>
      </c>
    </row>
    <row r="16" spans="1:17" x14ac:dyDescent="0.75">
      <c r="B16">
        <v>14</v>
      </c>
      <c r="C16">
        <v>309.899</v>
      </c>
      <c r="D16">
        <v>324.40499999999997</v>
      </c>
      <c r="E16">
        <v>189.71600000000001</v>
      </c>
      <c r="F16">
        <v>311.42399999999998</v>
      </c>
      <c r="H16">
        <f t="shared" si="0"/>
        <v>-14.505999999999972</v>
      </c>
      <c r="J16">
        <f t="shared" si="1"/>
        <v>14</v>
      </c>
      <c r="K16">
        <f t="shared" si="2"/>
        <v>0.21706321132913861</v>
      </c>
      <c r="M16">
        <f t="shared" si="3"/>
        <v>14</v>
      </c>
      <c r="N16">
        <f t="shared" si="4"/>
        <v>0.45041449863303651</v>
      </c>
    </row>
    <row r="17" spans="2:14" x14ac:dyDescent="0.75">
      <c r="B17">
        <v>15</v>
      </c>
      <c r="C17">
        <v>324.23200000000003</v>
      </c>
      <c r="D17">
        <v>340.22899999999998</v>
      </c>
      <c r="E17">
        <v>196.37799999999999</v>
      </c>
      <c r="F17">
        <v>325.13900000000001</v>
      </c>
      <c r="H17">
        <f t="shared" si="0"/>
        <v>-15.996999999999957</v>
      </c>
      <c r="J17">
        <f t="shared" si="1"/>
        <v>15</v>
      </c>
      <c r="K17">
        <f t="shared" si="2"/>
        <v>0.1985577937471304</v>
      </c>
      <c r="M17">
        <f t="shared" si="3"/>
        <v>15</v>
      </c>
      <c r="N17">
        <f t="shared" si="4"/>
        <v>0.45289767806537895</v>
      </c>
    </row>
    <row r="18" spans="2:14" x14ac:dyDescent="0.75">
      <c r="B18">
        <v>16</v>
      </c>
      <c r="C18">
        <v>312.21100000000001</v>
      </c>
      <c r="D18">
        <v>329.15100000000001</v>
      </c>
      <c r="E18">
        <v>190.53399999999999</v>
      </c>
      <c r="F18">
        <v>313.41399999999999</v>
      </c>
      <c r="H18">
        <f t="shared" si="0"/>
        <v>-16.939999999999998</v>
      </c>
      <c r="J18">
        <f t="shared" si="1"/>
        <v>16</v>
      </c>
      <c r="K18">
        <f t="shared" si="2"/>
        <v>0.18685383078278789</v>
      </c>
      <c r="M18">
        <f t="shared" si="3"/>
        <v>16</v>
      </c>
      <c r="N18">
        <f t="shared" si="4"/>
        <v>0.44998746006302681</v>
      </c>
    </row>
    <row r="19" spans="2:14" x14ac:dyDescent="0.75">
      <c r="B19">
        <v>17</v>
      </c>
      <c r="C19">
        <v>315.86399999999998</v>
      </c>
      <c r="D19">
        <v>335.64100000000002</v>
      </c>
      <c r="E19">
        <v>194.809</v>
      </c>
      <c r="F19">
        <v>328.88</v>
      </c>
      <c r="H19">
        <f t="shared" si="0"/>
        <v>-19.777000000000044</v>
      </c>
      <c r="J19">
        <f t="shared" si="1"/>
        <v>17</v>
      </c>
      <c r="K19">
        <f t="shared" si="2"/>
        <v>0.15164265058147419</v>
      </c>
      <c r="M19">
        <f t="shared" si="3"/>
        <v>17</v>
      </c>
      <c r="N19">
        <f t="shared" si="4"/>
        <v>0.43648934030571196</v>
      </c>
    </row>
    <row r="20" spans="2:14" x14ac:dyDescent="0.75">
      <c r="B20">
        <v>18</v>
      </c>
      <c r="C20">
        <v>312.94299999999998</v>
      </c>
      <c r="D20">
        <v>339.90100000000001</v>
      </c>
      <c r="E20">
        <v>195.608</v>
      </c>
      <c r="F20">
        <v>327.30900000000003</v>
      </c>
      <c r="H20">
        <f t="shared" si="0"/>
        <v>-26.958000000000027</v>
      </c>
      <c r="J20">
        <f t="shared" si="1"/>
        <v>18</v>
      </c>
      <c r="K20">
        <f t="shared" si="2"/>
        <v>6.2516289980265552E-2</v>
      </c>
      <c r="M20">
        <f t="shared" si="3"/>
        <v>18</v>
      </c>
      <c r="N20">
        <f t="shared" si="4"/>
        <v>0.44401421121185547</v>
      </c>
    </row>
    <row r="21" spans="2:14" x14ac:dyDescent="0.75">
      <c r="B21">
        <v>19</v>
      </c>
      <c r="C21">
        <v>310.79399999999998</v>
      </c>
      <c r="D21">
        <v>337.21800000000002</v>
      </c>
      <c r="E21">
        <v>194.922</v>
      </c>
      <c r="F21">
        <v>322.56799999999998</v>
      </c>
      <c r="H21">
        <f t="shared" si="0"/>
        <v>-26.424000000000035</v>
      </c>
      <c r="J21">
        <f t="shared" si="1"/>
        <v>19</v>
      </c>
      <c r="K21">
        <f t="shared" si="2"/>
        <v>6.9143984808429426E-2</v>
      </c>
      <c r="M21">
        <f t="shared" si="3"/>
        <v>19</v>
      </c>
      <c r="N21">
        <f t="shared" si="4"/>
        <v>0.45138340741971672</v>
      </c>
    </row>
    <row r="22" spans="2:14" x14ac:dyDescent="0.75">
      <c r="B22">
        <v>20</v>
      </c>
      <c r="C22">
        <v>300.70600000000002</v>
      </c>
      <c r="D22">
        <v>326.43700000000001</v>
      </c>
      <c r="E22">
        <v>192.39</v>
      </c>
      <c r="F22">
        <v>299.59300000000002</v>
      </c>
      <c r="H22">
        <f t="shared" si="0"/>
        <v>-25.730999999999995</v>
      </c>
      <c r="J22">
        <f t="shared" si="1"/>
        <v>20</v>
      </c>
      <c r="K22">
        <f t="shared" si="2"/>
        <v>7.7745094388800035E-2</v>
      </c>
      <c r="M22">
        <f t="shared" si="3"/>
        <v>20</v>
      </c>
      <c r="N22">
        <f t="shared" si="4"/>
        <v>0.49760308503299061</v>
      </c>
    </row>
    <row r="23" spans="2:14" x14ac:dyDescent="0.75">
      <c r="B23">
        <v>21</v>
      </c>
      <c r="C23">
        <v>305.32600000000002</v>
      </c>
      <c r="D23">
        <v>323.06799999999998</v>
      </c>
      <c r="E23">
        <v>187.578</v>
      </c>
      <c r="F23">
        <v>301.10000000000002</v>
      </c>
      <c r="H23">
        <f t="shared" si="0"/>
        <v>-17.741999999999962</v>
      </c>
      <c r="J23">
        <f t="shared" si="1"/>
        <v>21</v>
      </c>
      <c r="K23">
        <f t="shared" si="2"/>
        <v>0.17689987712700647</v>
      </c>
      <c r="M23">
        <f t="shared" si="3"/>
        <v>21</v>
      </c>
      <c r="N23">
        <f t="shared" si="4"/>
        <v>0.46509643483343072</v>
      </c>
    </row>
    <row r="24" spans="2:14" x14ac:dyDescent="0.75">
      <c r="B24">
        <v>22</v>
      </c>
      <c r="C24">
        <v>296.30500000000001</v>
      </c>
      <c r="D24">
        <v>319.90100000000001</v>
      </c>
      <c r="E24">
        <v>184.84399999999999</v>
      </c>
      <c r="F24">
        <v>286.90499999999997</v>
      </c>
      <c r="H24">
        <f t="shared" si="0"/>
        <v>-23.596000000000004</v>
      </c>
      <c r="J24">
        <f t="shared" si="1"/>
        <v>22</v>
      </c>
      <c r="K24">
        <f t="shared" si="2"/>
        <v>0.10424346228791995</v>
      </c>
      <c r="M24">
        <f t="shared" si="3"/>
        <v>22</v>
      </c>
      <c r="N24">
        <f t="shared" si="4"/>
        <v>0.48974857397788474</v>
      </c>
    </row>
    <row r="25" spans="2:14" x14ac:dyDescent="0.75">
      <c r="B25">
        <v>23</v>
      </c>
      <c r="C25">
        <v>300.49200000000002</v>
      </c>
      <c r="D25">
        <v>322.58600000000001</v>
      </c>
      <c r="E25">
        <v>181.803</v>
      </c>
      <c r="F25">
        <v>288.267</v>
      </c>
      <c r="H25">
        <f t="shared" si="0"/>
        <v>-22.093999999999994</v>
      </c>
      <c r="J25">
        <f t="shared" si="1"/>
        <v>23</v>
      </c>
      <c r="K25">
        <f t="shared" si="2"/>
        <v>0.12288540541882324</v>
      </c>
      <c r="M25">
        <f t="shared" si="3"/>
        <v>23</v>
      </c>
      <c r="N25">
        <f t="shared" si="4"/>
        <v>0.46631957388463796</v>
      </c>
    </row>
    <row r="26" spans="2:14" x14ac:dyDescent="0.75">
      <c r="B26">
        <v>24</v>
      </c>
      <c r="C26">
        <v>314.202</v>
      </c>
      <c r="D26">
        <v>321.67200000000003</v>
      </c>
      <c r="E26">
        <v>183.52099999999999</v>
      </c>
      <c r="F26">
        <v>295.66500000000002</v>
      </c>
      <c r="H26">
        <f t="shared" si="0"/>
        <v>-7.4700000000000273</v>
      </c>
      <c r="J26">
        <f t="shared" si="1"/>
        <v>24</v>
      </c>
      <c r="K26">
        <f t="shared" si="2"/>
        <v>0.30438991696764306</v>
      </c>
      <c r="M26">
        <f t="shared" si="3"/>
        <v>24</v>
      </c>
      <c r="N26">
        <f t="shared" si="4"/>
        <v>0.45586575317659117</v>
      </c>
    </row>
    <row r="27" spans="2:14" x14ac:dyDescent="0.75">
      <c r="B27">
        <v>25</v>
      </c>
      <c r="C27">
        <v>327.98</v>
      </c>
      <c r="D27">
        <v>331.935</v>
      </c>
      <c r="E27">
        <v>183.67400000000001</v>
      </c>
      <c r="F27">
        <v>321.65699999999998</v>
      </c>
      <c r="H27">
        <f t="shared" si="0"/>
        <v>-3.9549999999999841</v>
      </c>
      <c r="J27">
        <f t="shared" si="1"/>
        <v>25</v>
      </c>
      <c r="K27">
        <f t="shared" si="2"/>
        <v>0.34801603554628852</v>
      </c>
      <c r="M27">
        <f t="shared" si="3"/>
        <v>25</v>
      </c>
      <c r="N27">
        <f t="shared" si="4"/>
        <v>0.39484078327428695</v>
      </c>
    </row>
    <row r="28" spans="2:14" x14ac:dyDescent="0.75">
      <c r="B28">
        <v>26</v>
      </c>
      <c r="C28">
        <v>328.94</v>
      </c>
      <c r="D28">
        <v>331.55799999999999</v>
      </c>
      <c r="E28">
        <v>186.291</v>
      </c>
      <c r="F28">
        <v>309.834</v>
      </c>
      <c r="H28">
        <f t="shared" si="0"/>
        <v>-2.617999999999995</v>
      </c>
      <c r="J28">
        <f t="shared" si="1"/>
        <v>26</v>
      </c>
      <c r="K28">
        <f t="shared" si="2"/>
        <v>0.3646100954437701</v>
      </c>
      <c r="M28">
        <f t="shared" si="3"/>
        <v>26</v>
      </c>
      <c r="N28">
        <f t="shared" si="4"/>
        <v>0.43535149081931113</v>
      </c>
    </row>
    <row r="29" spans="2:14" x14ac:dyDescent="0.75">
      <c r="B29">
        <v>27</v>
      </c>
      <c r="C29">
        <v>326.05599999999998</v>
      </c>
      <c r="D29">
        <v>327.80200000000002</v>
      </c>
      <c r="E29">
        <v>185.786</v>
      </c>
      <c r="F29">
        <v>318.69299999999998</v>
      </c>
      <c r="H29">
        <f t="shared" si="0"/>
        <v>-1.7460000000000377</v>
      </c>
      <c r="J29">
        <f t="shared" si="1"/>
        <v>27</v>
      </c>
      <c r="K29">
        <f t="shared" si="2"/>
        <v>0.37543284804706356</v>
      </c>
      <c r="M29">
        <f t="shared" si="3"/>
        <v>27</v>
      </c>
      <c r="N29">
        <f t="shared" si="4"/>
        <v>0.41223574801396984</v>
      </c>
    </row>
    <row r="30" spans="2:14" x14ac:dyDescent="0.75">
      <c r="B30">
        <v>28</v>
      </c>
      <c r="C30">
        <v>313.54000000000002</v>
      </c>
      <c r="D30">
        <v>322.74700000000001</v>
      </c>
      <c r="E30">
        <v>182.12</v>
      </c>
      <c r="F30">
        <v>297.416</v>
      </c>
      <c r="H30">
        <f t="shared" si="0"/>
        <v>-9.2069999999999936</v>
      </c>
      <c r="J30">
        <f t="shared" si="1"/>
        <v>28</v>
      </c>
      <c r="K30">
        <f t="shared" si="2"/>
        <v>0.28283129165580673</v>
      </c>
      <c r="M30">
        <f t="shared" si="3"/>
        <v>28</v>
      </c>
      <c r="N30">
        <f t="shared" si="4"/>
        <v>0.44272948822095859</v>
      </c>
    </row>
    <row r="31" spans="2:14" x14ac:dyDescent="0.75">
      <c r="B31">
        <v>29</v>
      </c>
      <c r="C31">
        <v>310.48399999999998</v>
      </c>
      <c r="D31">
        <v>324.92700000000002</v>
      </c>
      <c r="E31">
        <v>182.24</v>
      </c>
      <c r="F31">
        <v>307.93</v>
      </c>
      <c r="H31">
        <f t="shared" si="0"/>
        <v>-14.44300000000004</v>
      </c>
      <c r="J31">
        <f t="shared" si="1"/>
        <v>29</v>
      </c>
      <c r="K31">
        <f t="shared" si="2"/>
        <v>0.21784513038189868</v>
      </c>
      <c r="M31">
        <f t="shared" si="3"/>
        <v>29</v>
      </c>
      <c r="N31">
        <f t="shared" si="4"/>
        <v>0.41724273590737931</v>
      </c>
    </row>
    <row r="32" spans="2:14" x14ac:dyDescent="0.75">
      <c r="B32">
        <v>30</v>
      </c>
      <c r="C32">
        <v>312.137</v>
      </c>
      <c r="D32">
        <v>317.32</v>
      </c>
      <c r="E32">
        <v>178.809</v>
      </c>
      <c r="F32">
        <v>302.197</v>
      </c>
      <c r="H32">
        <f t="shared" si="0"/>
        <v>-5.1829999999999927</v>
      </c>
      <c r="J32">
        <f t="shared" si="1"/>
        <v>30</v>
      </c>
      <c r="K32">
        <f t="shared" si="2"/>
        <v>0.33277481972421841</v>
      </c>
      <c r="M32">
        <f t="shared" si="3"/>
        <v>30</v>
      </c>
      <c r="N32">
        <f t="shared" si="4"/>
        <v>0.41120925451662921</v>
      </c>
    </row>
    <row r="33" spans="2:15" x14ac:dyDescent="0.75">
      <c r="B33">
        <v>31</v>
      </c>
      <c r="C33">
        <v>305.63299999999998</v>
      </c>
      <c r="D33">
        <v>314.33699999999999</v>
      </c>
      <c r="E33">
        <v>178.09100000000001</v>
      </c>
      <c r="F33">
        <v>303.30900000000003</v>
      </c>
      <c r="H33">
        <f t="shared" si="0"/>
        <v>-8.7040000000000077</v>
      </c>
      <c r="J33">
        <f t="shared" si="1"/>
        <v>31</v>
      </c>
      <c r="K33">
        <f t="shared" si="2"/>
        <v>0.289074232664358</v>
      </c>
      <c r="M33">
        <f t="shared" si="3"/>
        <v>31</v>
      </c>
      <c r="N33">
        <f t="shared" si="4"/>
        <v>0.40442792930546018</v>
      </c>
    </row>
    <row r="34" spans="2:15" x14ac:dyDescent="0.75">
      <c r="B34">
        <v>32</v>
      </c>
      <c r="C34">
        <v>309.43099999999998</v>
      </c>
      <c r="D34">
        <v>322.83699999999999</v>
      </c>
      <c r="E34">
        <v>173.524</v>
      </c>
      <c r="F34">
        <v>302.21499999999997</v>
      </c>
      <c r="H34">
        <f t="shared" si="0"/>
        <v>-13.406000000000006</v>
      </c>
      <c r="J34">
        <f t="shared" si="1"/>
        <v>32</v>
      </c>
      <c r="K34">
        <f t="shared" si="2"/>
        <v>0.23071576621861453</v>
      </c>
      <c r="M34">
        <f t="shared" si="3"/>
        <v>32</v>
      </c>
      <c r="N34">
        <f t="shared" si="4"/>
        <v>0.38047789100833268</v>
      </c>
    </row>
    <row r="35" spans="2:15" x14ac:dyDescent="0.75">
      <c r="B35">
        <v>33</v>
      </c>
      <c r="C35">
        <v>307.64499999999998</v>
      </c>
      <c r="D35">
        <v>318.91699999999997</v>
      </c>
      <c r="E35">
        <v>177.07400000000001</v>
      </c>
      <c r="F35">
        <v>303.15100000000001</v>
      </c>
      <c r="H35">
        <f t="shared" ref="H35:H66" si="5">C35-D35</f>
        <v>-11.271999999999991</v>
      </c>
      <c r="J35">
        <f t="shared" ref="J35:J66" si="6">B35</f>
        <v>33</v>
      </c>
      <c r="K35">
        <f t="shared" ref="K35:K66" si="7">(H35-MIN(H$3:H$86))/(MAX(H$3:H$86)-MIN(H$3:H$86))</f>
        <v>0.25720172270419889</v>
      </c>
      <c r="M35">
        <f t="shared" ref="M35:M66" si="8">B35</f>
        <v>33</v>
      </c>
      <c r="N35">
        <f t="shared" ref="N35:N66" si="9">(E35-$P$3)/(F35-$Q$3)</f>
        <v>0.39892348297151048</v>
      </c>
    </row>
    <row r="36" spans="2:15" x14ac:dyDescent="0.75">
      <c r="B36">
        <v>34</v>
      </c>
      <c r="C36">
        <v>313.67700000000002</v>
      </c>
      <c r="D36">
        <v>318.303</v>
      </c>
      <c r="E36">
        <v>172.661</v>
      </c>
      <c r="F36">
        <v>306.279</v>
      </c>
      <c r="H36">
        <f t="shared" si="5"/>
        <v>-4.6259999999999764</v>
      </c>
      <c r="J36">
        <f t="shared" si="6"/>
        <v>34</v>
      </c>
      <c r="K36">
        <f t="shared" si="7"/>
        <v>0.33968797706370801</v>
      </c>
      <c r="M36">
        <f t="shared" si="8"/>
        <v>34</v>
      </c>
      <c r="N36">
        <f t="shared" si="9"/>
        <v>0.3668105673392747</v>
      </c>
    </row>
    <row r="37" spans="2:15" x14ac:dyDescent="0.75">
      <c r="B37">
        <v>35</v>
      </c>
      <c r="C37">
        <v>308.38299999999998</v>
      </c>
      <c r="D37">
        <v>316.53699999999998</v>
      </c>
      <c r="E37">
        <v>174.31100000000001</v>
      </c>
      <c r="F37">
        <v>311.286</v>
      </c>
      <c r="H37">
        <f t="shared" si="5"/>
        <v>-8.1539999999999964</v>
      </c>
      <c r="J37">
        <f t="shared" si="6"/>
        <v>35</v>
      </c>
      <c r="K37">
        <f t="shared" si="7"/>
        <v>0.29590051010909635</v>
      </c>
      <c r="M37">
        <f t="shared" si="8"/>
        <v>35</v>
      </c>
      <c r="N37">
        <f t="shared" si="9"/>
        <v>0.36578114140088042</v>
      </c>
    </row>
    <row r="38" spans="2:15" x14ac:dyDescent="0.75">
      <c r="B38">
        <v>36</v>
      </c>
      <c r="C38">
        <v>309.03300000000002</v>
      </c>
      <c r="D38">
        <v>315.572</v>
      </c>
      <c r="E38">
        <v>172.63</v>
      </c>
      <c r="F38">
        <v>311.27499999999998</v>
      </c>
      <c r="H38">
        <f t="shared" si="5"/>
        <v>-6.5389999999999873</v>
      </c>
      <c r="J38">
        <f t="shared" si="6"/>
        <v>36</v>
      </c>
      <c r="K38">
        <f t="shared" si="7"/>
        <v>0.31594494296955489</v>
      </c>
      <c r="M38">
        <f t="shared" si="8"/>
        <v>36</v>
      </c>
      <c r="N38">
        <f t="shared" si="9"/>
        <v>0.35653013377465181</v>
      </c>
      <c r="O38" s="1"/>
    </row>
    <row r="39" spans="2:15" x14ac:dyDescent="0.75">
      <c r="B39">
        <v>37</v>
      </c>
      <c r="C39">
        <v>311.48399999999998</v>
      </c>
      <c r="D39">
        <v>311.25299999999999</v>
      </c>
      <c r="E39">
        <v>170.036</v>
      </c>
      <c r="F39">
        <v>308.82799999999997</v>
      </c>
      <c r="H39">
        <f t="shared" si="5"/>
        <v>0.23099999999999454</v>
      </c>
      <c r="J39">
        <f t="shared" si="6"/>
        <v>37</v>
      </c>
      <c r="K39">
        <f t="shared" si="7"/>
        <v>0.39997021260751375</v>
      </c>
      <c r="M39">
        <f t="shared" si="8"/>
        <v>37</v>
      </c>
      <c r="N39">
        <f t="shared" si="9"/>
        <v>0.34690316952602507</v>
      </c>
    </row>
    <row r="40" spans="2:15" x14ac:dyDescent="0.75">
      <c r="B40">
        <v>38</v>
      </c>
      <c r="C40">
        <v>314.99599999999998</v>
      </c>
      <c r="D40">
        <v>317.387</v>
      </c>
      <c r="E40">
        <v>172.678</v>
      </c>
      <c r="F40">
        <v>313.33199999999999</v>
      </c>
      <c r="H40">
        <f t="shared" si="5"/>
        <v>-2.3910000000000196</v>
      </c>
      <c r="J40">
        <f t="shared" si="6"/>
        <v>38</v>
      </c>
      <c r="K40">
        <f t="shared" si="7"/>
        <v>0.36742748631641625</v>
      </c>
      <c r="M40">
        <f t="shared" si="8"/>
        <v>38</v>
      </c>
      <c r="N40">
        <f t="shared" si="9"/>
        <v>0.35279165666659396</v>
      </c>
    </row>
    <row r="41" spans="2:15" x14ac:dyDescent="0.75">
      <c r="B41">
        <v>39</v>
      </c>
      <c r="C41">
        <v>337.089</v>
      </c>
      <c r="D41">
        <v>323.16300000000001</v>
      </c>
      <c r="E41">
        <v>169.93</v>
      </c>
      <c r="F41">
        <v>315.78100000000001</v>
      </c>
      <c r="H41">
        <f t="shared" si="5"/>
        <v>13.925999999999988</v>
      </c>
      <c r="J41">
        <f t="shared" si="6"/>
        <v>39</v>
      </c>
      <c r="K41">
        <f t="shared" si="7"/>
        <v>0.56994452098149428</v>
      </c>
      <c r="M41">
        <f t="shared" si="8"/>
        <v>39</v>
      </c>
      <c r="N41">
        <f t="shared" si="9"/>
        <v>0.33334948137861248</v>
      </c>
    </row>
    <row r="42" spans="2:15" x14ac:dyDescent="0.75">
      <c r="B42">
        <v>40</v>
      </c>
      <c r="C42">
        <v>370.923</v>
      </c>
      <c r="D42">
        <v>323.18</v>
      </c>
      <c r="E42">
        <v>162.91499999999999</v>
      </c>
      <c r="F42">
        <v>303.63299999999998</v>
      </c>
      <c r="H42">
        <f t="shared" si="5"/>
        <v>47.742999999999995</v>
      </c>
      <c r="J42">
        <f t="shared" si="6"/>
        <v>40</v>
      </c>
      <c r="K42">
        <f t="shared" si="7"/>
        <v>0.98966129252460533</v>
      </c>
      <c r="M42">
        <f t="shared" si="8"/>
        <v>40</v>
      </c>
      <c r="N42">
        <f t="shared" si="9"/>
        <v>0.31627052461225685</v>
      </c>
    </row>
    <row r="43" spans="2:15" x14ac:dyDescent="0.75">
      <c r="B43">
        <v>41</v>
      </c>
      <c r="C43">
        <v>358.61200000000002</v>
      </c>
      <c r="D43">
        <v>317.22500000000002</v>
      </c>
      <c r="E43">
        <v>160.053</v>
      </c>
      <c r="F43">
        <v>297.12799999999999</v>
      </c>
      <c r="H43">
        <f t="shared" si="5"/>
        <v>41.387</v>
      </c>
      <c r="J43">
        <f t="shared" si="6"/>
        <v>41</v>
      </c>
      <c r="K43">
        <f t="shared" si="7"/>
        <v>0.91077434809050384</v>
      </c>
      <c r="M43">
        <f t="shared" si="8"/>
        <v>41</v>
      </c>
      <c r="N43">
        <f t="shared" si="9"/>
        <v>0.31145589009621372</v>
      </c>
    </row>
    <row r="44" spans="2:15" x14ac:dyDescent="0.75">
      <c r="B44">
        <v>42</v>
      </c>
      <c r="C44">
        <v>349.43799999999999</v>
      </c>
      <c r="D44">
        <v>314.61099999999999</v>
      </c>
      <c r="E44">
        <v>160.88999999999999</v>
      </c>
      <c r="F44">
        <v>281.2</v>
      </c>
      <c r="H44">
        <f t="shared" si="5"/>
        <v>34.826999999999998</v>
      </c>
      <c r="J44">
        <f t="shared" si="6"/>
        <v>42</v>
      </c>
      <c r="K44">
        <f t="shared" si="7"/>
        <v>0.82935547529508113</v>
      </c>
      <c r="M44">
        <f t="shared" si="8"/>
        <v>42</v>
      </c>
      <c r="N44">
        <f t="shared" si="9"/>
        <v>0.34980158730158722</v>
      </c>
    </row>
    <row r="45" spans="2:15" x14ac:dyDescent="0.75">
      <c r="B45">
        <v>43</v>
      </c>
      <c r="C45">
        <v>356.62700000000001</v>
      </c>
      <c r="D45">
        <v>312.98700000000002</v>
      </c>
      <c r="E45">
        <v>157.876</v>
      </c>
      <c r="F45">
        <v>274.93799999999999</v>
      </c>
      <c r="H45">
        <f t="shared" si="5"/>
        <v>43.639999999999986</v>
      </c>
      <c r="J45">
        <f t="shared" si="6"/>
        <v>43</v>
      </c>
      <c r="K45">
        <f t="shared" si="7"/>
        <v>0.93873726278685843</v>
      </c>
      <c r="M45">
        <f t="shared" si="8"/>
        <v>43</v>
      </c>
      <c r="N45">
        <f t="shared" si="9"/>
        <v>0.34411955456816024</v>
      </c>
      <c r="O45" s="1"/>
    </row>
    <row r="46" spans="2:15" x14ac:dyDescent="0.75">
      <c r="B46">
        <v>44</v>
      </c>
      <c r="C46">
        <v>352.596</v>
      </c>
      <c r="D46">
        <v>309.59199999999998</v>
      </c>
      <c r="E46">
        <v>156.392</v>
      </c>
      <c r="F46">
        <v>262.77999999999997</v>
      </c>
      <c r="H46">
        <f t="shared" si="5"/>
        <v>43.004000000000019</v>
      </c>
      <c r="J46">
        <f t="shared" si="6"/>
        <v>44</v>
      </c>
      <c r="K46">
        <f t="shared" si="7"/>
        <v>0.93084360377803432</v>
      </c>
      <c r="M46">
        <f t="shared" si="8"/>
        <v>44</v>
      </c>
      <c r="N46">
        <f t="shared" si="9"/>
        <v>0.36445247778279866</v>
      </c>
      <c r="O46" s="1"/>
    </row>
    <row r="47" spans="2:15" x14ac:dyDescent="0.75">
      <c r="B47">
        <v>45</v>
      </c>
      <c r="C47">
        <v>347.40800000000002</v>
      </c>
      <c r="D47">
        <v>311.15199999999999</v>
      </c>
      <c r="E47">
        <v>154.02000000000001</v>
      </c>
      <c r="F47">
        <v>257.911</v>
      </c>
      <c r="H47">
        <f t="shared" si="5"/>
        <v>36.256000000000029</v>
      </c>
      <c r="J47">
        <f t="shared" si="6"/>
        <v>45</v>
      </c>
      <c r="K47">
        <f t="shared" si="7"/>
        <v>0.84709138523786487</v>
      </c>
      <c r="M47">
        <f t="shared" si="8"/>
        <v>45</v>
      </c>
      <c r="N47">
        <f t="shared" si="9"/>
        <v>0.35978141051199669</v>
      </c>
      <c r="O47" s="1"/>
    </row>
    <row r="48" spans="2:15" x14ac:dyDescent="0.75">
      <c r="B48">
        <v>46</v>
      </c>
      <c r="C48">
        <v>337.08100000000002</v>
      </c>
      <c r="D48">
        <v>307.09199999999998</v>
      </c>
      <c r="E48">
        <v>152.37700000000001</v>
      </c>
      <c r="F48">
        <v>254.53100000000001</v>
      </c>
      <c r="H48">
        <f t="shared" si="5"/>
        <v>29.989000000000033</v>
      </c>
      <c r="J48">
        <f t="shared" si="6"/>
        <v>46</v>
      </c>
      <c r="K48">
        <f t="shared" si="7"/>
        <v>0.76930905660845739</v>
      </c>
      <c r="M48">
        <f t="shared" si="8"/>
        <v>46</v>
      </c>
      <c r="N48">
        <f t="shared" si="9"/>
        <v>0.35635303659329809</v>
      </c>
    </row>
    <row r="49" spans="2:14" x14ac:dyDescent="0.75">
      <c r="B49">
        <v>47</v>
      </c>
      <c r="C49">
        <v>346.77699999999999</v>
      </c>
      <c r="D49">
        <v>305.81299999999999</v>
      </c>
      <c r="E49">
        <v>153.87200000000001</v>
      </c>
      <c r="F49">
        <v>256.99299999999999</v>
      </c>
      <c r="H49">
        <f t="shared" si="5"/>
        <v>40.963999999999999</v>
      </c>
      <c r="J49">
        <f t="shared" si="6"/>
        <v>47</v>
      </c>
      <c r="K49">
        <f t="shared" si="7"/>
        <v>0.90552432016482332</v>
      </c>
      <c r="M49">
        <f t="shared" si="8"/>
        <v>47</v>
      </c>
      <c r="N49">
        <f t="shared" si="9"/>
        <v>0.36121675997889657</v>
      </c>
    </row>
    <row r="50" spans="2:14" x14ac:dyDescent="0.75">
      <c r="B50">
        <v>48</v>
      </c>
      <c r="C50">
        <v>335.30399999999997</v>
      </c>
      <c r="D50">
        <v>303.46199999999999</v>
      </c>
      <c r="E50">
        <v>154.58500000000001</v>
      </c>
      <c r="F50">
        <v>257.13400000000001</v>
      </c>
      <c r="H50">
        <f t="shared" si="5"/>
        <v>31.841999999999985</v>
      </c>
      <c r="J50">
        <f t="shared" si="6"/>
        <v>48</v>
      </c>
      <c r="K50">
        <f t="shared" si="7"/>
        <v>0.79230740589045645</v>
      </c>
      <c r="M50">
        <f t="shared" si="8"/>
        <v>48</v>
      </c>
      <c r="N50">
        <f t="shared" si="9"/>
        <v>0.36642440259883274</v>
      </c>
    </row>
    <row r="51" spans="2:14" x14ac:dyDescent="0.75">
      <c r="B51">
        <v>49</v>
      </c>
      <c r="C51">
        <v>360.142</v>
      </c>
      <c r="D51">
        <v>311.56599999999997</v>
      </c>
      <c r="E51">
        <v>157.44800000000001</v>
      </c>
      <c r="F51">
        <v>263.12200000000001</v>
      </c>
      <c r="H51">
        <f t="shared" si="5"/>
        <v>48.576000000000022</v>
      </c>
      <c r="J51">
        <f t="shared" si="6"/>
        <v>49</v>
      </c>
      <c r="K51">
        <f t="shared" si="7"/>
        <v>1</v>
      </c>
      <c r="M51">
        <f t="shared" si="8"/>
        <v>49</v>
      </c>
      <c r="N51">
        <f t="shared" si="9"/>
        <v>0.37144874626282659</v>
      </c>
    </row>
    <row r="52" spans="2:14" x14ac:dyDescent="0.75">
      <c r="B52">
        <v>50</v>
      </c>
      <c r="C52">
        <v>344.37700000000001</v>
      </c>
      <c r="D52">
        <v>312.95100000000002</v>
      </c>
      <c r="E52">
        <v>156.60300000000001</v>
      </c>
      <c r="F52">
        <v>261.17200000000003</v>
      </c>
      <c r="H52">
        <f t="shared" si="5"/>
        <v>31.425999999999988</v>
      </c>
      <c r="J52">
        <f t="shared" si="6"/>
        <v>50</v>
      </c>
      <c r="K52">
        <f t="shared" si="7"/>
        <v>0.78714425785952724</v>
      </c>
      <c r="M52">
        <f t="shared" si="8"/>
        <v>50</v>
      </c>
      <c r="N52">
        <f t="shared" si="9"/>
        <v>0.37052877138413687</v>
      </c>
    </row>
    <row r="53" spans="2:14" x14ac:dyDescent="0.75">
      <c r="B53">
        <v>51</v>
      </c>
      <c r="C53">
        <v>343.2</v>
      </c>
      <c r="D53">
        <v>309.75</v>
      </c>
      <c r="E53">
        <v>156.08600000000001</v>
      </c>
      <c r="F53">
        <v>259.33100000000002</v>
      </c>
      <c r="H53">
        <f t="shared" si="5"/>
        <v>33.449999999999989</v>
      </c>
      <c r="J53">
        <f t="shared" si="6"/>
        <v>51</v>
      </c>
      <c r="K53">
        <f t="shared" si="7"/>
        <v>0.81226495885616379</v>
      </c>
      <c r="M53">
        <f t="shared" si="8"/>
        <v>51</v>
      </c>
      <c r="N53">
        <f t="shared" si="9"/>
        <v>0.3718056769065422</v>
      </c>
    </row>
    <row r="54" spans="2:14" x14ac:dyDescent="0.75">
      <c r="B54">
        <v>52</v>
      </c>
      <c r="C54">
        <v>327.86500000000001</v>
      </c>
      <c r="D54">
        <v>297.50599999999997</v>
      </c>
      <c r="E54">
        <v>152.73400000000001</v>
      </c>
      <c r="F54">
        <v>253.511</v>
      </c>
      <c r="H54">
        <f t="shared" si="5"/>
        <v>30.359000000000037</v>
      </c>
      <c r="J54">
        <f t="shared" si="6"/>
        <v>52</v>
      </c>
      <c r="K54">
        <f t="shared" si="7"/>
        <v>0.77390127961673583</v>
      </c>
      <c r="M54">
        <f t="shared" si="8"/>
        <v>52</v>
      </c>
      <c r="N54">
        <f t="shared" si="9"/>
        <v>0.36218636396758191</v>
      </c>
    </row>
    <row r="55" spans="2:14" x14ac:dyDescent="0.75">
      <c r="B55">
        <v>53</v>
      </c>
      <c r="C55">
        <v>322.08800000000002</v>
      </c>
      <c r="D55">
        <v>295.66500000000002</v>
      </c>
      <c r="E55">
        <v>151.85300000000001</v>
      </c>
      <c r="F55">
        <v>249.54400000000001</v>
      </c>
      <c r="H55">
        <f t="shared" si="5"/>
        <v>26.423000000000002</v>
      </c>
      <c r="J55">
        <f t="shared" si="6"/>
        <v>53</v>
      </c>
      <c r="K55">
        <f t="shared" si="7"/>
        <v>0.72504995593948174</v>
      </c>
      <c r="M55">
        <f t="shared" si="8"/>
        <v>53</v>
      </c>
      <c r="N55">
        <f t="shared" si="9"/>
        <v>0.36683564210667208</v>
      </c>
    </row>
    <row r="56" spans="2:14" x14ac:dyDescent="0.75">
      <c r="B56">
        <v>54</v>
      </c>
      <c r="C56">
        <v>321.86200000000002</v>
      </c>
      <c r="D56">
        <v>292.03199999999998</v>
      </c>
      <c r="E56">
        <v>150.46899999999999</v>
      </c>
      <c r="F56">
        <v>249.08600000000001</v>
      </c>
      <c r="H56">
        <f t="shared" si="5"/>
        <v>29.830000000000041</v>
      </c>
      <c r="J56">
        <f t="shared" si="6"/>
        <v>54</v>
      </c>
      <c r="K56">
        <f t="shared" si="7"/>
        <v>0.76733564185625136</v>
      </c>
      <c r="M56">
        <f t="shared" si="8"/>
        <v>54</v>
      </c>
      <c r="N56">
        <f t="shared" si="9"/>
        <v>0.35662462422115099</v>
      </c>
    </row>
    <row r="57" spans="2:14" x14ac:dyDescent="0.75">
      <c r="B57">
        <v>55</v>
      </c>
      <c r="C57">
        <v>313.58699999999999</v>
      </c>
      <c r="D57">
        <v>292.44499999999999</v>
      </c>
      <c r="E57">
        <v>147.82599999999999</v>
      </c>
      <c r="F57">
        <v>246.86199999999999</v>
      </c>
      <c r="H57">
        <f t="shared" si="5"/>
        <v>21.141999999999996</v>
      </c>
      <c r="J57">
        <f t="shared" si="6"/>
        <v>55</v>
      </c>
      <c r="K57">
        <f t="shared" si="7"/>
        <v>0.65950528105645934</v>
      </c>
      <c r="M57">
        <f t="shared" si="8"/>
        <v>55</v>
      </c>
      <c r="N57">
        <f t="shared" si="9"/>
        <v>0.34079512587496358</v>
      </c>
    </row>
    <row r="58" spans="2:14" x14ac:dyDescent="0.75">
      <c r="B58">
        <v>56</v>
      </c>
      <c r="C58">
        <v>295.702</v>
      </c>
      <c r="D58">
        <v>297.31299999999999</v>
      </c>
      <c r="E58">
        <v>147.74700000000001</v>
      </c>
      <c r="F58">
        <v>242.61500000000001</v>
      </c>
      <c r="H58">
        <f t="shared" si="5"/>
        <v>-1.61099999999999</v>
      </c>
      <c r="J58">
        <f t="shared" si="6"/>
        <v>56</v>
      </c>
      <c r="K58">
        <f t="shared" si="7"/>
        <v>0.37710838887440895</v>
      </c>
      <c r="M58">
        <f t="shared" si="8"/>
        <v>56</v>
      </c>
      <c r="N58">
        <f t="shared" si="9"/>
        <v>0.35294587754739609</v>
      </c>
    </row>
    <row r="59" spans="2:14" x14ac:dyDescent="0.75">
      <c r="B59">
        <v>57</v>
      </c>
      <c r="C59">
        <v>286.62299999999999</v>
      </c>
      <c r="D59">
        <v>292.47699999999998</v>
      </c>
      <c r="E59">
        <v>146.226</v>
      </c>
      <c r="F59">
        <v>242.381</v>
      </c>
      <c r="H59">
        <f t="shared" si="5"/>
        <v>-5.853999999999985</v>
      </c>
      <c r="J59">
        <f t="shared" si="6"/>
        <v>57</v>
      </c>
      <c r="K59">
        <f t="shared" si="7"/>
        <v>0.32444676124163796</v>
      </c>
      <c r="M59">
        <f t="shared" si="8"/>
        <v>57</v>
      </c>
      <c r="N59">
        <f t="shared" si="9"/>
        <v>0.340146466039633</v>
      </c>
    </row>
    <row r="60" spans="2:14" x14ac:dyDescent="0.75">
      <c r="B60">
        <v>58</v>
      </c>
      <c r="C60">
        <v>278.59100000000001</v>
      </c>
      <c r="D60">
        <v>287.54199999999997</v>
      </c>
      <c r="E60">
        <v>146.31899999999999</v>
      </c>
      <c r="F60">
        <v>244.13900000000001</v>
      </c>
      <c r="H60">
        <f t="shared" si="5"/>
        <v>-8.950999999999965</v>
      </c>
      <c r="J60">
        <f t="shared" si="6"/>
        <v>58</v>
      </c>
      <c r="K60">
        <f t="shared" si="7"/>
        <v>0.28600861352099433</v>
      </c>
      <c r="M60">
        <f t="shared" si="8"/>
        <v>58</v>
      </c>
      <c r="N60">
        <f t="shared" si="9"/>
        <v>0.33572223341714913</v>
      </c>
    </row>
    <row r="61" spans="2:14" x14ac:dyDescent="0.75">
      <c r="B61">
        <v>59</v>
      </c>
      <c r="C61">
        <v>269.899</v>
      </c>
      <c r="D61">
        <v>286.52999999999997</v>
      </c>
      <c r="E61">
        <v>140.75700000000001</v>
      </c>
      <c r="F61">
        <v>232.77699999999999</v>
      </c>
      <c r="H61">
        <f t="shared" si="5"/>
        <v>-16.630999999999972</v>
      </c>
      <c r="J61">
        <f t="shared" si="6"/>
        <v>59</v>
      </c>
      <c r="K61">
        <f t="shared" si="7"/>
        <v>0.19068895756537746</v>
      </c>
      <c r="M61">
        <f t="shared" si="8"/>
        <v>59</v>
      </c>
      <c r="N61">
        <f t="shared" si="9"/>
        <v>0.31871916868560096</v>
      </c>
    </row>
    <row r="62" spans="2:14" x14ac:dyDescent="0.75">
      <c r="B62">
        <v>60</v>
      </c>
      <c r="C62">
        <v>275.27800000000002</v>
      </c>
      <c r="D62">
        <v>290.50299999999999</v>
      </c>
      <c r="E62">
        <v>142.446</v>
      </c>
      <c r="F62">
        <v>235.285</v>
      </c>
      <c r="H62">
        <f t="shared" si="5"/>
        <v>-15.224999999999966</v>
      </c>
      <c r="J62">
        <f t="shared" si="6"/>
        <v>60</v>
      </c>
      <c r="K62">
        <f t="shared" si="7"/>
        <v>0.2081394049968355</v>
      </c>
      <c r="M62">
        <f t="shared" si="8"/>
        <v>60</v>
      </c>
      <c r="N62">
        <f t="shared" si="9"/>
        <v>0.32716911240917507</v>
      </c>
    </row>
    <row r="63" spans="2:14" x14ac:dyDescent="0.75">
      <c r="B63">
        <v>61</v>
      </c>
      <c r="C63">
        <v>274.637</v>
      </c>
      <c r="D63">
        <v>289.00299999999999</v>
      </c>
      <c r="E63">
        <v>144.536</v>
      </c>
      <c r="F63">
        <v>239.791</v>
      </c>
      <c r="H63">
        <f t="shared" si="5"/>
        <v>-14.365999999999985</v>
      </c>
      <c r="J63">
        <f t="shared" si="6"/>
        <v>61</v>
      </c>
      <c r="K63">
        <f t="shared" si="7"/>
        <v>0.2188008092241627</v>
      </c>
      <c r="M63">
        <f t="shared" si="8"/>
        <v>61</v>
      </c>
      <c r="N63">
        <f t="shared" si="9"/>
        <v>0.33277773223670432</v>
      </c>
    </row>
    <row r="64" spans="2:14" x14ac:dyDescent="0.75">
      <c r="B64">
        <v>62</v>
      </c>
      <c r="C64">
        <v>276.87900000000002</v>
      </c>
      <c r="D64">
        <v>292.20699999999999</v>
      </c>
      <c r="E64">
        <v>143.22900000000001</v>
      </c>
      <c r="F64">
        <v>241.97200000000001</v>
      </c>
      <c r="H64">
        <f t="shared" si="5"/>
        <v>-15.327999999999975</v>
      </c>
      <c r="J64">
        <f t="shared" si="6"/>
        <v>62</v>
      </c>
      <c r="K64">
        <f t="shared" si="7"/>
        <v>0.20686102940263898</v>
      </c>
      <c r="M64">
        <f t="shared" si="8"/>
        <v>62</v>
      </c>
      <c r="N64">
        <f t="shared" si="9"/>
        <v>0.31462329868181338</v>
      </c>
    </row>
    <row r="65" spans="2:14" x14ac:dyDescent="0.75">
      <c r="B65">
        <v>63</v>
      </c>
      <c r="C65">
        <v>266.92099999999999</v>
      </c>
      <c r="D65">
        <v>286.459</v>
      </c>
      <c r="E65">
        <v>140.964</v>
      </c>
      <c r="F65">
        <v>233.61099999999999</v>
      </c>
      <c r="H65">
        <f t="shared" si="5"/>
        <v>-19.538000000000011</v>
      </c>
      <c r="J65">
        <f t="shared" si="6"/>
        <v>63</v>
      </c>
      <c r="K65">
        <f t="shared" si="7"/>
        <v>0.15460897841655172</v>
      </c>
      <c r="M65">
        <f t="shared" si="8"/>
        <v>63</v>
      </c>
      <c r="N65">
        <f t="shared" si="9"/>
        <v>0.31815154761560066</v>
      </c>
    </row>
    <row r="66" spans="2:14" x14ac:dyDescent="0.75">
      <c r="B66">
        <v>64</v>
      </c>
      <c r="C66">
        <v>266.65699999999998</v>
      </c>
      <c r="D66">
        <v>287.12700000000001</v>
      </c>
      <c r="E66">
        <v>139.97999999999999</v>
      </c>
      <c r="F66">
        <v>234.44300000000001</v>
      </c>
      <c r="H66">
        <f t="shared" si="5"/>
        <v>-20.470000000000027</v>
      </c>
      <c r="J66">
        <f t="shared" si="6"/>
        <v>64</v>
      </c>
      <c r="K66">
        <f t="shared" si="7"/>
        <v>0.14304154100110428</v>
      </c>
      <c r="M66">
        <f t="shared" si="8"/>
        <v>64</v>
      </c>
      <c r="N66">
        <f t="shared" si="9"/>
        <v>0.30619572398341666</v>
      </c>
    </row>
    <row r="67" spans="2:14" x14ac:dyDescent="0.75">
      <c r="B67">
        <v>65</v>
      </c>
      <c r="C67">
        <v>264.64499999999998</v>
      </c>
      <c r="D67">
        <v>286.13299999999998</v>
      </c>
      <c r="E67">
        <v>140.465</v>
      </c>
      <c r="F67">
        <v>232.86600000000001</v>
      </c>
      <c r="H67">
        <f t="shared" ref="H67:H86" si="10">C67-D67</f>
        <v>-21.488</v>
      </c>
      <c r="J67">
        <f t="shared" ref="J67:J86" si="11">B67</f>
        <v>65</v>
      </c>
      <c r="K67">
        <f t="shared" ref="K67:K86" si="12">(H67-MIN(H$3:H$86))/(MAX(H$3:H$86)-MIN(H$3:H$86))</f>
        <v>0.13040672202157105</v>
      </c>
      <c r="M67">
        <f t="shared" ref="M67:M86" si="13">B67</f>
        <v>65</v>
      </c>
      <c r="N67">
        <f t="shared" ref="N67:N86" si="14">(E67-$P$3)/(F67-$Q$3)</f>
        <v>0.31560476736725446</v>
      </c>
    </row>
    <row r="68" spans="2:14" x14ac:dyDescent="0.75">
      <c r="B68">
        <v>66</v>
      </c>
      <c r="C68">
        <v>261.702</v>
      </c>
      <c r="D68">
        <v>280.52999999999997</v>
      </c>
      <c r="E68">
        <v>139.036</v>
      </c>
      <c r="F68">
        <v>231.06800000000001</v>
      </c>
      <c r="H68">
        <f t="shared" si="10"/>
        <v>-18.827999999999975</v>
      </c>
      <c r="J68">
        <f t="shared" si="11"/>
        <v>66</v>
      </c>
      <c r="K68">
        <f t="shared" si="12"/>
        <v>0.16342108202703237</v>
      </c>
      <c r="M68">
        <f t="shared" si="13"/>
        <v>66</v>
      </c>
      <c r="N68">
        <f t="shared" si="14"/>
        <v>0.30708038152530964</v>
      </c>
    </row>
    <row r="69" spans="2:14" x14ac:dyDescent="0.75">
      <c r="B69">
        <v>67</v>
      </c>
      <c r="C69">
        <v>268.16500000000002</v>
      </c>
      <c r="D69">
        <v>284.65699999999998</v>
      </c>
      <c r="E69">
        <v>142.16300000000001</v>
      </c>
      <c r="F69">
        <v>232.49600000000001</v>
      </c>
      <c r="H69">
        <f t="shared" si="10"/>
        <v>-16.491999999999962</v>
      </c>
      <c r="J69">
        <f t="shared" si="11"/>
        <v>67</v>
      </c>
      <c r="K69">
        <f t="shared" si="12"/>
        <v>0.19241414404686596</v>
      </c>
      <c r="M69">
        <f t="shared" si="13"/>
        <v>67</v>
      </c>
      <c r="N69">
        <f t="shared" si="14"/>
        <v>0.33331056821729638</v>
      </c>
    </row>
    <row r="70" spans="2:14" x14ac:dyDescent="0.75">
      <c r="B70">
        <v>68</v>
      </c>
      <c r="C70">
        <v>265.363</v>
      </c>
      <c r="D70">
        <v>286.5</v>
      </c>
      <c r="E70">
        <v>141.88900000000001</v>
      </c>
      <c r="F70">
        <v>235.483</v>
      </c>
      <c r="H70">
        <f t="shared" si="10"/>
        <v>-21.137</v>
      </c>
      <c r="J70">
        <f t="shared" si="11"/>
        <v>68</v>
      </c>
      <c r="K70">
        <f t="shared" si="12"/>
        <v>0.13476312817266758</v>
      </c>
      <c r="M70">
        <f t="shared" si="13"/>
        <v>68</v>
      </c>
      <c r="N70">
        <f t="shared" si="14"/>
        <v>0.32127451816880453</v>
      </c>
    </row>
    <row r="71" spans="2:14" x14ac:dyDescent="0.75">
      <c r="B71">
        <v>69</v>
      </c>
      <c r="C71">
        <v>265</v>
      </c>
      <c r="D71">
        <v>280.33800000000002</v>
      </c>
      <c r="E71">
        <v>140.572</v>
      </c>
      <c r="F71">
        <v>222.351</v>
      </c>
      <c r="H71">
        <f t="shared" si="10"/>
        <v>-15.338000000000022</v>
      </c>
      <c r="J71">
        <f t="shared" si="11"/>
        <v>69</v>
      </c>
      <c r="K71">
        <f t="shared" si="12"/>
        <v>0.2067369152672795</v>
      </c>
      <c r="M71">
        <f t="shared" si="13"/>
        <v>69</v>
      </c>
      <c r="N71">
        <f t="shared" si="14"/>
        <v>0.35269785925436653</v>
      </c>
    </row>
    <row r="72" spans="2:14" x14ac:dyDescent="0.75">
      <c r="B72">
        <v>70</v>
      </c>
      <c r="C72">
        <v>261.803</v>
      </c>
      <c r="D72">
        <v>281.351</v>
      </c>
      <c r="E72">
        <v>137.20099999999999</v>
      </c>
      <c r="F72">
        <v>232.22499999999999</v>
      </c>
      <c r="H72">
        <f t="shared" si="10"/>
        <v>-19.548000000000002</v>
      </c>
      <c r="J72">
        <f t="shared" si="11"/>
        <v>70</v>
      </c>
      <c r="K72">
        <f t="shared" si="12"/>
        <v>0.15448486428119296</v>
      </c>
      <c r="M72">
        <f t="shared" si="13"/>
        <v>70</v>
      </c>
      <c r="N72">
        <f t="shared" si="14"/>
        <v>0.28565419417950594</v>
      </c>
    </row>
    <row r="73" spans="2:14" x14ac:dyDescent="0.75">
      <c r="B73">
        <v>71</v>
      </c>
      <c r="C73">
        <v>271.221</v>
      </c>
      <c r="D73">
        <v>295.69900000000001</v>
      </c>
      <c r="E73">
        <v>139.82599999999999</v>
      </c>
      <c r="F73">
        <v>229.83500000000001</v>
      </c>
      <c r="H73">
        <f t="shared" si="10"/>
        <v>-24.478000000000009</v>
      </c>
      <c r="J73">
        <f t="shared" si="11"/>
        <v>71</v>
      </c>
      <c r="K73">
        <f t="shared" si="12"/>
        <v>9.3296595549267031E-2</v>
      </c>
      <c r="M73">
        <f t="shared" si="13"/>
        <v>71</v>
      </c>
      <c r="N73">
        <f t="shared" si="14"/>
        <v>0.31878599689487647</v>
      </c>
    </row>
    <row r="74" spans="2:14" x14ac:dyDescent="0.75">
      <c r="B74">
        <v>72</v>
      </c>
      <c r="C74">
        <v>266.90199999999999</v>
      </c>
      <c r="D74">
        <v>282.19900000000001</v>
      </c>
      <c r="E74">
        <v>140.56200000000001</v>
      </c>
      <c r="F74">
        <v>231.79</v>
      </c>
      <c r="H74">
        <f t="shared" si="10"/>
        <v>-15.297000000000025</v>
      </c>
      <c r="J74">
        <f t="shared" si="11"/>
        <v>72</v>
      </c>
      <c r="K74">
        <f t="shared" si="12"/>
        <v>0.20724578322225085</v>
      </c>
      <c r="M74">
        <f t="shared" si="13"/>
        <v>72</v>
      </c>
      <c r="N74">
        <f t="shared" si="14"/>
        <v>0.31989389920424416</v>
      </c>
    </row>
    <row r="75" spans="2:14" x14ac:dyDescent="0.75">
      <c r="B75">
        <v>73</v>
      </c>
      <c r="C75">
        <v>262.90199999999999</v>
      </c>
      <c r="D75">
        <v>283.45299999999997</v>
      </c>
      <c r="E75">
        <v>140.08000000000001</v>
      </c>
      <c r="F75">
        <v>230.761</v>
      </c>
      <c r="H75">
        <f t="shared" si="10"/>
        <v>-20.550999999999988</v>
      </c>
      <c r="J75">
        <f t="shared" si="11"/>
        <v>73</v>
      </c>
      <c r="K75">
        <f t="shared" si="12"/>
        <v>0.14203621650469789</v>
      </c>
      <c r="M75">
        <f t="shared" si="13"/>
        <v>73</v>
      </c>
      <c r="N75">
        <f t="shared" si="14"/>
        <v>0.31837714988934224</v>
      </c>
    </row>
    <row r="76" spans="2:14" x14ac:dyDescent="0.75">
      <c r="B76">
        <v>74</v>
      </c>
      <c r="C76">
        <v>262.63299999999998</v>
      </c>
      <c r="D76">
        <v>289.82900000000001</v>
      </c>
      <c r="E76">
        <v>137.779</v>
      </c>
      <c r="F76">
        <v>232.292</v>
      </c>
      <c r="H76">
        <f t="shared" si="10"/>
        <v>-27.196000000000026</v>
      </c>
      <c r="J76">
        <f t="shared" si="11"/>
        <v>74</v>
      </c>
      <c r="K76">
        <f t="shared" si="12"/>
        <v>5.9562373558724312E-2</v>
      </c>
      <c r="M76">
        <f t="shared" si="13"/>
        <v>74</v>
      </c>
      <c r="N76">
        <f t="shared" si="14"/>
        <v>0.29111758495287993</v>
      </c>
    </row>
    <row r="77" spans="2:14" x14ac:dyDescent="0.75">
      <c r="B77">
        <v>75</v>
      </c>
      <c r="C77">
        <v>266.142</v>
      </c>
      <c r="D77">
        <v>297.31799999999998</v>
      </c>
      <c r="E77">
        <v>139.334</v>
      </c>
      <c r="F77">
        <v>233.47800000000001</v>
      </c>
      <c r="H77">
        <f t="shared" si="10"/>
        <v>-31.175999999999988</v>
      </c>
      <c r="J77">
        <f t="shared" si="11"/>
        <v>75</v>
      </c>
      <c r="K77">
        <f t="shared" si="12"/>
        <v>1.0164947685892151E-2</v>
      </c>
      <c r="M77">
        <f t="shared" si="13"/>
        <v>75</v>
      </c>
      <c r="N77">
        <f t="shared" si="14"/>
        <v>0.30280832640754557</v>
      </c>
    </row>
    <row r="78" spans="2:14" x14ac:dyDescent="0.75">
      <c r="B78">
        <v>76</v>
      </c>
      <c r="C78">
        <v>275.41500000000002</v>
      </c>
      <c r="D78">
        <v>301.85000000000002</v>
      </c>
      <c r="E78">
        <v>143.416</v>
      </c>
      <c r="F78">
        <v>243.45099999999999</v>
      </c>
      <c r="H78">
        <f t="shared" si="10"/>
        <v>-26.435000000000002</v>
      </c>
      <c r="J78">
        <f t="shared" si="11"/>
        <v>76</v>
      </c>
      <c r="K78">
        <f t="shared" si="12"/>
        <v>6.9007459259535067E-2</v>
      </c>
      <c r="M78">
        <f t="shared" si="13"/>
        <v>76</v>
      </c>
      <c r="N78">
        <f t="shared" si="14"/>
        <v>0.31217001172312275</v>
      </c>
    </row>
    <row r="79" spans="2:14" x14ac:dyDescent="0.75">
      <c r="B79">
        <v>77</v>
      </c>
      <c r="C79">
        <v>264.5</v>
      </c>
      <c r="D79">
        <v>291.24</v>
      </c>
      <c r="E79">
        <v>135.54499999999999</v>
      </c>
      <c r="F79">
        <v>228.27799999999999</v>
      </c>
      <c r="H79">
        <f t="shared" si="10"/>
        <v>-26.740000000000009</v>
      </c>
      <c r="J79">
        <f t="shared" si="11"/>
        <v>77</v>
      </c>
      <c r="K79">
        <f t="shared" si="12"/>
        <v>6.5221978131089278E-2</v>
      </c>
      <c r="M79">
        <f t="shared" si="13"/>
        <v>77</v>
      </c>
      <c r="N79">
        <f t="shared" si="14"/>
        <v>0.28027635890026242</v>
      </c>
    </row>
    <row r="80" spans="2:14" x14ac:dyDescent="0.75">
      <c r="B80">
        <v>78</v>
      </c>
      <c r="C80">
        <v>262.22399999999999</v>
      </c>
      <c r="D80">
        <v>283.27800000000002</v>
      </c>
      <c r="E80">
        <v>141.636</v>
      </c>
      <c r="F80">
        <v>232.61</v>
      </c>
      <c r="H80">
        <f t="shared" si="10"/>
        <v>-21.05400000000003</v>
      </c>
      <c r="J80">
        <f t="shared" si="11"/>
        <v>78</v>
      </c>
      <c r="K80">
        <f t="shared" si="12"/>
        <v>0.13579327549614589</v>
      </c>
      <c r="M80">
        <f t="shared" si="13"/>
        <v>78</v>
      </c>
      <c r="N80">
        <f t="shared" si="14"/>
        <v>0.32780430757236129</v>
      </c>
    </row>
    <row r="81" spans="2:14" x14ac:dyDescent="0.75">
      <c r="B81">
        <v>79</v>
      </c>
      <c r="C81">
        <v>269.93099999999998</v>
      </c>
      <c r="D81">
        <v>300.53100000000001</v>
      </c>
      <c r="E81">
        <v>146.01</v>
      </c>
      <c r="F81">
        <v>246.601</v>
      </c>
      <c r="H81">
        <f t="shared" si="10"/>
        <v>-30.600000000000023</v>
      </c>
      <c r="J81">
        <f t="shared" si="11"/>
        <v>79</v>
      </c>
      <c r="K81">
        <f t="shared" si="12"/>
        <v>1.7313921882562974E-2</v>
      </c>
      <c r="M81">
        <f t="shared" si="13"/>
        <v>79</v>
      </c>
      <c r="N81">
        <f t="shared" si="14"/>
        <v>0.32598348213137102</v>
      </c>
    </row>
    <row r="82" spans="2:14" x14ac:dyDescent="0.75">
      <c r="B82">
        <v>80</v>
      </c>
      <c r="C82">
        <v>268.767</v>
      </c>
      <c r="D82">
        <v>300.142</v>
      </c>
      <c r="E82">
        <v>144.37200000000001</v>
      </c>
      <c r="F82">
        <v>242.53399999999999</v>
      </c>
      <c r="H82">
        <f t="shared" si="10"/>
        <v>-31.375</v>
      </c>
      <c r="J82">
        <f t="shared" si="11"/>
        <v>80</v>
      </c>
      <c r="K82">
        <f t="shared" si="12"/>
        <v>7.6950763922503671E-3</v>
      </c>
      <c r="M82">
        <f t="shared" si="13"/>
        <v>80</v>
      </c>
      <c r="N82">
        <f t="shared" si="14"/>
        <v>0.32320898572875767</v>
      </c>
    </row>
    <row r="83" spans="2:14" x14ac:dyDescent="0.75">
      <c r="B83">
        <v>81</v>
      </c>
      <c r="C83">
        <v>266.52600000000001</v>
      </c>
      <c r="D83">
        <v>298.52100000000002</v>
      </c>
      <c r="E83">
        <v>141.95500000000001</v>
      </c>
      <c r="F83">
        <v>238.416</v>
      </c>
      <c r="H83">
        <f t="shared" si="10"/>
        <v>-31.995000000000005</v>
      </c>
      <c r="J83">
        <f t="shared" si="11"/>
        <v>81</v>
      </c>
      <c r="K83">
        <f t="shared" si="12"/>
        <v>0</v>
      </c>
      <c r="M83">
        <f t="shared" si="13"/>
        <v>81</v>
      </c>
      <c r="N83">
        <f t="shared" si="14"/>
        <v>0.31319177981109814</v>
      </c>
    </row>
    <row r="84" spans="2:14" x14ac:dyDescent="0.75">
      <c r="B84">
        <v>82</v>
      </c>
      <c r="C84">
        <v>262.52999999999997</v>
      </c>
      <c r="D84">
        <v>293.17399999999998</v>
      </c>
      <c r="E84">
        <v>142.315</v>
      </c>
      <c r="F84">
        <v>238.73400000000001</v>
      </c>
      <c r="H84">
        <f t="shared" si="10"/>
        <v>-30.644000000000005</v>
      </c>
      <c r="J84">
        <f t="shared" si="11"/>
        <v>82</v>
      </c>
      <c r="K84">
        <f t="shared" si="12"/>
        <v>1.6767819686984133E-2</v>
      </c>
      <c r="M84">
        <f t="shared" si="13"/>
        <v>82</v>
      </c>
      <c r="N84">
        <f t="shared" si="14"/>
        <v>0.31558666102598998</v>
      </c>
    </row>
    <row r="85" spans="2:14" x14ac:dyDescent="0.75">
      <c r="B85">
        <v>83</v>
      </c>
      <c r="C85">
        <v>259.34500000000003</v>
      </c>
      <c r="D85">
        <v>289.48599999999999</v>
      </c>
      <c r="E85">
        <v>140.083</v>
      </c>
      <c r="F85">
        <v>233.833</v>
      </c>
      <c r="H85">
        <f t="shared" si="10"/>
        <v>-30.140999999999963</v>
      </c>
      <c r="J85">
        <f t="shared" si="11"/>
        <v>83</v>
      </c>
      <c r="K85">
        <f t="shared" si="12"/>
        <v>2.3010760695536127E-2</v>
      </c>
      <c r="M85">
        <f t="shared" si="13"/>
        <v>83</v>
      </c>
      <c r="N85">
        <f t="shared" si="14"/>
        <v>0.30898654570319645</v>
      </c>
    </row>
    <row r="86" spans="2:14" x14ac:dyDescent="0.75">
      <c r="B86">
        <v>84</v>
      </c>
      <c r="C86">
        <v>258.15600000000001</v>
      </c>
      <c r="D86">
        <v>280.05</v>
      </c>
      <c r="E86">
        <v>140.107</v>
      </c>
      <c r="F86">
        <v>233.66399999999999</v>
      </c>
      <c r="H86">
        <f t="shared" si="10"/>
        <v>-21.894000000000005</v>
      </c>
      <c r="J86">
        <f t="shared" si="11"/>
        <v>84</v>
      </c>
      <c r="K86">
        <f t="shared" si="12"/>
        <v>0.12536768812600063</v>
      </c>
      <c r="M86">
        <f t="shared" si="13"/>
        <v>84</v>
      </c>
      <c r="N86">
        <f t="shared" si="14"/>
        <v>0.30972179348664919</v>
      </c>
    </row>
  </sheetData>
  <sortState xmlns:xlrd2="http://schemas.microsoft.com/office/spreadsheetml/2017/richdata2" ref="B3:D290">
    <sortCondition ref="B3:B290"/>
  </sortState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59"/>
  <sheetViews>
    <sheetView zoomScale="80" zoomScaleNormal="80" workbookViewId="0"/>
  </sheetViews>
  <sheetFormatPr defaultRowHeight="14.75" x14ac:dyDescent="0.75"/>
  <sheetData>
    <row r="1" spans="1:17" x14ac:dyDescent="0.75">
      <c r="A1" t="s">
        <v>57</v>
      </c>
      <c r="C1" s="2"/>
      <c r="D1" s="2"/>
      <c r="E1" s="10"/>
      <c r="F1" s="11"/>
      <c r="H1" t="s">
        <v>34</v>
      </c>
      <c r="J1" t="s">
        <v>35</v>
      </c>
      <c r="K1" s="2"/>
      <c r="N1" s="12" t="s">
        <v>36</v>
      </c>
    </row>
    <row r="2" spans="1:17" x14ac:dyDescent="0.75">
      <c r="B2" t="s">
        <v>37</v>
      </c>
      <c r="C2" s="2" t="s">
        <v>38</v>
      </c>
      <c r="D2" s="2" t="s">
        <v>39</v>
      </c>
      <c r="E2" s="10" t="s">
        <v>40</v>
      </c>
      <c r="F2" s="11" t="s">
        <v>41</v>
      </c>
      <c r="H2" t="s">
        <v>21</v>
      </c>
      <c r="J2" t="s">
        <v>37</v>
      </c>
      <c r="K2" s="2" t="s">
        <v>21</v>
      </c>
      <c r="M2" t="s">
        <v>37</v>
      </c>
      <c r="N2" s="12" t="s">
        <v>42</v>
      </c>
      <c r="P2" t="s">
        <v>43</v>
      </c>
      <c r="Q2" t="s">
        <v>44</v>
      </c>
    </row>
    <row r="3" spans="1:17" x14ac:dyDescent="0.75">
      <c r="B3">
        <v>1</v>
      </c>
      <c r="C3">
        <v>330.32100000000003</v>
      </c>
      <c r="D3">
        <v>344.65600000000001</v>
      </c>
      <c r="E3">
        <v>203.31800000000001</v>
      </c>
      <c r="F3">
        <v>406.75200000000001</v>
      </c>
      <c r="H3">
        <f t="shared" ref="H3:H34" si="0">C3-D3</f>
        <v>-14.33499999999998</v>
      </c>
      <c r="J3">
        <f t="shared" ref="J3:J34" si="1">B3</f>
        <v>1</v>
      </c>
      <c r="K3">
        <f t="shared" ref="K3:K34" si="2">(H3-MIN(H$3:H$59))/(MAX(H$3:H$59)-MIN(H$3:H$59))</f>
        <v>0.14991331898613117</v>
      </c>
      <c r="M3">
        <f t="shared" ref="M3:M34" si="3">B3</f>
        <v>1</v>
      </c>
      <c r="N3">
        <f t="shared" ref="N3:N34" si="4">(E3-$P$3)/(F3-$Q$3)</f>
        <v>0.34441666184887554</v>
      </c>
      <c r="P3">
        <v>108</v>
      </c>
      <c r="Q3">
        <v>130</v>
      </c>
    </row>
    <row r="4" spans="1:17" x14ac:dyDescent="0.75">
      <c r="B4">
        <v>2</v>
      </c>
      <c r="C4">
        <v>345.83699999999999</v>
      </c>
      <c r="D4">
        <v>351.14600000000002</v>
      </c>
      <c r="E4">
        <v>199.178</v>
      </c>
      <c r="F4">
        <v>412.27800000000002</v>
      </c>
      <c r="H4">
        <f t="shared" si="0"/>
        <v>-5.3090000000000259</v>
      </c>
      <c r="J4">
        <f t="shared" si="1"/>
        <v>2</v>
      </c>
      <c r="K4">
        <f t="shared" si="2"/>
        <v>0.28480691056910518</v>
      </c>
      <c r="M4">
        <f t="shared" si="3"/>
        <v>2</v>
      </c>
      <c r="N4">
        <f t="shared" si="4"/>
        <v>0.32300781499089548</v>
      </c>
    </row>
    <row r="5" spans="1:17" x14ac:dyDescent="0.75">
      <c r="B5">
        <v>3</v>
      </c>
      <c r="C5">
        <v>348.09800000000001</v>
      </c>
      <c r="D5">
        <v>357.762</v>
      </c>
      <c r="E5">
        <v>202.453</v>
      </c>
      <c r="F5">
        <v>417.14299999999997</v>
      </c>
      <c r="H5">
        <f t="shared" si="0"/>
        <v>-9.6639999999999873</v>
      </c>
      <c r="J5">
        <f t="shared" si="1"/>
        <v>3</v>
      </c>
      <c r="K5">
        <f t="shared" si="2"/>
        <v>0.21972142515542806</v>
      </c>
      <c r="M5">
        <f t="shared" si="3"/>
        <v>3</v>
      </c>
      <c r="N5">
        <f t="shared" si="4"/>
        <v>0.32894063236784465</v>
      </c>
    </row>
    <row r="6" spans="1:17" x14ac:dyDescent="0.75">
      <c r="B6">
        <v>4</v>
      </c>
      <c r="C6">
        <v>331.72300000000001</v>
      </c>
      <c r="D6">
        <v>336.82100000000003</v>
      </c>
      <c r="E6">
        <v>195.28700000000001</v>
      </c>
      <c r="F6">
        <v>396.60199999999998</v>
      </c>
      <c r="H6">
        <f t="shared" si="0"/>
        <v>-5.0980000000000132</v>
      </c>
      <c r="J6">
        <f t="shared" si="1"/>
        <v>4</v>
      </c>
      <c r="K6">
        <f t="shared" si="2"/>
        <v>0.28796030607364864</v>
      </c>
      <c r="M6">
        <f t="shared" si="3"/>
        <v>4</v>
      </c>
      <c r="N6">
        <f t="shared" si="4"/>
        <v>0.3274056458691233</v>
      </c>
    </row>
    <row r="7" spans="1:17" x14ac:dyDescent="0.75">
      <c r="B7">
        <v>5</v>
      </c>
      <c r="C7">
        <v>330.09199999999998</v>
      </c>
      <c r="D7">
        <v>336.82100000000003</v>
      </c>
      <c r="E7">
        <v>194.81700000000001</v>
      </c>
      <c r="F7">
        <v>385.625</v>
      </c>
      <c r="H7">
        <f t="shared" si="0"/>
        <v>-6.7290000000000418</v>
      </c>
      <c r="J7">
        <f t="shared" si="1"/>
        <v>5</v>
      </c>
      <c r="K7">
        <f t="shared" si="2"/>
        <v>0.26358500717360039</v>
      </c>
      <c r="M7">
        <f t="shared" si="3"/>
        <v>5</v>
      </c>
      <c r="N7">
        <f t="shared" si="4"/>
        <v>0.33962640586797072</v>
      </c>
    </row>
    <row r="8" spans="1:17" x14ac:dyDescent="0.75">
      <c r="B8">
        <v>6</v>
      </c>
      <c r="C8">
        <v>330.60899999999998</v>
      </c>
      <c r="D8">
        <v>340.3</v>
      </c>
      <c r="E8">
        <v>191.779</v>
      </c>
      <c r="F8">
        <v>378.221</v>
      </c>
      <c r="H8">
        <f t="shared" si="0"/>
        <v>-9.6910000000000309</v>
      </c>
      <c r="J8">
        <f t="shared" si="1"/>
        <v>6</v>
      </c>
      <c r="K8">
        <f t="shared" si="2"/>
        <v>0.21931791009086501</v>
      </c>
      <c r="M8">
        <f t="shared" si="3"/>
        <v>6</v>
      </c>
      <c r="N8">
        <f t="shared" si="4"/>
        <v>0.3375177764975566</v>
      </c>
    </row>
    <row r="9" spans="1:17" x14ac:dyDescent="0.75">
      <c r="B9">
        <v>7</v>
      </c>
      <c r="C9">
        <v>331.22300000000001</v>
      </c>
      <c r="D9">
        <v>339.363</v>
      </c>
      <c r="E9">
        <v>186.203</v>
      </c>
      <c r="F9">
        <v>371.822</v>
      </c>
      <c r="H9">
        <f t="shared" si="0"/>
        <v>-8.1399999999999864</v>
      </c>
      <c r="J9">
        <f t="shared" si="1"/>
        <v>7</v>
      </c>
      <c r="K9">
        <f t="shared" si="2"/>
        <v>0.24249760879961749</v>
      </c>
      <c r="M9">
        <f t="shared" si="3"/>
        <v>7</v>
      </c>
      <c r="N9">
        <f t="shared" si="4"/>
        <v>0.32339075849178323</v>
      </c>
    </row>
    <row r="10" spans="1:17" x14ac:dyDescent="0.75">
      <c r="B10">
        <v>8</v>
      </c>
      <c r="C10">
        <v>330.03300000000002</v>
      </c>
      <c r="D10">
        <v>342.96699999999998</v>
      </c>
      <c r="E10">
        <v>188.596</v>
      </c>
      <c r="F10">
        <v>374.41300000000001</v>
      </c>
      <c r="H10">
        <f t="shared" si="0"/>
        <v>-12.933999999999969</v>
      </c>
      <c r="J10">
        <f t="shared" si="1"/>
        <v>8</v>
      </c>
      <c r="K10">
        <f t="shared" si="2"/>
        <v>0.17085126733620307</v>
      </c>
      <c r="M10">
        <f t="shared" si="3"/>
        <v>8</v>
      </c>
      <c r="N10">
        <f t="shared" si="4"/>
        <v>0.32975332735983764</v>
      </c>
    </row>
    <row r="11" spans="1:17" x14ac:dyDescent="0.75">
      <c r="B11">
        <v>9</v>
      </c>
      <c r="C11">
        <v>320.49400000000003</v>
      </c>
      <c r="D11">
        <v>342.07299999999998</v>
      </c>
      <c r="E11">
        <v>184.886</v>
      </c>
      <c r="F11">
        <v>375.09800000000001</v>
      </c>
      <c r="H11">
        <f t="shared" si="0"/>
        <v>-21.578999999999951</v>
      </c>
      <c r="J11">
        <f t="shared" si="1"/>
        <v>9</v>
      </c>
      <c r="K11">
        <f t="shared" si="2"/>
        <v>4.1651721664275998E-2</v>
      </c>
      <c r="M11">
        <f t="shared" si="3"/>
        <v>9</v>
      </c>
      <c r="N11">
        <f t="shared" si="4"/>
        <v>0.31369493019118877</v>
      </c>
    </row>
    <row r="12" spans="1:17" x14ac:dyDescent="0.75">
      <c r="B12">
        <v>10</v>
      </c>
      <c r="C12">
        <v>326.68599999999998</v>
      </c>
      <c r="D12">
        <v>344.92399999999998</v>
      </c>
      <c r="E12">
        <v>187.36500000000001</v>
      </c>
      <c r="F12">
        <v>396.56</v>
      </c>
      <c r="H12">
        <f t="shared" si="0"/>
        <v>-18.238</v>
      </c>
      <c r="J12">
        <f t="shared" si="1"/>
        <v>10</v>
      </c>
      <c r="K12">
        <f t="shared" si="2"/>
        <v>9.1582974653275764E-2</v>
      </c>
      <c r="M12">
        <f t="shared" si="3"/>
        <v>10</v>
      </c>
      <c r="N12">
        <f t="shared" si="4"/>
        <v>0.29773784513805523</v>
      </c>
    </row>
    <row r="13" spans="1:17" x14ac:dyDescent="0.75">
      <c r="B13">
        <v>11</v>
      </c>
      <c r="C13">
        <v>322.38400000000001</v>
      </c>
      <c r="D13">
        <v>346.75</v>
      </c>
      <c r="E13">
        <v>179.82</v>
      </c>
      <c r="F13">
        <v>376.512</v>
      </c>
      <c r="H13">
        <f t="shared" si="0"/>
        <v>-24.365999999999985</v>
      </c>
      <c r="J13">
        <f t="shared" si="1"/>
        <v>11</v>
      </c>
      <c r="K13">
        <f t="shared" si="2"/>
        <v>0</v>
      </c>
      <c r="M13">
        <f t="shared" si="3"/>
        <v>11</v>
      </c>
      <c r="N13">
        <f t="shared" si="4"/>
        <v>0.29134484325306675</v>
      </c>
    </row>
    <row r="14" spans="1:17" x14ac:dyDescent="0.75">
      <c r="B14">
        <v>12</v>
      </c>
      <c r="C14">
        <v>301.49400000000003</v>
      </c>
      <c r="D14">
        <v>321.94499999999999</v>
      </c>
      <c r="E14">
        <v>177.74600000000001</v>
      </c>
      <c r="F14">
        <v>377.238</v>
      </c>
      <c r="H14">
        <f t="shared" si="0"/>
        <v>-20.450999999999965</v>
      </c>
      <c r="J14">
        <f t="shared" si="1"/>
        <v>12</v>
      </c>
      <c r="K14">
        <f t="shared" si="2"/>
        <v>5.8509684361549824E-2</v>
      </c>
      <c r="M14">
        <f t="shared" si="3"/>
        <v>12</v>
      </c>
      <c r="N14">
        <f t="shared" si="4"/>
        <v>0.2821006479586472</v>
      </c>
    </row>
    <row r="15" spans="1:17" x14ac:dyDescent="0.75">
      <c r="B15">
        <v>13</v>
      </c>
      <c r="C15">
        <v>340.72699999999998</v>
      </c>
      <c r="D15">
        <v>333.92899999999997</v>
      </c>
      <c r="E15">
        <v>175.703</v>
      </c>
      <c r="F15">
        <v>376.89800000000002</v>
      </c>
      <c r="H15">
        <f t="shared" si="0"/>
        <v>6.7980000000000018</v>
      </c>
      <c r="J15">
        <f t="shared" si="1"/>
        <v>13</v>
      </c>
      <c r="K15">
        <f t="shared" si="2"/>
        <v>0.46574605451936868</v>
      </c>
      <c r="M15">
        <f t="shared" si="3"/>
        <v>13</v>
      </c>
      <c r="N15">
        <f t="shared" si="4"/>
        <v>0.27421445293197999</v>
      </c>
    </row>
    <row r="16" spans="1:17" x14ac:dyDescent="0.75">
      <c r="B16">
        <v>14</v>
      </c>
      <c r="C16">
        <v>330.37799999999999</v>
      </c>
      <c r="D16">
        <v>321.92</v>
      </c>
      <c r="E16">
        <v>176.679</v>
      </c>
      <c r="F16">
        <v>361.67899999999997</v>
      </c>
      <c r="H16">
        <f t="shared" si="0"/>
        <v>8.45799999999997</v>
      </c>
      <c r="J16">
        <f t="shared" si="1"/>
        <v>14</v>
      </c>
      <c r="K16">
        <f t="shared" si="2"/>
        <v>0.49055475848876084</v>
      </c>
      <c r="M16">
        <f t="shared" si="3"/>
        <v>14</v>
      </c>
      <c r="N16">
        <f t="shared" si="4"/>
        <v>0.29644033339232306</v>
      </c>
    </row>
    <row r="17" spans="2:14" x14ac:dyDescent="0.75">
      <c r="B17">
        <v>15</v>
      </c>
      <c r="C17">
        <v>346.39</v>
      </c>
      <c r="D17">
        <v>334.60700000000003</v>
      </c>
      <c r="E17">
        <v>182.09899999999999</v>
      </c>
      <c r="F17">
        <v>372.375</v>
      </c>
      <c r="H17">
        <f t="shared" si="0"/>
        <v>11.782999999999959</v>
      </c>
      <c r="J17">
        <f t="shared" si="1"/>
        <v>15</v>
      </c>
      <c r="K17">
        <f t="shared" si="2"/>
        <v>0.540246891439502</v>
      </c>
      <c r="M17">
        <f t="shared" si="3"/>
        <v>15</v>
      </c>
      <c r="N17">
        <f t="shared" si="4"/>
        <v>0.30572047447137696</v>
      </c>
    </row>
    <row r="18" spans="2:14" x14ac:dyDescent="0.75">
      <c r="B18">
        <v>16</v>
      </c>
      <c r="C18">
        <v>348.16899999999998</v>
      </c>
      <c r="D18">
        <v>327.32600000000002</v>
      </c>
      <c r="E18">
        <v>180.82599999999999</v>
      </c>
      <c r="F18">
        <v>356.90800000000002</v>
      </c>
      <c r="H18">
        <f t="shared" si="0"/>
        <v>20.842999999999961</v>
      </c>
      <c r="J18">
        <f t="shared" si="1"/>
        <v>16</v>
      </c>
      <c r="K18">
        <f t="shared" si="2"/>
        <v>0.67564861310377755</v>
      </c>
      <c r="M18">
        <f t="shared" si="3"/>
        <v>16</v>
      </c>
      <c r="N18">
        <f t="shared" si="4"/>
        <v>0.32094945969291516</v>
      </c>
    </row>
    <row r="19" spans="2:14" x14ac:dyDescent="0.75">
      <c r="B19">
        <v>17</v>
      </c>
      <c r="C19">
        <v>359.49400000000003</v>
      </c>
      <c r="D19">
        <v>329.35700000000003</v>
      </c>
      <c r="E19">
        <v>186.28</v>
      </c>
      <c r="F19">
        <v>373.82600000000002</v>
      </c>
      <c r="H19">
        <f t="shared" si="0"/>
        <v>30.137</v>
      </c>
      <c r="J19">
        <f t="shared" si="1"/>
        <v>17</v>
      </c>
      <c r="K19">
        <f t="shared" si="2"/>
        <v>0.81454746532759448</v>
      </c>
      <c r="M19">
        <f t="shared" si="3"/>
        <v>17</v>
      </c>
      <c r="N19">
        <f t="shared" si="4"/>
        <v>0.32104861663645384</v>
      </c>
    </row>
    <row r="20" spans="2:14" x14ac:dyDescent="0.75">
      <c r="B20">
        <v>18</v>
      </c>
      <c r="C20">
        <v>360.91300000000001</v>
      </c>
      <c r="D20">
        <v>332.49599999999998</v>
      </c>
      <c r="E20">
        <v>186.66200000000001</v>
      </c>
      <c r="F20">
        <v>376.69299999999998</v>
      </c>
      <c r="H20">
        <f t="shared" si="0"/>
        <v>28.41700000000003</v>
      </c>
      <c r="J20">
        <f t="shared" si="1"/>
        <v>18</v>
      </c>
      <c r="K20">
        <f t="shared" si="2"/>
        <v>0.78884206121473033</v>
      </c>
      <c r="M20">
        <f t="shared" si="3"/>
        <v>18</v>
      </c>
      <c r="N20">
        <f t="shared" si="4"/>
        <v>0.31886595890438729</v>
      </c>
    </row>
    <row r="21" spans="2:14" x14ac:dyDescent="0.75">
      <c r="B21">
        <v>19</v>
      </c>
      <c r="C21">
        <v>374.68</v>
      </c>
      <c r="D21">
        <v>332.13400000000001</v>
      </c>
      <c r="E21">
        <v>181.84</v>
      </c>
      <c r="F21">
        <v>362.00700000000001</v>
      </c>
      <c r="H21">
        <f t="shared" si="0"/>
        <v>42.545999999999992</v>
      </c>
      <c r="J21">
        <f t="shared" si="1"/>
        <v>19</v>
      </c>
      <c r="K21">
        <f t="shared" si="2"/>
        <v>1</v>
      </c>
      <c r="M21">
        <f t="shared" si="3"/>
        <v>19</v>
      </c>
      <c r="N21">
        <f t="shared" si="4"/>
        <v>0.3182662592076963</v>
      </c>
    </row>
    <row r="22" spans="2:14" x14ac:dyDescent="0.75">
      <c r="B22">
        <v>20</v>
      </c>
      <c r="C22">
        <v>335.05799999999999</v>
      </c>
      <c r="D22">
        <v>320.12900000000002</v>
      </c>
      <c r="E22">
        <v>175.18100000000001</v>
      </c>
      <c r="F22">
        <v>335.14299999999997</v>
      </c>
      <c r="H22">
        <f t="shared" si="0"/>
        <v>14.928999999999974</v>
      </c>
      <c r="J22">
        <f t="shared" si="1"/>
        <v>20</v>
      </c>
      <c r="K22">
        <f t="shared" si="2"/>
        <v>0.5872638689622186</v>
      </c>
      <c r="M22">
        <f t="shared" si="3"/>
        <v>20</v>
      </c>
      <c r="N22">
        <f t="shared" si="4"/>
        <v>0.32748375523415385</v>
      </c>
    </row>
    <row r="23" spans="2:14" x14ac:dyDescent="0.75">
      <c r="B23">
        <v>21</v>
      </c>
      <c r="C23">
        <v>341.83699999999999</v>
      </c>
      <c r="D23">
        <v>326.70100000000002</v>
      </c>
      <c r="E23">
        <v>173.84299999999999</v>
      </c>
      <c r="F23">
        <v>322.625</v>
      </c>
      <c r="H23">
        <f t="shared" si="0"/>
        <v>15.135999999999967</v>
      </c>
      <c r="J23">
        <f t="shared" si="1"/>
        <v>21</v>
      </c>
      <c r="K23">
        <f t="shared" si="2"/>
        <v>0.59035748445719705</v>
      </c>
      <c r="M23">
        <f t="shared" si="3"/>
        <v>21</v>
      </c>
      <c r="N23">
        <f t="shared" si="4"/>
        <v>0.34181959766385456</v>
      </c>
    </row>
    <row r="24" spans="2:14" x14ac:dyDescent="0.75">
      <c r="B24">
        <v>22</v>
      </c>
      <c r="C24">
        <v>319.37200000000001</v>
      </c>
      <c r="D24">
        <v>306.589</v>
      </c>
      <c r="E24">
        <v>170.96600000000001</v>
      </c>
      <c r="F24">
        <v>308.94499999999999</v>
      </c>
      <c r="H24">
        <f t="shared" si="0"/>
        <v>12.783000000000015</v>
      </c>
      <c r="J24">
        <f t="shared" si="1"/>
        <v>22</v>
      </c>
      <c r="K24">
        <f t="shared" si="2"/>
        <v>0.55519189383070322</v>
      </c>
      <c r="M24">
        <f t="shared" si="3"/>
        <v>22</v>
      </c>
      <c r="N24">
        <f t="shared" si="4"/>
        <v>0.35187348067842078</v>
      </c>
    </row>
    <row r="25" spans="2:14" x14ac:dyDescent="0.75">
      <c r="B25">
        <v>23</v>
      </c>
      <c r="C25">
        <v>323.00599999999997</v>
      </c>
      <c r="D25">
        <v>307.91500000000002</v>
      </c>
      <c r="E25">
        <v>171.64500000000001</v>
      </c>
      <c r="F25">
        <v>306.46100000000001</v>
      </c>
      <c r="H25">
        <f t="shared" si="0"/>
        <v>15.090999999999951</v>
      </c>
      <c r="J25">
        <f t="shared" si="1"/>
        <v>23</v>
      </c>
      <c r="K25">
        <f t="shared" si="2"/>
        <v>0.58968495934959275</v>
      </c>
      <c r="M25">
        <f t="shared" si="3"/>
        <v>23</v>
      </c>
      <c r="N25">
        <f t="shared" si="4"/>
        <v>0.36067459665308482</v>
      </c>
    </row>
    <row r="26" spans="2:14" x14ac:dyDescent="0.75">
      <c r="B26">
        <v>24</v>
      </c>
      <c r="C26">
        <v>327.791</v>
      </c>
      <c r="D26">
        <v>308.74099999999999</v>
      </c>
      <c r="E26">
        <v>169.22200000000001</v>
      </c>
      <c r="F26">
        <v>308.42</v>
      </c>
      <c r="H26">
        <f t="shared" si="0"/>
        <v>19.050000000000011</v>
      </c>
      <c r="J26">
        <f t="shared" si="1"/>
        <v>24</v>
      </c>
      <c r="K26">
        <f t="shared" si="2"/>
        <v>0.64885222381635599</v>
      </c>
      <c r="M26">
        <f t="shared" si="3"/>
        <v>24</v>
      </c>
      <c r="N26">
        <f t="shared" si="4"/>
        <v>0.34313417778275979</v>
      </c>
    </row>
    <row r="27" spans="2:14" x14ac:dyDescent="0.75">
      <c r="B27">
        <v>25</v>
      </c>
      <c r="C27">
        <v>336.209</v>
      </c>
      <c r="D27">
        <v>309.07100000000003</v>
      </c>
      <c r="E27">
        <v>165.833</v>
      </c>
      <c r="F27">
        <v>326.24900000000002</v>
      </c>
      <c r="H27">
        <f t="shared" si="0"/>
        <v>27.137999999999977</v>
      </c>
      <c r="J27">
        <f t="shared" si="1"/>
        <v>25</v>
      </c>
      <c r="K27">
        <f t="shared" si="2"/>
        <v>0.76972740315638422</v>
      </c>
      <c r="M27">
        <f t="shared" si="3"/>
        <v>25</v>
      </c>
      <c r="N27">
        <f t="shared" si="4"/>
        <v>0.29469194747489152</v>
      </c>
    </row>
    <row r="28" spans="2:14" x14ac:dyDescent="0.75">
      <c r="B28">
        <v>26</v>
      </c>
      <c r="C28">
        <v>337.42399999999998</v>
      </c>
      <c r="D28">
        <v>310.21899999999999</v>
      </c>
      <c r="E28">
        <v>165.64500000000001</v>
      </c>
      <c r="F28">
        <v>321.09199999999998</v>
      </c>
      <c r="H28">
        <f t="shared" si="0"/>
        <v>27.204999999999984</v>
      </c>
      <c r="J28">
        <f t="shared" si="1"/>
        <v>26</v>
      </c>
      <c r="K28">
        <f t="shared" si="2"/>
        <v>0.77072871831659473</v>
      </c>
      <c r="M28">
        <f t="shared" si="3"/>
        <v>26</v>
      </c>
      <c r="N28">
        <f t="shared" si="4"/>
        <v>0.30166098005149361</v>
      </c>
    </row>
    <row r="29" spans="2:14" x14ac:dyDescent="0.75">
      <c r="B29">
        <v>27</v>
      </c>
      <c r="C29">
        <v>333.05799999999999</v>
      </c>
      <c r="D29">
        <v>310.27699999999999</v>
      </c>
      <c r="E29">
        <v>166.82900000000001</v>
      </c>
      <c r="F29">
        <v>327.52600000000001</v>
      </c>
      <c r="H29">
        <f t="shared" si="0"/>
        <v>22.781000000000006</v>
      </c>
      <c r="J29">
        <f t="shared" si="1"/>
        <v>27</v>
      </c>
      <c r="K29">
        <f t="shared" si="2"/>
        <v>0.70461202773792453</v>
      </c>
      <c r="M29">
        <f t="shared" si="3"/>
        <v>27</v>
      </c>
      <c r="N29">
        <f t="shared" si="4"/>
        <v>0.29782914654273362</v>
      </c>
    </row>
    <row r="30" spans="2:14" x14ac:dyDescent="0.75">
      <c r="B30">
        <v>28</v>
      </c>
      <c r="C30">
        <v>323.41899999999998</v>
      </c>
      <c r="D30">
        <v>304.26299999999998</v>
      </c>
      <c r="E30">
        <v>163.83600000000001</v>
      </c>
      <c r="F30">
        <v>309.89800000000002</v>
      </c>
      <c r="H30">
        <f t="shared" si="0"/>
        <v>19.156000000000006</v>
      </c>
      <c r="J30">
        <f t="shared" si="1"/>
        <v>28</v>
      </c>
      <c r="K30">
        <f t="shared" si="2"/>
        <v>0.65043639406982312</v>
      </c>
      <c r="M30">
        <f t="shared" si="3"/>
        <v>28</v>
      </c>
      <c r="N30">
        <f t="shared" si="4"/>
        <v>0.31037587966514363</v>
      </c>
    </row>
    <row r="31" spans="2:14" x14ac:dyDescent="0.75">
      <c r="B31">
        <v>29</v>
      </c>
      <c r="C31">
        <v>329.91300000000001</v>
      </c>
      <c r="D31">
        <v>310.94200000000001</v>
      </c>
      <c r="E31">
        <v>164.86699999999999</v>
      </c>
      <c r="F31">
        <v>311.06799999999998</v>
      </c>
      <c r="H31">
        <f t="shared" si="0"/>
        <v>18.971000000000004</v>
      </c>
      <c r="J31">
        <f t="shared" si="1"/>
        <v>29</v>
      </c>
      <c r="K31">
        <f t="shared" si="2"/>
        <v>0.64767156862745101</v>
      </c>
      <c r="M31">
        <f t="shared" si="3"/>
        <v>29</v>
      </c>
      <c r="N31">
        <f t="shared" si="4"/>
        <v>0.31406432942320012</v>
      </c>
    </row>
    <row r="32" spans="2:14" x14ac:dyDescent="0.75">
      <c r="B32">
        <v>30</v>
      </c>
      <c r="C32">
        <v>328.39</v>
      </c>
      <c r="D32">
        <v>304.01799999999997</v>
      </c>
      <c r="E32">
        <v>160.82599999999999</v>
      </c>
      <c r="F32">
        <v>298.04399999999998</v>
      </c>
      <c r="H32">
        <f t="shared" si="0"/>
        <v>24.372000000000014</v>
      </c>
      <c r="J32">
        <f t="shared" si="1"/>
        <v>30</v>
      </c>
      <c r="K32">
        <f t="shared" si="2"/>
        <v>0.72838952654232447</v>
      </c>
      <c r="M32">
        <f t="shared" si="3"/>
        <v>30</v>
      </c>
      <c r="N32">
        <f t="shared" si="4"/>
        <v>0.31435814429554165</v>
      </c>
    </row>
    <row r="33" spans="2:15" x14ac:dyDescent="0.75">
      <c r="B33">
        <v>31</v>
      </c>
      <c r="C33">
        <v>335.37799999999999</v>
      </c>
      <c r="D33">
        <v>304.44600000000003</v>
      </c>
      <c r="E33">
        <v>159.816</v>
      </c>
      <c r="F33">
        <v>300.56299999999999</v>
      </c>
      <c r="H33">
        <f t="shared" si="0"/>
        <v>30.93199999999996</v>
      </c>
      <c r="J33">
        <f t="shared" si="1"/>
        <v>31</v>
      </c>
      <c r="K33">
        <f t="shared" si="2"/>
        <v>0.82642874222859819</v>
      </c>
      <c r="M33">
        <f t="shared" si="3"/>
        <v>31</v>
      </c>
      <c r="N33">
        <f t="shared" si="4"/>
        <v>0.303793906064035</v>
      </c>
    </row>
    <row r="34" spans="2:15" x14ac:dyDescent="0.75">
      <c r="B34">
        <v>32</v>
      </c>
      <c r="C34">
        <v>325.90699999999998</v>
      </c>
      <c r="D34">
        <v>295.37900000000002</v>
      </c>
      <c r="E34">
        <v>157.57300000000001</v>
      </c>
      <c r="F34">
        <v>290.065</v>
      </c>
      <c r="H34">
        <f t="shared" si="0"/>
        <v>30.527999999999963</v>
      </c>
      <c r="J34">
        <f t="shared" si="1"/>
        <v>32</v>
      </c>
      <c r="K34">
        <f t="shared" si="2"/>
        <v>0.82039096126255329</v>
      </c>
      <c r="M34">
        <f t="shared" si="3"/>
        <v>32</v>
      </c>
      <c r="N34">
        <f t="shared" si="4"/>
        <v>0.30970543216818175</v>
      </c>
    </row>
    <row r="35" spans="2:15" x14ac:dyDescent="0.75">
      <c r="B35">
        <v>33</v>
      </c>
      <c r="C35">
        <v>308.94799999999998</v>
      </c>
      <c r="D35">
        <v>293.60700000000003</v>
      </c>
      <c r="E35">
        <v>158.45400000000001</v>
      </c>
      <c r="F35">
        <v>286.68299999999999</v>
      </c>
      <c r="H35">
        <f t="shared" ref="H35:H59" si="5">C35-D35</f>
        <v>15.340999999999951</v>
      </c>
      <c r="J35">
        <f t="shared" ref="J35:J59" si="6">B35</f>
        <v>33</v>
      </c>
      <c r="K35">
        <f t="shared" ref="K35:K59" si="7">(H35-MIN(H$3:H$59))/(MAX(H$3:H$59)-MIN(H$3:H$59))</f>
        <v>0.59342120994739289</v>
      </c>
      <c r="M35">
        <f t="shared" ref="M35:M59" si="8">B35</f>
        <v>33</v>
      </c>
      <c r="N35">
        <f t="shared" ref="N35:N59" si="9">(E35-$P$3)/(F35-$Q$3)</f>
        <v>0.32201323691785333</v>
      </c>
    </row>
    <row r="36" spans="2:15" x14ac:dyDescent="0.75">
      <c r="B36">
        <v>34</v>
      </c>
      <c r="C36">
        <v>305.827</v>
      </c>
      <c r="D36">
        <v>294.37700000000001</v>
      </c>
      <c r="E36">
        <v>156.369</v>
      </c>
      <c r="F36">
        <v>282.58699999999999</v>
      </c>
      <c r="H36">
        <f t="shared" si="5"/>
        <v>11.449999999999989</v>
      </c>
      <c r="J36">
        <f t="shared" si="6"/>
        <v>34</v>
      </c>
      <c r="K36">
        <f t="shared" si="7"/>
        <v>0.53527020564323269</v>
      </c>
      <c r="M36">
        <f t="shared" si="8"/>
        <v>34</v>
      </c>
      <c r="N36">
        <f t="shared" si="9"/>
        <v>0.31699292862432582</v>
      </c>
    </row>
    <row r="37" spans="2:15" x14ac:dyDescent="0.75">
      <c r="B37">
        <v>35</v>
      </c>
      <c r="C37">
        <v>308.29500000000002</v>
      </c>
      <c r="D37">
        <v>297.726</v>
      </c>
      <c r="E37">
        <v>158.60900000000001</v>
      </c>
      <c r="F37">
        <v>290.84399999999999</v>
      </c>
      <c r="H37">
        <f t="shared" si="5"/>
        <v>10.569000000000017</v>
      </c>
      <c r="J37">
        <f t="shared" si="6"/>
        <v>35</v>
      </c>
      <c r="K37">
        <f t="shared" si="7"/>
        <v>0.52210365853658558</v>
      </c>
      <c r="M37">
        <f t="shared" si="8"/>
        <v>35</v>
      </c>
      <c r="N37">
        <f t="shared" si="9"/>
        <v>0.31464648976648185</v>
      </c>
    </row>
    <row r="38" spans="2:15" x14ac:dyDescent="0.75">
      <c r="B38">
        <v>36</v>
      </c>
      <c r="C38">
        <v>308.66899999999998</v>
      </c>
      <c r="D38">
        <v>289.17899999999997</v>
      </c>
      <c r="E38">
        <v>156.959</v>
      </c>
      <c r="F38">
        <v>292.25299999999999</v>
      </c>
      <c r="H38">
        <f t="shared" si="5"/>
        <v>19.490000000000009</v>
      </c>
      <c r="J38">
        <f t="shared" si="6"/>
        <v>36</v>
      </c>
      <c r="K38">
        <f t="shared" si="7"/>
        <v>0.65542802486848406</v>
      </c>
      <c r="M38">
        <f t="shared" si="8"/>
        <v>36</v>
      </c>
      <c r="N38">
        <f t="shared" si="9"/>
        <v>0.30174480595119973</v>
      </c>
      <c r="O38" s="1"/>
    </row>
    <row r="39" spans="2:15" x14ac:dyDescent="0.75">
      <c r="B39">
        <v>37</v>
      </c>
      <c r="C39">
        <v>304.709</v>
      </c>
      <c r="D39">
        <v>284.77199999999999</v>
      </c>
      <c r="E39">
        <v>154.874</v>
      </c>
      <c r="F39">
        <v>289.67599999999999</v>
      </c>
      <c r="H39">
        <f t="shared" si="5"/>
        <v>19.937000000000012</v>
      </c>
      <c r="J39">
        <f t="shared" si="6"/>
        <v>37</v>
      </c>
      <c r="K39">
        <f t="shared" si="7"/>
        <v>0.66210844093735077</v>
      </c>
      <c r="M39">
        <f t="shared" si="8"/>
        <v>37</v>
      </c>
      <c r="N39">
        <f t="shared" si="9"/>
        <v>0.29355695282947969</v>
      </c>
    </row>
    <row r="40" spans="2:15" x14ac:dyDescent="0.75">
      <c r="B40">
        <v>38</v>
      </c>
      <c r="C40">
        <v>273.45100000000002</v>
      </c>
      <c r="D40">
        <v>279.68200000000002</v>
      </c>
      <c r="E40">
        <v>154.328</v>
      </c>
      <c r="F40">
        <v>292.71499999999997</v>
      </c>
      <c r="H40">
        <f t="shared" si="5"/>
        <v>-6.2309999999999945</v>
      </c>
      <c r="J40">
        <f t="shared" si="6"/>
        <v>38</v>
      </c>
      <c r="K40">
        <f t="shared" si="7"/>
        <v>0.27102761836441891</v>
      </c>
      <c r="M40">
        <f t="shared" si="8"/>
        <v>38</v>
      </c>
      <c r="N40">
        <f t="shared" si="9"/>
        <v>0.28471867990043948</v>
      </c>
    </row>
    <row r="41" spans="2:15" x14ac:dyDescent="0.75">
      <c r="B41">
        <v>39</v>
      </c>
      <c r="C41">
        <v>268.346</v>
      </c>
      <c r="D41">
        <v>278.40100000000001</v>
      </c>
      <c r="E41">
        <v>152.636</v>
      </c>
      <c r="F41">
        <v>291.32</v>
      </c>
      <c r="H41">
        <f t="shared" si="5"/>
        <v>-10.055000000000007</v>
      </c>
      <c r="J41">
        <f t="shared" si="6"/>
        <v>39</v>
      </c>
      <c r="K41">
        <f t="shared" si="7"/>
        <v>0.21387792922046842</v>
      </c>
      <c r="M41">
        <f t="shared" si="8"/>
        <v>39</v>
      </c>
      <c r="N41">
        <f t="shared" si="9"/>
        <v>0.27669228861889411</v>
      </c>
    </row>
    <row r="42" spans="2:15" x14ac:dyDescent="0.75">
      <c r="B42">
        <v>40</v>
      </c>
      <c r="C42">
        <v>259.43599999999998</v>
      </c>
      <c r="D42">
        <v>269.17899999999997</v>
      </c>
      <c r="E42">
        <v>150.947</v>
      </c>
      <c r="F42">
        <v>284.07100000000003</v>
      </c>
      <c r="H42">
        <f t="shared" si="5"/>
        <v>-9.742999999999995</v>
      </c>
      <c r="J42">
        <f t="shared" si="6"/>
        <v>40</v>
      </c>
      <c r="K42">
        <f t="shared" si="7"/>
        <v>0.21854076996652314</v>
      </c>
      <c r="M42">
        <f t="shared" si="8"/>
        <v>40</v>
      </c>
      <c r="N42">
        <f t="shared" si="9"/>
        <v>0.27874810963776436</v>
      </c>
    </row>
    <row r="43" spans="2:15" x14ac:dyDescent="0.75">
      <c r="B43">
        <v>41</v>
      </c>
      <c r="C43">
        <v>265.35399999999998</v>
      </c>
      <c r="D43">
        <v>274.14999999999998</v>
      </c>
      <c r="E43">
        <v>150.82400000000001</v>
      </c>
      <c r="F43">
        <v>280.91399999999999</v>
      </c>
      <c r="H43">
        <f t="shared" si="5"/>
        <v>-8.7959999999999923</v>
      </c>
      <c r="J43">
        <f t="shared" si="6"/>
        <v>41</v>
      </c>
      <c r="K43">
        <f t="shared" si="7"/>
        <v>0.23269368723098993</v>
      </c>
      <c r="M43">
        <f t="shared" si="8"/>
        <v>41</v>
      </c>
      <c r="N43">
        <f t="shared" si="9"/>
        <v>0.28376426309023695</v>
      </c>
    </row>
    <row r="44" spans="2:15" x14ac:dyDescent="0.75">
      <c r="B44">
        <v>42</v>
      </c>
      <c r="C44">
        <v>260.12799999999999</v>
      </c>
      <c r="D44">
        <v>270.14499999999998</v>
      </c>
      <c r="E44">
        <v>150.578</v>
      </c>
      <c r="F44">
        <v>279.53100000000001</v>
      </c>
      <c r="H44">
        <f t="shared" si="5"/>
        <v>-10.016999999999996</v>
      </c>
      <c r="J44">
        <f t="shared" si="6"/>
        <v>42</v>
      </c>
      <c r="K44">
        <f t="shared" si="7"/>
        <v>0.21444583931133421</v>
      </c>
      <c r="M44">
        <f t="shared" si="8"/>
        <v>42</v>
      </c>
      <c r="N44">
        <f t="shared" si="9"/>
        <v>0.28474363175528822</v>
      </c>
    </row>
    <row r="45" spans="2:15" x14ac:dyDescent="0.75">
      <c r="B45">
        <v>43</v>
      </c>
      <c r="C45">
        <v>251.19200000000001</v>
      </c>
      <c r="D45">
        <v>263.005</v>
      </c>
      <c r="E45">
        <v>147.53800000000001</v>
      </c>
      <c r="F45">
        <v>275.69299999999998</v>
      </c>
      <c r="H45">
        <f t="shared" si="5"/>
        <v>-11.812999999999988</v>
      </c>
      <c r="J45">
        <f t="shared" si="6"/>
        <v>43</v>
      </c>
      <c r="K45">
        <f t="shared" si="7"/>
        <v>0.18760461501673842</v>
      </c>
      <c r="M45">
        <f t="shared" si="8"/>
        <v>43</v>
      </c>
      <c r="N45">
        <f t="shared" si="9"/>
        <v>0.27137885828420044</v>
      </c>
      <c r="O45" s="1"/>
    </row>
    <row r="46" spans="2:15" x14ac:dyDescent="0.75">
      <c r="B46">
        <v>44</v>
      </c>
      <c r="C46">
        <v>258.423</v>
      </c>
      <c r="D46">
        <v>265.92</v>
      </c>
      <c r="E46">
        <v>147.751</v>
      </c>
      <c r="F46">
        <v>275.07600000000002</v>
      </c>
      <c r="H46">
        <f t="shared" si="5"/>
        <v>-7.4970000000000141</v>
      </c>
      <c r="J46">
        <f t="shared" si="6"/>
        <v>44</v>
      </c>
      <c r="K46">
        <f t="shared" si="7"/>
        <v>0.25210724533715889</v>
      </c>
      <c r="M46">
        <f t="shared" si="8"/>
        <v>44</v>
      </c>
      <c r="N46">
        <f t="shared" si="9"/>
        <v>0.27400121315724174</v>
      </c>
      <c r="O46" s="1"/>
    </row>
    <row r="47" spans="2:15" x14ac:dyDescent="0.75">
      <c r="B47">
        <v>45</v>
      </c>
      <c r="C47">
        <v>257.30599999999998</v>
      </c>
      <c r="D47">
        <v>271.61</v>
      </c>
      <c r="E47">
        <v>143.785</v>
      </c>
      <c r="F47">
        <v>268.74</v>
      </c>
      <c r="H47">
        <f t="shared" si="5"/>
        <v>-14.30400000000003</v>
      </c>
      <c r="J47">
        <f t="shared" si="6"/>
        <v>45</v>
      </c>
      <c r="K47">
        <f t="shared" si="7"/>
        <v>0.15037661406025762</v>
      </c>
      <c r="M47">
        <f t="shared" si="8"/>
        <v>45</v>
      </c>
      <c r="N47">
        <f t="shared" si="9"/>
        <v>0.25792849935130457</v>
      </c>
      <c r="O47" s="1"/>
    </row>
    <row r="48" spans="2:15" x14ac:dyDescent="0.75">
      <c r="B48">
        <v>46</v>
      </c>
      <c r="C48">
        <v>253.50700000000001</v>
      </c>
      <c r="D48">
        <v>264.36799999999999</v>
      </c>
      <c r="E48">
        <v>144.40899999999999</v>
      </c>
      <c r="F48">
        <v>277.726</v>
      </c>
      <c r="H48">
        <f t="shared" si="5"/>
        <v>-10.86099999999999</v>
      </c>
      <c r="J48">
        <f t="shared" si="6"/>
        <v>46</v>
      </c>
      <c r="K48">
        <f t="shared" si="7"/>
        <v>0.20183225729316118</v>
      </c>
      <c r="M48">
        <f t="shared" si="8"/>
        <v>46</v>
      </c>
      <c r="N48">
        <f t="shared" si="9"/>
        <v>0.24646304645086167</v>
      </c>
    </row>
    <row r="49" spans="2:14" x14ac:dyDescent="0.75">
      <c r="B49">
        <v>47</v>
      </c>
      <c r="C49">
        <v>250.583</v>
      </c>
      <c r="D49">
        <v>267.87</v>
      </c>
      <c r="E49">
        <v>144.09100000000001</v>
      </c>
      <c r="F49">
        <v>281.28399999999999</v>
      </c>
      <c r="H49">
        <f t="shared" si="5"/>
        <v>-17.287000000000006</v>
      </c>
      <c r="J49">
        <f t="shared" si="6"/>
        <v>47</v>
      </c>
      <c r="K49">
        <f t="shared" si="7"/>
        <v>0.10579567192730724</v>
      </c>
      <c r="M49">
        <f t="shared" si="8"/>
        <v>47</v>
      </c>
      <c r="N49">
        <f t="shared" si="9"/>
        <v>0.23856455408371016</v>
      </c>
    </row>
    <row r="50" spans="2:14" x14ac:dyDescent="0.75">
      <c r="B50">
        <v>48</v>
      </c>
      <c r="C50">
        <v>254.11799999999999</v>
      </c>
      <c r="D50">
        <v>265.38200000000001</v>
      </c>
      <c r="E50">
        <v>147.63</v>
      </c>
      <c r="F50">
        <v>286.66800000000001</v>
      </c>
      <c r="H50">
        <f t="shared" si="5"/>
        <v>-11.26400000000001</v>
      </c>
      <c r="J50">
        <f t="shared" si="6"/>
        <v>48</v>
      </c>
      <c r="K50">
        <f t="shared" si="7"/>
        <v>0.1958094213295071</v>
      </c>
      <c r="M50">
        <f t="shared" si="8"/>
        <v>48</v>
      </c>
      <c r="N50">
        <f t="shared" si="9"/>
        <v>0.25295529399749783</v>
      </c>
    </row>
    <row r="51" spans="2:14" x14ac:dyDescent="0.75">
      <c r="B51">
        <v>49</v>
      </c>
      <c r="C51">
        <v>265</v>
      </c>
      <c r="D51">
        <v>282.64699999999999</v>
      </c>
      <c r="E51">
        <v>150.44200000000001</v>
      </c>
      <c r="F51">
        <v>303.06700000000001</v>
      </c>
      <c r="H51">
        <f t="shared" si="5"/>
        <v>-17.646999999999991</v>
      </c>
      <c r="J51">
        <f t="shared" si="6"/>
        <v>49</v>
      </c>
      <c r="K51">
        <f t="shared" si="7"/>
        <v>0.10041547106647532</v>
      </c>
      <c r="M51">
        <f t="shared" si="8"/>
        <v>49</v>
      </c>
      <c r="N51">
        <f t="shared" si="9"/>
        <v>0.24523450455603901</v>
      </c>
    </row>
    <row r="52" spans="2:14" x14ac:dyDescent="0.75">
      <c r="B52">
        <v>50</v>
      </c>
      <c r="C52">
        <v>262.93900000000002</v>
      </c>
      <c r="D52">
        <v>279.63499999999999</v>
      </c>
      <c r="E52">
        <v>153.292</v>
      </c>
      <c r="F52">
        <v>305.65100000000001</v>
      </c>
      <c r="H52">
        <f t="shared" si="5"/>
        <v>-16.69599999999997</v>
      </c>
      <c r="J52">
        <f t="shared" si="6"/>
        <v>50</v>
      </c>
      <c r="K52">
        <f t="shared" si="7"/>
        <v>0.11462816834050721</v>
      </c>
      <c r="M52">
        <f t="shared" si="8"/>
        <v>50</v>
      </c>
      <c r="N52">
        <f t="shared" si="9"/>
        <v>0.25785221831928085</v>
      </c>
    </row>
    <row r="53" spans="2:14" x14ac:dyDescent="0.75">
      <c r="B53">
        <v>51</v>
      </c>
      <c r="C53">
        <v>262.858</v>
      </c>
      <c r="D53">
        <v>278.39</v>
      </c>
      <c r="E53">
        <v>152.90100000000001</v>
      </c>
      <c r="F53">
        <v>302.214</v>
      </c>
      <c r="H53">
        <f t="shared" si="5"/>
        <v>-15.531999999999982</v>
      </c>
      <c r="J53">
        <f t="shared" si="6"/>
        <v>51</v>
      </c>
      <c r="K53">
        <f t="shared" si="7"/>
        <v>0.13202415112386426</v>
      </c>
      <c r="M53">
        <f t="shared" si="8"/>
        <v>51</v>
      </c>
      <c r="N53">
        <f t="shared" si="9"/>
        <v>0.26072793152705359</v>
      </c>
    </row>
    <row r="54" spans="2:14" x14ac:dyDescent="0.75">
      <c r="B54">
        <v>52</v>
      </c>
      <c r="C54">
        <v>260.23599999999999</v>
      </c>
      <c r="D54">
        <v>275.17899999999997</v>
      </c>
      <c r="E54">
        <v>150.964</v>
      </c>
      <c r="F54">
        <v>291.904</v>
      </c>
      <c r="H54">
        <f t="shared" si="5"/>
        <v>-14.942999999999984</v>
      </c>
      <c r="J54">
        <f t="shared" si="6"/>
        <v>52</v>
      </c>
      <c r="K54">
        <f t="shared" si="7"/>
        <v>0.14082675753228127</v>
      </c>
      <c r="M54">
        <f t="shared" si="8"/>
        <v>52</v>
      </c>
      <c r="N54">
        <f t="shared" si="9"/>
        <v>0.26536713113944066</v>
      </c>
    </row>
    <row r="55" spans="2:14" x14ac:dyDescent="0.75">
      <c r="B55">
        <v>53</v>
      </c>
      <c r="C55">
        <v>262.15300000000002</v>
      </c>
      <c r="D55">
        <v>275.38</v>
      </c>
      <c r="E55">
        <v>149.59299999999999</v>
      </c>
      <c r="F55">
        <v>291.34500000000003</v>
      </c>
      <c r="H55">
        <f t="shared" si="5"/>
        <v>-13.226999999999975</v>
      </c>
      <c r="J55">
        <f t="shared" si="6"/>
        <v>53</v>
      </c>
      <c r="K55">
        <f t="shared" si="7"/>
        <v>0.16647238163558126</v>
      </c>
      <c r="M55">
        <f t="shared" si="8"/>
        <v>53</v>
      </c>
      <c r="N55">
        <f t="shared" si="9"/>
        <v>0.25778920945799361</v>
      </c>
    </row>
    <row r="56" spans="2:14" x14ac:dyDescent="0.75">
      <c r="B56">
        <v>54</v>
      </c>
      <c r="C56">
        <v>259.33300000000003</v>
      </c>
      <c r="D56">
        <v>269.98500000000001</v>
      </c>
      <c r="E56">
        <v>145.47999999999999</v>
      </c>
      <c r="F56">
        <v>283.91500000000002</v>
      </c>
      <c r="H56">
        <f t="shared" si="5"/>
        <v>-10.651999999999987</v>
      </c>
      <c r="J56">
        <f t="shared" si="6"/>
        <v>54</v>
      </c>
      <c r="K56">
        <f t="shared" si="7"/>
        <v>0.2049557627929221</v>
      </c>
      <c r="M56">
        <f t="shared" si="8"/>
        <v>54</v>
      </c>
      <c r="N56">
        <f t="shared" si="9"/>
        <v>0.24351102881460537</v>
      </c>
    </row>
    <row r="57" spans="2:14" x14ac:dyDescent="0.75">
      <c r="B57">
        <v>55</v>
      </c>
      <c r="C57">
        <v>254.404</v>
      </c>
      <c r="D57">
        <v>272.03100000000001</v>
      </c>
      <c r="E57">
        <v>146.06399999999999</v>
      </c>
      <c r="F57">
        <v>287.096</v>
      </c>
      <c r="H57">
        <f t="shared" si="5"/>
        <v>-17.62700000000001</v>
      </c>
      <c r="J57">
        <f t="shared" si="6"/>
        <v>55</v>
      </c>
      <c r="K57">
        <f t="shared" si="7"/>
        <v>0.10071437111429905</v>
      </c>
      <c r="M57">
        <f t="shared" si="8"/>
        <v>55</v>
      </c>
      <c r="N57">
        <f t="shared" si="9"/>
        <v>0.24229770331517028</v>
      </c>
    </row>
    <row r="58" spans="2:14" x14ac:dyDescent="0.75">
      <c r="B58">
        <v>56</v>
      </c>
      <c r="C58">
        <v>250.04400000000001</v>
      </c>
      <c r="D58">
        <v>267.46899999999999</v>
      </c>
      <c r="E58">
        <v>148.23099999999999</v>
      </c>
      <c r="F58">
        <v>293.70499999999998</v>
      </c>
      <c r="H58">
        <f t="shared" si="5"/>
        <v>-17.424999999999983</v>
      </c>
      <c r="J58">
        <f t="shared" si="6"/>
        <v>56</v>
      </c>
      <c r="K58">
        <f t="shared" si="7"/>
        <v>0.10373326159732192</v>
      </c>
      <c r="M58">
        <f t="shared" si="8"/>
        <v>56</v>
      </c>
      <c r="N58">
        <f t="shared" si="9"/>
        <v>0.24575303136739868</v>
      </c>
    </row>
    <row r="59" spans="2:14" x14ac:dyDescent="0.75">
      <c r="B59">
        <v>57</v>
      </c>
      <c r="C59">
        <v>262.26299999999998</v>
      </c>
      <c r="D59">
        <v>277.08800000000002</v>
      </c>
      <c r="E59">
        <v>147.399</v>
      </c>
      <c r="F59">
        <v>292.74</v>
      </c>
      <c r="H59">
        <f t="shared" si="5"/>
        <v>-14.825000000000045</v>
      </c>
      <c r="J59">
        <f t="shared" si="6"/>
        <v>57</v>
      </c>
      <c r="K59">
        <f t="shared" si="7"/>
        <v>0.14259026781444201</v>
      </c>
      <c r="M59">
        <f t="shared" si="8"/>
        <v>57</v>
      </c>
      <c r="N59">
        <f t="shared" si="9"/>
        <v>0.24209782475113678</v>
      </c>
    </row>
  </sheetData>
  <sortState xmlns:xlrd2="http://schemas.microsoft.com/office/spreadsheetml/2017/richdata2" ref="B3:D290">
    <sortCondition ref="B3:B290"/>
  </sortState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85"/>
  <sheetViews>
    <sheetView zoomScale="80" zoomScaleNormal="80" workbookViewId="0"/>
  </sheetViews>
  <sheetFormatPr defaultRowHeight="14.75" x14ac:dyDescent="0.75"/>
  <sheetData>
    <row r="1" spans="1:17" x14ac:dyDescent="0.75">
      <c r="A1" t="s">
        <v>58</v>
      </c>
      <c r="C1" s="2"/>
      <c r="D1" s="2"/>
      <c r="E1" s="10"/>
      <c r="F1" s="11"/>
      <c r="H1" t="s">
        <v>34</v>
      </c>
      <c r="J1" t="s">
        <v>35</v>
      </c>
      <c r="K1" s="2"/>
      <c r="N1" s="12" t="s">
        <v>36</v>
      </c>
    </row>
    <row r="2" spans="1:17" x14ac:dyDescent="0.75">
      <c r="B2" t="s">
        <v>37</v>
      </c>
      <c r="C2" s="2" t="s">
        <v>38</v>
      </c>
      <c r="D2" s="2" t="s">
        <v>39</v>
      </c>
      <c r="E2" s="10" t="s">
        <v>40</v>
      </c>
      <c r="F2" s="11" t="s">
        <v>41</v>
      </c>
      <c r="H2" t="s">
        <v>21</v>
      </c>
      <c r="J2" t="s">
        <v>37</v>
      </c>
      <c r="K2" s="2" t="s">
        <v>21</v>
      </c>
      <c r="M2" t="s">
        <v>37</v>
      </c>
      <c r="N2" s="12" t="s">
        <v>42</v>
      </c>
      <c r="P2" t="s">
        <v>43</v>
      </c>
      <c r="Q2" t="s">
        <v>44</v>
      </c>
    </row>
    <row r="3" spans="1:17" x14ac:dyDescent="0.75">
      <c r="B3">
        <v>1</v>
      </c>
      <c r="C3">
        <v>258.36399999999998</v>
      </c>
      <c r="D3">
        <v>255.12799999999999</v>
      </c>
      <c r="E3">
        <v>174.26</v>
      </c>
      <c r="F3">
        <v>274.733</v>
      </c>
      <c r="H3">
        <f t="shared" ref="H3:H34" si="0">C3-D3</f>
        <v>3.23599999999999</v>
      </c>
      <c r="J3">
        <f t="shared" ref="J3:J34" si="1">B3</f>
        <v>1</v>
      </c>
      <c r="K3">
        <f t="shared" ref="K3:K34" si="2">(H3-MIN(H$3:H$85))/(MAX(H$3:H$85)-MIN(H$3:H$85))</f>
        <v>0.11537557087515625</v>
      </c>
      <c r="M3">
        <f t="shared" ref="M3:M34" si="3">B3</f>
        <v>1</v>
      </c>
      <c r="N3">
        <f t="shared" ref="N3:N34" si="4">(E3-$P$3)/(F3-$Q$3)</f>
        <v>0.45780851637152542</v>
      </c>
      <c r="P3">
        <v>108</v>
      </c>
      <c r="Q3">
        <v>130</v>
      </c>
    </row>
    <row r="4" spans="1:17" x14ac:dyDescent="0.75">
      <c r="B4">
        <v>2</v>
      </c>
      <c r="C4">
        <v>260.50799999999998</v>
      </c>
      <c r="D4">
        <v>260.06</v>
      </c>
      <c r="E4">
        <v>169.83199999999999</v>
      </c>
      <c r="F4">
        <v>276.26299999999998</v>
      </c>
      <c r="H4">
        <f t="shared" si="0"/>
        <v>0.44799999999997908</v>
      </c>
      <c r="J4">
        <f t="shared" si="1"/>
        <v>2</v>
      </c>
      <c r="K4">
        <f t="shared" si="2"/>
        <v>8.0869339208138782E-2</v>
      </c>
      <c r="M4">
        <f t="shared" si="3"/>
        <v>2</v>
      </c>
      <c r="N4">
        <f t="shared" si="4"/>
        <v>0.42274532862036196</v>
      </c>
    </row>
    <row r="5" spans="1:17" x14ac:dyDescent="0.75">
      <c r="B5">
        <v>3</v>
      </c>
      <c r="C5">
        <v>261.21199999999999</v>
      </c>
      <c r="D5">
        <v>261.57100000000003</v>
      </c>
      <c r="E5">
        <v>169.56200000000001</v>
      </c>
      <c r="F5">
        <v>273.39400000000001</v>
      </c>
      <c r="H5">
        <f t="shared" si="0"/>
        <v>-0.35900000000003729</v>
      </c>
      <c r="J5">
        <f t="shared" si="1"/>
        <v>3</v>
      </c>
      <c r="K5">
        <f t="shared" si="2"/>
        <v>7.0881344604378546E-2</v>
      </c>
      <c r="M5">
        <f t="shared" si="3"/>
        <v>3</v>
      </c>
      <c r="N5">
        <f t="shared" si="4"/>
        <v>0.42932061313583558</v>
      </c>
    </row>
    <row r="6" spans="1:17" x14ac:dyDescent="0.75">
      <c r="B6">
        <v>4</v>
      </c>
      <c r="C6">
        <v>254.22</v>
      </c>
      <c r="D6">
        <v>251.09800000000001</v>
      </c>
      <c r="E6">
        <v>169.49600000000001</v>
      </c>
      <c r="F6">
        <v>273.08</v>
      </c>
      <c r="H6">
        <f t="shared" si="0"/>
        <v>3.1219999999999857</v>
      </c>
      <c r="J6">
        <f t="shared" si="1"/>
        <v>4</v>
      </c>
      <c r="K6">
        <f t="shared" si="2"/>
        <v>0.1139646273995321</v>
      </c>
      <c r="M6">
        <f t="shared" si="3"/>
        <v>4</v>
      </c>
      <c r="N6">
        <f t="shared" si="4"/>
        <v>0.42980150964495401</v>
      </c>
    </row>
    <row r="7" spans="1:17" x14ac:dyDescent="0.75">
      <c r="B7">
        <v>5</v>
      </c>
      <c r="C7">
        <v>257.21199999999999</v>
      </c>
      <c r="D7">
        <v>256.11399999999998</v>
      </c>
      <c r="E7">
        <v>168.08799999999999</v>
      </c>
      <c r="F7">
        <v>277.35000000000002</v>
      </c>
      <c r="H7">
        <f t="shared" si="0"/>
        <v>1.0980000000000132</v>
      </c>
      <c r="J7">
        <f t="shared" si="1"/>
        <v>5</v>
      </c>
      <c r="K7">
        <f t="shared" si="2"/>
        <v>8.8914192358627464E-2</v>
      </c>
      <c r="M7">
        <f t="shared" si="3"/>
        <v>5</v>
      </c>
      <c r="N7">
        <f t="shared" si="4"/>
        <v>0.40779097387173385</v>
      </c>
    </row>
    <row r="8" spans="1:17" x14ac:dyDescent="0.75">
      <c r="B8">
        <v>6</v>
      </c>
      <c r="C8">
        <v>254.92400000000001</v>
      </c>
      <c r="D8">
        <v>258.79899999999998</v>
      </c>
      <c r="E8">
        <v>166.971</v>
      </c>
      <c r="F8">
        <v>274.226</v>
      </c>
      <c r="H8">
        <f t="shared" si="0"/>
        <v>-3.8749999999999716</v>
      </c>
      <c r="J8">
        <f t="shared" si="1"/>
        <v>6</v>
      </c>
      <c r="K8">
        <f t="shared" si="2"/>
        <v>2.7364877408815186E-2</v>
      </c>
      <c r="M8">
        <f t="shared" si="3"/>
        <v>6</v>
      </c>
      <c r="N8">
        <f t="shared" si="4"/>
        <v>0.40887912026957696</v>
      </c>
    </row>
    <row r="9" spans="1:17" x14ac:dyDescent="0.75">
      <c r="B9">
        <v>7</v>
      </c>
      <c r="C9">
        <v>262.89400000000001</v>
      </c>
      <c r="D9">
        <v>262.685</v>
      </c>
      <c r="E9">
        <v>168.60599999999999</v>
      </c>
      <c r="F9">
        <v>278.84699999999998</v>
      </c>
      <c r="H9">
        <f t="shared" si="0"/>
        <v>0.20900000000000318</v>
      </c>
      <c r="J9">
        <f t="shared" si="1"/>
        <v>7</v>
      </c>
      <c r="K9">
        <f t="shared" si="2"/>
        <v>7.7911308588190328E-2</v>
      </c>
      <c r="M9">
        <f t="shared" si="3"/>
        <v>7</v>
      </c>
      <c r="N9">
        <f t="shared" si="4"/>
        <v>0.4071697783630171</v>
      </c>
    </row>
    <row r="10" spans="1:17" x14ac:dyDescent="0.75">
      <c r="B10">
        <v>8</v>
      </c>
      <c r="C10">
        <v>264.37099999999998</v>
      </c>
      <c r="D10">
        <v>269.83699999999999</v>
      </c>
      <c r="E10">
        <v>165.62</v>
      </c>
      <c r="F10">
        <v>277.387</v>
      </c>
      <c r="H10">
        <f t="shared" si="0"/>
        <v>-5.4660000000000082</v>
      </c>
      <c r="J10">
        <f t="shared" si="1"/>
        <v>8</v>
      </c>
      <c r="K10">
        <f t="shared" si="2"/>
        <v>7.6735522358503949E-3</v>
      </c>
      <c r="M10">
        <f t="shared" si="3"/>
        <v>8</v>
      </c>
      <c r="N10">
        <f t="shared" si="4"/>
        <v>0.39094357032845506</v>
      </c>
    </row>
    <row r="11" spans="1:17" x14ac:dyDescent="0.75">
      <c r="B11">
        <v>9</v>
      </c>
      <c r="C11">
        <v>256.09699999999998</v>
      </c>
      <c r="D11">
        <v>260.86399999999998</v>
      </c>
      <c r="E11">
        <v>162.65199999999999</v>
      </c>
      <c r="F11">
        <v>285.79500000000002</v>
      </c>
      <c r="H11">
        <f t="shared" si="0"/>
        <v>-4.7669999999999959</v>
      </c>
      <c r="J11">
        <f t="shared" si="1"/>
        <v>9</v>
      </c>
      <c r="K11">
        <f t="shared" si="2"/>
        <v>1.6324863546914075E-2</v>
      </c>
      <c r="M11">
        <f t="shared" si="3"/>
        <v>9</v>
      </c>
      <c r="N11">
        <f t="shared" si="4"/>
        <v>0.35079431303957109</v>
      </c>
    </row>
    <row r="12" spans="1:17" x14ac:dyDescent="0.75">
      <c r="B12">
        <v>10</v>
      </c>
      <c r="C12">
        <v>259.363</v>
      </c>
      <c r="D12">
        <v>259.81200000000001</v>
      </c>
      <c r="E12">
        <v>168.196</v>
      </c>
      <c r="F12">
        <v>301.59800000000001</v>
      </c>
      <c r="H12">
        <f t="shared" si="0"/>
        <v>-0.44900000000001228</v>
      </c>
      <c r="J12">
        <f t="shared" si="1"/>
        <v>10</v>
      </c>
      <c r="K12">
        <f t="shared" si="2"/>
        <v>6.9767441860465101E-2</v>
      </c>
      <c r="M12">
        <f t="shared" si="3"/>
        <v>10</v>
      </c>
      <c r="N12">
        <f t="shared" si="4"/>
        <v>0.35079662933134415</v>
      </c>
    </row>
    <row r="13" spans="1:17" x14ac:dyDescent="0.75">
      <c r="B13">
        <v>11</v>
      </c>
      <c r="C13">
        <v>259.548</v>
      </c>
      <c r="D13">
        <v>259.983</v>
      </c>
      <c r="E13">
        <v>162.54499999999999</v>
      </c>
      <c r="F13">
        <v>292.83</v>
      </c>
      <c r="H13">
        <f t="shared" si="0"/>
        <v>-0.43500000000000227</v>
      </c>
      <c r="J13">
        <f t="shared" si="1"/>
        <v>11</v>
      </c>
      <c r="K13">
        <f t="shared" si="2"/>
        <v>6.994071562062959E-2</v>
      </c>
      <c r="M13">
        <f t="shared" si="3"/>
        <v>11</v>
      </c>
      <c r="N13">
        <f t="shared" si="4"/>
        <v>0.3349812688079592</v>
      </c>
    </row>
    <row r="14" spans="1:17" x14ac:dyDescent="0.75">
      <c r="B14">
        <v>12</v>
      </c>
      <c r="C14">
        <v>257.41899999999998</v>
      </c>
      <c r="D14">
        <v>255.881</v>
      </c>
      <c r="E14">
        <v>162.393</v>
      </c>
      <c r="F14">
        <v>288.15199999999999</v>
      </c>
      <c r="H14">
        <f t="shared" si="0"/>
        <v>1.5379999999999825</v>
      </c>
      <c r="J14">
        <f t="shared" si="1"/>
        <v>12</v>
      </c>
      <c r="K14">
        <f t="shared" si="2"/>
        <v>9.4359939106649915E-2</v>
      </c>
      <c r="M14">
        <f t="shared" si="3"/>
        <v>12</v>
      </c>
      <c r="N14">
        <f t="shared" si="4"/>
        <v>0.34392862562598009</v>
      </c>
    </row>
    <row r="15" spans="1:17" x14ac:dyDescent="0.75">
      <c r="B15">
        <v>13</v>
      </c>
      <c r="C15">
        <v>264.26499999999999</v>
      </c>
      <c r="D15">
        <v>265.815</v>
      </c>
      <c r="E15">
        <v>155.36500000000001</v>
      </c>
      <c r="F15">
        <v>264.06599999999997</v>
      </c>
      <c r="H15">
        <f t="shared" si="0"/>
        <v>-1.5500000000000114</v>
      </c>
      <c r="J15">
        <f t="shared" si="1"/>
        <v>13</v>
      </c>
      <c r="K15">
        <f t="shared" si="2"/>
        <v>5.6140698293253459E-2</v>
      </c>
      <c r="M15">
        <f t="shared" si="3"/>
        <v>13</v>
      </c>
      <c r="N15">
        <f t="shared" si="4"/>
        <v>0.35329613772321111</v>
      </c>
    </row>
    <row r="16" spans="1:17" x14ac:dyDescent="0.75">
      <c r="B16">
        <v>14</v>
      </c>
      <c r="C16">
        <v>257.80099999999999</v>
      </c>
      <c r="D16">
        <v>255.47399999999999</v>
      </c>
      <c r="E16">
        <v>155.54499999999999</v>
      </c>
      <c r="F16">
        <v>259.14699999999999</v>
      </c>
      <c r="H16">
        <f t="shared" si="0"/>
        <v>2.3269999999999982</v>
      </c>
      <c r="J16">
        <f t="shared" si="1"/>
        <v>14</v>
      </c>
      <c r="K16">
        <f t="shared" si="2"/>
        <v>0.10412515316162739</v>
      </c>
      <c r="M16">
        <f t="shared" si="3"/>
        <v>14</v>
      </c>
      <c r="N16">
        <f t="shared" si="4"/>
        <v>0.36814637583528842</v>
      </c>
    </row>
    <row r="17" spans="2:14" x14ac:dyDescent="0.75">
      <c r="B17">
        <v>15</v>
      </c>
      <c r="C17">
        <v>260.53699999999998</v>
      </c>
      <c r="D17">
        <v>260.05700000000002</v>
      </c>
      <c r="E17">
        <v>158.14699999999999</v>
      </c>
      <c r="F17">
        <v>269.61500000000001</v>
      </c>
      <c r="H17">
        <f t="shared" si="0"/>
        <v>0.47999999999996135</v>
      </c>
      <c r="J17">
        <f t="shared" si="1"/>
        <v>15</v>
      </c>
      <c r="K17">
        <f t="shared" si="2"/>
        <v>8.1265393517085685E-2</v>
      </c>
      <c r="M17">
        <f t="shared" si="3"/>
        <v>15</v>
      </c>
      <c r="N17">
        <f t="shared" si="4"/>
        <v>0.35918060380331618</v>
      </c>
    </row>
    <row r="18" spans="2:14" x14ac:dyDescent="0.75">
      <c r="B18">
        <v>16</v>
      </c>
      <c r="C18">
        <v>254.61</v>
      </c>
      <c r="D18">
        <v>253.35900000000001</v>
      </c>
      <c r="E18">
        <v>154.84</v>
      </c>
      <c r="F18">
        <v>257.44900000000001</v>
      </c>
      <c r="H18">
        <f t="shared" si="0"/>
        <v>1.2510000000000048</v>
      </c>
      <c r="J18">
        <f t="shared" si="1"/>
        <v>16</v>
      </c>
      <c r="K18">
        <f t="shared" si="2"/>
        <v>9.080782702328076E-2</v>
      </c>
      <c r="M18">
        <f t="shared" si="3"/>
        <v>16</v>
      </c>
      <c r="N18">
        <f t="shared" si="4"/>
        <v>0.36751955684234477</v>
      </c>
    </row>
    <row r="19" spans="2:14" x14ac:dyDescent="0.75">
      <c r="B19">
        <v>17</v>
      </c>
      <c r="C19">
        <v>262.65300000000002</v>
      </c>
      <c r="D19">
        <v>256.79500000000002</v>
      </c>
      <c r="E19">
        <v>163.93199999999999</v>
      </c>
      <c r="F19">
        <v>279.39</v>
      </c>
      <c r="H19">
        <f t="shared" si="0"/>
        <v>5.8580000000000041</v>
      </c>
      <c r="J19">
        <f t="shared" si="1"/>
        <v>17</v>
      </c>
      <c r="K19">
        <f t="shared" si="2"/>
        <v>0.14782727081451061</v>
      </c>
      <c r="M19">
        <f t="shared" si="3"/>
        <v>17</v>
      </c>
      <c r="N19">
        <f t="shared" si="4"/>
        <v>0.37440257045317621</v>
      </c>
    </row>
    <row r="20" spans="2:14" x14ac:dyDescent="0.75">
      <c r="B20">
        <v>18</v>
      </c>
      <c r="C20">
        <v>260.66000000000003</v>
      </c>
      <c r="D20">
        <v>257.79000000000002</v>
      </c>
      <c r="E20">
        <v>162.27099999999999</v>
      </c>
      <c r="F20">
        <v>282.46899999999999</v>
      </c>
      <c r="H20">
        <f t="shared" si="0"/>
        <v>2.8700000000000045</v>
      </c>
      <c r="J20">
        <f t="shared" si="1"/>
        <v>18</v>
      </c>
      <c r="K20">
        <f t="shared" si="2"/>
        <v>0.11084569971657382</v>
      </c>
      <c r="M20">
        <f t="shared" si="3"/>
        <v>18</v>
      </c>
      <c r="N20">
        <f t="shared" si="4"/>
        <v>0.3559477664312089</v>
      </c>
    </row>
    <row r="21" spans="2:14" x14ac:dyDescent="0.75">
      <c r="B21">
        <v>19</v>
      </c>
      <c r="C21">
        <v>263.68099999999998</v>
      </c>
      <c r="D21">
        <v>257.995</v>
      </c>
      <c r="E21">
        <v>160.07900000000001</v>
      </c>
      <c r="F21">
        <v>281.89299999999997</v>
      </c>
      <c r="H21">
        <f t="shared" si="0"/>
        <v>5.6859999999999786</v>
      </c>
      <c r="J21">
        <f t="shared" si="1"/>
        <v>19</v>
      </c>
      <c r="K21">
        <f t="shared" si="2"/>
        <v>0.14569847890391954</v>
      </c>
      <c r="M21">
        <f t="shared" si="3"/>
        <v>19</v>
      </c>
      <c r="N21">
        <f t="shared" si="4"/>
        <v>0.34286635987175196</v>
      </c>
    </row>
    <row r="22" spans="2:14" x14ac:dyDescent="0.75">
      <c r="B22">
        <v>20</v>
      </c>
      <c r="C22">
        <v>254.52099999999999</v>
      </c>
      <c r="D22">
        <v>247.64</v>
      </c>
      <c r="E22">
        <v>157.85300000000001</v>
      </c>
      <c r="F22">
        <v>265.06200000000001</v>
      </c>
      <c r="H22">
        <f t="shared" si="0"/>
        <v>6.8810000000000002</v>
      </c>
      <c r="J22">
        <f t="shared" si="1"/>
        <v>20</v>
      </c>
      <c r="K22">
        <f t="shared" si="2"/>
        <v>0.16048863200366362</v>
      </c>
      <c r="M22">
        <f t="shared" si="3"/>
        <v>20</v>
      </c>
      <c r="N22">
        <f t="shared" si="4"/>
        <v>0.36911196339458918</v>
      </c>
    </row>
    <row r="23" spans="2:14" x14ac:dyDescent="0.75">
      <c r="B23">
        <v>21</v>
      </c>
      <c r="C23">
        <v>252.43100000000001</v>
      </c>
      <c r="D23">
        <v>248.785</v>
      </c>
      <c r="E23">
        <v>157.08500000000001</v>
      </c>
      <c r="F23">
        <v>269.03399999999999</v>
      </c>
      <c r="H23">
        <f t="shared" si="0"/>
        <v>3.646000000000015</v>
      </c>
      <c r="J23">
        <f t="shared" si="1"/>
        <v>21</v>
      </c>
      <c r="K23">
        <f t="shared" si="2"/>
        <v>0.12045001670854147</v>
      </c>
      <c r="M23">
        <f t="shared" si="3"/>
        <v>21</v>
      </c>
      <c r="N23">
        <f t="shared" si="4"/>
        <v>0.35304314052677771</v>
      </c>
    </row>
    <row r="24" spans="2:14" x14ac:dyDescent="0.75">
      <c r="B24">
        <v>22</v>
      </c>
      <c r="C24">
        <v>247.95099999999999</v>
      </c>
      <c r="D24">
        <v>245.91499999999999</v>
      </c>
      <c r="E24">
        <v>160.339</v>
      </c>
      <c r="F24">
        <v>262.04000000000002</v>
      </c>
      <c r="H24">
        <f t="shared" si="0"/>
        <v>2.0360000000000014</v>
      </c>
      <c r="J24">
        <f t="shared" si="1"/>
        <v>22</v>
      </c>
      <c r="K24">
        <f t="shared" si="2"/>
        <v>0.10052353428963962</v>
      </c>
      <c r="M24">
        <f t="shared" si="3"/>
        <v>22</v>
      </c>
      <c r="N24">
        <f t="shared" si="4"/>
        <v>0.39638745834595568</v>
      </c>
    </row>
    <row r="25" spans="2:14" x14ac:dyDescent="0.75">
      <c r="B25">
        <v>23</v>
      </c>
      <c r="C25">
        <v>247.292</v>
      </c>
      <c r="D25">
        <v>243.01499999999999</v>
      </c>
      <c r="E25">
        <v>158.40700000000001</v>
      </c>
      <c r="F25">
        <v>262.15800000000002</v>
      </c>
      <c r="H25">
        <f t="shared" si="0"/>
        <v>4.2770000000000152</v>
      </c>
      <c r="J25">
        <f t="shared" si="1"/>
        <v>23</v>
      </c>
      <c r="K25">
        <f t="shared" si="2"/>
        <v>0.12825971261309238</v>
      </c>
      <c r="M25">
        <f t="shared" si="3"/>
        <v>23</v>
      </c>
      <c r="N25">
        <f t="shared" si="4"/>
        <v>0.38141467031886078</v>
      </c>
    </row>
    <row r="26" spans="2:14" x14ac:dyDescent="0.75">
      <c r="B26">
        <v>24</v>
      </c>
      <c r="C26">
        <v>244.92099999999999</v>
      </c>
      <c r="D26">
        <v>242.58699999999999</v>
      </c>
      <c r="E26">
        <v>155.69300000000001</v>
      </c>
      <c r="F26">
        <v>253.428</v>
      </c>
      <c r="H26">
        <f t="shared" si="0"/>
        <v>2.3340000000000032</v>
      </c>
      <c r="J26">
        <f t="shared" si="1"/>
        <v>24</v>
      </c>
      <c r="K26">
        <f t="shared" si="2"/>
        <v>0.10421179004170963</v>
      </c>
      <c r="M26">
        <f t="shared" si="3"/>
        <v>24</v>
      </c>
      <c r="N26">
        <f t="shared" si="4"/>
        <v>0.38640340927504302</v>
      </c>
    </row>
    <row r="27" spans="2:14" x14ac:dyDescent="0.75">
      <c r="B27">
        <v>25</v>
      </c>
      <c r="C27">
        <v>251.607</v>
      </c>
      <c r="D27">
        <v>246.245</v>
      </c>
      <c r="E27">
        <v>156.36699999999999</v>
      </c>
      <c r="F27">
        <v>273.57799999999997</v>
      </c>
      <c r="H27">
        <f t="shared" si="0"/>
        <v>5.3619999999999948</v>
      </c>
      <c r="J27">
        <f t="shared" si="1"/>
        <v>25</v>
      </c>
      <c r="K27">
        <f t="shared" si="2"/>
        <v>0.1416884290258302</v>
      </c>
      <c r="M27">
        <f t="shared" si="3"/>
        <v>25</v>
      </c>
      <c r="N27">
        <f t="shared" si="4"/>
        <v>0.33686915822758362</v>
      </c>
    </row>
    <row r="28" spans="2:14" x14ac:dyDescent="0.75">
      <c r="B28">
        <v>26</v>
      </c>
      <c r="C28">
        <v>252.35</v>
      </c>
      <c r="D28">
        <v>250.05600000000001</v>
      </c>
      <c r="E28">
        <v>156.25899999999999</v>
      </c>
      <c r="F28">
        <v>254.53</v>
      </c>
      <c r="H28">
        <f t="shared" si="0"/>
        <v>2.2939999999999827</v>
      </c>
      <c r="J28">
        <f t="shared" si="1"/>
        <v>26</v>
      </c>
      <c r="K28">
        <f t="shared" si="2"/>
        <v>0.10371672215552549</v>
      </c>
      <c r="M28">
        <f t="shared" si="3"/>
        <v>26</v>
      </c>
      <c r="N28">
        <f t="shared" si="4"/>
        <v>0.38752910945153768</v>
      </c>
    </row>
    <row r="29" spans="2:14" x14ac:dyDescent="0.75">
      <c r="B29">
        <v>27</v>
      </c>
      <c r="C29">
        <v>256.25</v>
      </c>
      <c r="D29">
        <v>256.48</v>
      </c>
      <c r="E29">
        <v>159.36699999999999</v>
      </c>
      <c r="F29">
        <v>258.22300000000001</v>
      </c>
      <c r="H29">
        <f t="shared" si="0"/>
        <v>-0.23000000000001819</v>
      </c>
      <c r="J29">
        <f t="shared" si="1"/>
        <v>27</v>
      </c>
      <c r="K29">
        <f t="shared" si="2"/>
        <v>7.2477938537321845E-2</v>
      </c>
      <c r="M29">
        <f t="shared" si="3"/>
        <v>27</v>
      </c>
      <c r="N29">
        <f t="shared" si="4"/>
        <v>0.40060675541829455</v>
      </c>
    </row>
    <row r="30" spans="2:14" x14ac:dyDescent="0.75">
      <c r="B30">
        <v>28</v>
      </c>
      <c r="C30">
        <v>251.886</v>
      </c>
      <c r="D30">
        <v>252.31100000000001</v>
      </c>
      <c r="E30">
        <v>155.82499999999999</v>
      </c>
      <c r="F30">
        <v>244.81299999999999</v>
      </c>
      <c r="H30">
        <f t="shared" si="0"/>
        <v>-0.42500000000001137</v>
      </c>
      <c r="J30">
        <f t="shared" si="1"/>
        <v>28</v>
      </c>
      <c r="K30">
        <f t="shared" si="2"/>
        <v>7.0064482592175445E-2</v>
      </c>
      <c r="M30">
        <f t="shared" si="3"/>
        <v>28</v>
      </c>
      <c r="N30">
        <f t="shared" si="4"/>
        <v>0.41654690670917049</v>
      </c>
    </row>
    <row r="31" spans="2:14" x14ac:dyDescent="0.75">
      <c r="B31">
        <v>29</v>
      </c>
      <c r="C31">
        <v>256.92099999999999</v>
      </c>
      <c r="D31">
        <v>260.43900000000002</v>
      </c>
      <c r="E31">
        <v>160.56</v>
      </c>
      <c r="F31">
        <v>264.28899999999999</v>
      </c>
      <c r="H31">
        <f t="shared" si="0"/>
        <v>-3.5180000000000291</v>
      </c>
      <c r="J31">
        <f t="shared" si="1"/>
        <v>29</v>
      </c>
      <c r="K31">
        <f t="shared" si="2"/>
        <v>3.1783358293005715E-2</v>
      </c>
      <c r="M31">
        <f t="shared" si="3"/>
        <v>29</v>
      </c>
      <c r="N31">
        <f t="shared" si="4"/>
        <v>0.39139467864084182</v>
      </c>
    </row>
    <row r="32" spans="2:14" x14ac:dyDescent="0.75">
      <c r="B32">
        <v>30</v>
      </c>
      <c r="C32">
        <v>266.33600000000001</v>
      </c>
      <c r="D32">
        <v>270.18400000000003</v>
      </c>
      <c r="E32">
        <v>158.554</v>
      </c>
      <c r="F32">
        <v>259.84899999999999</v>
      </c>
      <c r="H32">
        <f t="shared" si="0"/>
        <v>-3.8480000000000132</v>
      </c>
      <c r="J32">
        <f t="shared" si="1"/>
        <v>30</v>
      </c>
      <c r="K32">
        <f t="shared" si="2"/>
        <v>2.7699048231988797E-2</v>
      </c>
      <c r="M32">
        <f t="shared" si="3"/>
        <v>30</v>
      </c>
      <c r="N32">
        <f t="shared" si="4"/>
        <v>0.3893291438517047</v>
      </c>
    </row>
    <row r="33" spans="2:15" x14ac:dyDescent="0.75">
      <c r="B33">
        <v>31</v>
      </c>
      <c r="C33">
        <v>258.40699999999998</v>
      </c>
      <c r="D33">
        <v>260.27600000000001</v>
      </c>
      <c r="E33">
        <v>157.916</v>
      </c>
      <c r="F33">
        <v>257.39800000000002</v>
      </c>
      <c r="H33">
        <f t="shared" si="0"/>
        <v>-1.8690000000000282</v>
      </c>
      <c r="J33">
        <f t="shared" si="1"/>
        <v>31</v>
      </c>
      <c r="K33">
        <f t="shared" si="2"/>
        <v>5.2192531900936708E-2</v>
      </c>
      <c r="M33">
        <f t="shared" si="3"/>
        <v>31</v>
      </c>
      <c r="N33">
        <f t="shared" si="4"/>
        <v>0.39181148840641128</v>
      </c>
    </row>
    <row r="34" spans="2:15" x14ac:dyDescent="0.75">
      <c r="B34">
        <v>32</v>
      </c>
      <c r="C34">
        <v>264.49299999999999</v>
      </c>
      <c r="D34">
        <v>267.19299999999998</v>
      </c>
      <c r="E34">
        <v>158.37200000000001</v>
      </c>
      <c r="F34">
        <v>254.26900000000001</v>
      </c>
      <c r="H34">
        <f t="shared" si="0"/>
        <v>-2.6999999999999886</v>
      </c>
      <c r="J34">
        <f t="shared" si="1"/>
        <v>32</v>
      </c>
      <c r="K34">
        <f t="shared" si="2"/>
        <v>4.1907496565466822E-2</v>
      </c>
      <c r="M34">
        <f t="shared" si="3"/>
        <v>32</v>
      </c>
      <c r="N34">
        <f t="shared" si="4"/>
        <v>0.40534646613395142</v>
      </c>
    </row>
    <row r="35" spans="2:15" x14ac:dyDescent="0.75">
      <c r="B35">
        <v>33</v>
      </c>
      <c r="C35">
        <v>269.69900000000001</v>
      </c>
      <c r="D35">
        <v>270.64600000000002</v>
      </c>
      <c r="E35">
        <v>155.09</v>
      </c>
      <c r="F35">
        <v>251.23699999999999</v>
      </c>
      <c r="H35">
        <f t="shared" ref="H35:H66" si="5">C35-D35</f>
        <v>-0.94700000000000273</v>
      </c>
      <c r="J35">
        <f t="shared" ref="J35:J66" si="6">B35</f>
        <v>33</v>
      </c>
      <c r="K35">
        <f t="shared" ref="K35:K66" si="7">(H35-MIN(H$3:H$85))/(MAX(H$3:H$85)-MIN(H$3:H$85))</f>
        <v>6.3603846677475748E-2</v>
      </c>
      <c r="M35">
        <f t="shared" ref="M35:M66" si="8">B35</f>
        <v>33</v>
      </c>
      <c r="N35">
        <f t="shared" ref="N35:N66" si="9">(E35-$P$3)/(F35-$Q$3)</f>
        <v>0.38841277827725862</v>
      </c>
    </row>
    <row r="36" spans="2:15" x14ac:dyDescent="0.75">
      <c r="B36">
        <v>34</v>
      </c>
      <c r="C36">
        <v>263.29599999999999</v>
      </c>
      <c r="D36">
        <v>259.76</v>
      </c>
      <c r="E36">
        <v>156.61500000000001</v>
      </c>
      <c r="F36">
        <v>250.577</v>
      </c>
      <c r="H36">
        <f t="shared" si="5"/>
        <v>3.5360000000000014</v>
      </c>
      <c r="J36">
        <f t="shared" si="6"/>
        <v>34</v>
      </c>
      <c r="K36">
        <f t="shared" si="7"/>
        <v>0.11908858002153559</v>
      </c>
      <c r="M36">
        <f t="shared" si="8"/>
        <v>34</v>
      </c>
      <c r="N36">
        <f t="shared" si="9"/>
        <v>0.40318634565464401</v>
      </c>
    </row>
    <row r="37" spans="2:15" x14ac:dyDescent="0.75">
      <c r="B37">
        <v>35</v>
      </c>
      <c r="C37">
        <v>262.48700000000002</v>
      </c>
      <c r="D37">
        <v>266.68599999999998</v>
      </c>
      <c r="E37">
        <v>159.35599999999999</v>
      </c>
      <c r="F37">
        <v>253.221</v>
      </c>
      <c r="H37">
        <f t="shared" si="5"/>
        <v>-4.1989999999999554</v>
      </c>
      <c r="J37">
        <f t="shared" si="6"/>
        <v>35</v>
      </c>
      <c r="K37">
        <f t="shared" si="7"/>
        <v>2.3354827530725854E-2</v>
      </c>
      <c r="M37">
        <f t="shared" si="8"/>
        <v>35</v>
      </c>
      <c r="N37">
        <f t="shared" si="9"/>
        <v>0.41677960737211994</v>
      </c>
    </row>
    <row r="38" spans="2:15" x14ac:dyDescent="0.75">
      <c r="B38">
        <v>36</v>
      </c>
      <c r="C38">
        <v>258.67099999999999</v>
      </c>
      <c r="D38">
        <v>261.36799999999999</v>
      </c>
      <c r="E38">
        <v>155.78399999999999</v>
      </c>
      <c r="F38">
        <v>251.697</v>
      </c>
      <c r="H38">
        <f t="shared" si="5"/>
        <v>-2.6970000000000027</v>
      </c>
      <c r="J38">
        <f t="shared" si="6"/>
        <v>36</v>
      </c>
      <c r="K38">
        <f t="shared" si="7"/>
        <v>4.1944626656930439E-2</v>
      </c>
      <c r="M38">
        <f t="shared" si="8"/>
        <v>36</v>
      </c>
      <c r="N38">
        <f t="shared" si="9"/>
        <v>0.39264731258782049</v>
      </c>
      <c r="O38" s="1"/>
    </row>
    <row r="39" spans="2:15" x14ac:dyDescent="0.75">
      <c r="B39">
        <v>37</v>
      </c>
      <c r="C39">
        <v>257.66399999999999</v>
      </c>
      <c r="D39">
        <v>258.04399999999998</v>
      </c>
      <c r="E39">
        <v>155.91800000000001</v>
      </c>
      <c r="F39">
        <v>245.89400000000001</v>
      </c>
      <c r="H39">
        <f t="shared" si="5"/>
        <v>-0.37999999999999545</v>
      </c>
      <c r="J39">
        <f t="shared" si="6"/>
        <v>37</v>
      </c>
      <c r="K39">
        <f t="shared" si="7"/>
        <v>7.0621433964132521E-2</v>
      </c>
      <c r="M39">
        <f t="shared" si="8"/>
        <v>37</v>
      </c>
      <c r="N39">
        <f t="shared" si="9"/>
        <v>0.4134640274733809</v>
      </c>
    </row>
    <row r="40" spans="2:15" x14ac:dyDescent="0.75">
      <c r="B40">
        <v>38</v>
      </c>
      <c r="C40">
        <v>260.55900000000003</v>
      </c>
      <c r="D40">
        <v>258.66199999999998</v>
      </c>
      <c r="E40">
        <v>156.41800000000001</v>
      </c>
      <c r="F40">
        <v>252.26</v>
      </c>
      <c r="H40">
        <f t="shared" si="5"/>
        <v>1.8970000000000482</v>
      </c>
      <c r="J40">
        <f t="shared" si="6"/>
        <v>38</v>
      </c>
      <c r="K40">
        <f t="shared" si="7"/>
        <v>9.8803173385151155E-2</v>
      </c>
      <c r="M40">
        <f t="shared" si="8"/>
        <v>38</v>
      </c>
      <c r="N40">
        <f t="shared" si="9"/>
        <v>0.39602486504171447</v>
      </c>
    </row>
    <row r="41" spans="2:15" x14ac:dyDescent="0.75">
      <c r="B41">
        <v>39</v>
      </c>
      <c r="C41">
        <v>261.02</v>
      </c>
      <c r="D41">
        <v>260.34300000000002</v>
      </c>
      <c r="E41">
        <v>158.83199999999999</v>
      </c>
      <c r="F41">
        <v>256.505</v>
      </c>
      <c r="H41">
        <f t="shared" si="5"/>
        <v>0.67699999999996407</v>
      </c>
      <c r="J41">
        <f t="shared" si="6"/>
        <v>39</v>
      </c>
      <c r="K41">
        <f t="shared" si="7"/>
        <v>8.3703602856541395E-2</v>
      </c>
      <c r="M41">
        <f t="shared" si="8"/>
        <v>39</v>
      </c>
      <c r="N41">
        <f t="shared" si="9"/>
        <v>0.40181810995612816</v>
      </c>
    </row>
    <row r="42" spans="2:15" x14ac:dyDescent="0.75">
      <c r="B42">
        <v>40</v>
      </c>
      <c r="C42">
        <v>253.691</v>
      </c>
      <c r="D42">
        <v>251.613</v>
      </c>
      <c r="E42">
        <v>155.86099999999999</v>
      </c>
      <c r="F42">
        <v>249.54300000000001</v>
      </c>
      <c r="H42">
        <f t="shared" si="5"/>
        <v>2.078000000000003</v>
      </c>
      <c r="J42">
        <f t="shared" si="6"/>
        <v>40</v>
      </c>
      <c r="K42">
        <f t="shared" si="7"/>
        <v>0.10104335557013272</v>
      </c>
      <c r="M42">
        <f t="shared" si="8"/>
        <v>40</v>
      </c>
      <c r="N42">
        <f t="shared" si="9"/>
        <v>0.400366395355646</v>
      </c>
    </row>
    <row r="43" spans="2:15" x14ac:dyDescent="0.75">
      <c r="B43">
        <v>41</v>
      </c>
      <c r="C43">
        <v>265.53300000000002</v>
      </c>
      <c r="D43">
        <v>259.11799999999999</v>
      </c>
      <c r="E43">
        <v>154.56200000000001</v>
      </c>
      <c r="F43">
        <v>244.71600000000001</v>
      </c>
      <c r="H43">
        <f t="shared" si="5"/>
        <v>6.4150000000000205</v>
      </c>
      <c r="J43">
        <f t="shared" si="6"/>
        <v>41</v>
      </c>
      <c r="K43">
        <f t="shared" si="7"/>
        <v>0.15472109112962151</v>
      </c>
      <c r="M43">
        <f t="shared" si="8"/>
        <v>41</v>
      </c>
      <c r="N43">
        <f t="shared" si="9"/>
        <v>0.40588932668503092</v>
      </c>
    </row>
    <row r="44" spans="2:15" x14ac:dyDescent="0.75">
      <c r="B44">
        <v>42</v>
      </c>
      <c r="C44">
        <v>262.51499999999999</v>
      </c>
      <c r="D44">
        <v>263.42700000000002</v>
      </c>
      <c r="E44">
        <v>152.12200000000001</v>
      </c>
      <c r="F44">
        <v>240.78200000000001</v>
      </c>
      <c r="H44">
        <f t="shared" si="5"/>
        <v>-0.91200000000003456</v>
      </c>
      <c r="J44">
        <f t="shared" si="6"/>
        <v>42</v>
      </c>
      <c r="K44">
        <f t="shared" si="7"/>
        <v>6.4037031077886261E-2</v>
      </c>
      <c r="M44">
        <f t="shared" si="8"/>
        <v>42</v>
      </c>
      <c r="N44">
        <f t="shared" si="9"/>
        <v>0.3982776985430847</v>
      </c>
    </row>
    <row r="45" spans="2:15" x14ac:dyDescent="0.75">
      <c r="B45">
        <v>43</v>
      </c>
      <c r="C45">
        <v>274.24299999999999</v>
      </c>
      <c r="D45">
        <v>273.589</v>
      </c>
      <c r="E45">
        <v>151.48699999999999</v>
      </c>
      <c r="F45">
        <v>241.20500000000001</v>
      </c>
      <c r="H45">
        <f t="shared" si="5"/>
        <v>0.65399999999999636</v>
      </c>
      <c r="J45">
        <f t="shared" si="6"/>
        <v>43</v>
      </c>
      <c r="K45">
        <f t="shared" si="7"/>
        <v>8.3418938821986047E-2</v>
      </c>
      <c r="M45">
        <f t="shared" si="8"/>
        <v>43</v>
      </c>
      <c r="N45">
        <f t="shared" si="9"/>
        <v>0.3910525605863045</v>
      </c>
      <c r="O45" s="1"/>
    </row>
    <row r="46" spans="2:15" x14ac:dyDescent="0.75">
      <c r="B46">
        <v>44</v>
      </c>
      <c r="C46">
        <v>274.096</v>
      </c>
      <c r="D46">
        <v>269.10899999999998</v>
      </c>
      <c r="E46">
        <v>152.29499999999999</v>
      </c>
      <c r="F46">
        <v>247.44900000000001</v>
      </c>
      <c r="H46">
        <f t="shared" si="5"/>
        <v>4.9870000000000232</v>
      </c>
      <c r="J46">
        <f t="shared" si="6"/>
        <v>44</v>
      </c>
      <c r="K46">
        <f t="shared" si="7"/>
        <v>0.13704716759285657</v>
      </c>
      <c r="M46">
        <f t="shared" si="8"/>
        <v>44</v>
      </c>
      <c r="N46">
        <f t="shared" si="9"/>
        <v>0.37714241926282882</v>
      </c>
      <c r="O46" s="1"/>
    </row>
    <row r="47" spans="2:15" x14ac:dyDescent="0.75">
      <c r="B47">
        <v>45</v>
      </c>
      <c r="C47">
        <v>266</v>
      </c>
      <c r="D47">
        <v>262.68200000000002</v>
      </c>
      <c r="E47">
        <v>153.21799999999999</v>
      </c>
      <c r="F47">
        <v>238.68600000000001</v>
      </c>
      <c r="H47">
        <f t="shared" si="5"/>
        <v>3.3179999999999836</v>
      </c>
      <c r="J47">
        <f t="shared" si="6"/>
        <v>45</v>
      </c>
      <c r="K47">
        <f t="shared" si="7"/>
        <v>0.11639046004183315</v>
      </c>
      <c r="M47">
        <f t="shared" si="8"/>
        <v>45</v>
      </c>
      <c r="N47">
        <f t="shared" si="9"/>
        <v>0.41604254457795842</v>
      </c>
      <c r="O47" s="1"/>
    </row>
    <row r="48" spans="2:15" x14ac:dyDescent="0.75">
      <c r="B48">
        <v>46</v>
      </c>
      <c r="C48">
        <v>267.69900000000001</v>
      </c>
      <c r="D48">
        <v>267.786</v>
      </c>
      <c r="E48">
        <v>152.97399999999999</v>
      </c>
      <c r="F48">
        <v>243.821</v>
      </c>
      <c r="H48">
        <f t="shared" si="5"/>
        <v>-8.6999999999989086E-2</v>
      </c>
      <c r="J48">
        <f t="shared" si="6"/>
        <v>46</v>
      </c>
      <c r="K48">
        <f t="shared" si="7"/>
        <v>7.4247806230429619E-2</v>
      </c>
      <c r="M48">
        <f t="shared" si="8"/>
        <v>46</v>
      </c>
      <c r="N48">
        <f t="shared" si="9"/>
        <v>0.39512919408544989</v>
      </c>
    </row>
    <row r="49" spans="2:14" x14ac:dyDescent="0.75">
      <c r="B49">
        <v>47</v>
      </c>
      <c r="C49">
        <v>279.56200000000001</v>
      </c>
      <c r="D49">
        <v>268.375</v>
      </c>
      <c r="E49">
        <v>154.435</v>
      </c>
      <c r="F49">
        <v>246.35</v>
      </c>
      <c r="H49">
        <f t="shared" si="5"/>
        <v>11.187000000000012</v>
      </c>
      <c r="J49">
        <f t="shared" si="6"/>
        <v>47</v>
      </c>
      <c r="K49">
        <f t="shared" si="7"/>
        <v>0.21378268995135982</v>
      </c>
      <c r="M49">
        <f t="shared" si="8"/>
        <v>47</v>
      </c>
      <c r="N49">
        <f t="shared" si="9"/>
        <v>0.39909755049419859</v>
      </c>
    </row>
    <row r="50" spans="2:14" x14ac:dyDescent="0.75">
      <c r="B50">
        <v>48</v>
      </c>
      <c r="C50">
        <v>276.197</v>
      </c>
      <c r="D50">
        <v>265.41699999999997</v>
      </c>
      <c r="E50">
        <v>155.12</v>
      </c>
      <c r="F50">
        <v>249.68799999999999</v>
      </c>
      <c r="H50">
        <f t="shared" si="5"/>
        <v>10.78000000000003</v>
      </c>
      <c r="J50">
        <f t="shared" si="6"/>
        <v>48</v>
      </c>
      <c r="K50">
        <f t="shared" si="7"/>
        <v>0.20874537420943892</v>
      </c>
      <c r="M50">
        <f t="shared" si="8"/>
        <v>48</v>
      </c>
      <c r="N50">
        <f t="shared" si="9"/>
        <v>0.3936902613461668</v>
      </c>
    </row>
    <row r="51" spans="2:14" x14ac:dyDescent="0.75">
      <c r="B51">
        <v>49</v>
      </c>
      <c r="C51">
        <v>278.46699999999998</v>
      </c>
      <c r="D51">
        <v>269.65199999999999</v>
      </c>
      <c r="E51">
        <v>155.029</v>
      </c>
      <c r="F51">
        <v>259.774</v>
      </c>
      <c r="H51">
        <f t="shared" si="5"/>
        <v>8.8149999999999977</v>
      </c>
      <c r="J51">
        <f t="shared" si="6"/>
        <v>49</v>
      </c>
      <c r="K51">
        <f t="shared" si="7"/>
        <v>0.18442516430065481</v>
      </c>
      <c r="M51">
        <f t="shared" si="8"/>
        <v>49</v>
      </c>
      <c r="N51">
        <f t="shared" si="9"/>
        <v>0.36239154221955089</v>
      </c>
    </row>
    <row r="52" spans="2:14" x14ac:dyDescent="0.75">
      <c r="B52">
        <v>50</v>
      </c>
      <c r="C52">
        <v>282.47399999999999</v>
      </c>
      <c r="D52">
        <v>270.28899999999999</v>
      </c>
      <c r="E52">
        <v>155.077</v>
      </c>
      <c r="F52">
        <v>258.81200000000001</v>
      </c>
      <c r="H52">
        <f t="shared" si="5"/>
        <v>12.185000000000002</v>
      </c>
      <c r="J52">
        <f t="shared" si="6"/>
        <v>50</v>
      </c>
      <c r="K52">
        <f t="shared" si="7"/>
        <v>0.22613463371164783</v>
      </c>
      <c r="M52">
        <f t="shared" si="8"/>
        <v>50</v>
      </c>
      <c r="N52">
        <f t="shared" si="9"/>
        <v>0.36547060832841655</v>
      </c>
    </row>
    <row r="53" spans="2:14" x14ac:dyDescent="0.75">
      <c r="B53">
        <v>51</v>
      </c>
      <c r="C53">
        <v>286.77</v>
      </c>
      <c r="D53">
        <v>271.40699999999998</v>
      </c>
      <c r="E53">
        <v>153.55799999999999</v>
      </c>
      <c r="F53">
        <v>261.26900000000001</v>
      </c>
      <c r="H53">
        <f t="shared" si="5"/>
        <v>15.363</v>
      </c>
      <c r="J53">
        <f t="shared" si="6"/>
        <v>51</v>
      </c>
      <c r="K53">
        <f t="shared" si="7"/>
        <v>0.26546777726895809</v>
      </c>
      <c r="M53">
        <f t="shared" si="8"/>
        <v>51</v>
      </c>
      <c r="N53">
        <f t="shared" si="9"/>
        <v>0.34705833060356972</v>
      </c>
    </row>
    <row r="54" spans="2:14" x14ac:dyDescent="0.75">
      <c r="B54">
        <v>52</v>
      </c>
      <c r="C54">
        <v>279.65100000000001</v>
      </c>
      <c r="D54">
        <v>264.30900000000003</v>
      </c>
      <c r="E54">
        <v>151.15899999999999</v>
      </c>
      <c r="F54">
        <v>258.327</v>
      </c>
      <c r="H54">
        <f t="shared" si="5"/>
        <v>15.341999999999985</v>
      </c>
      <c r="J54">
        <f t="shared" si="6"/>
        <v>52</v>
      </c>
      <c r="K54">
        <f t="shared" si="7"/>
        <v>0.26520786662871132</v>
      </c>
      <c r="M54">
        <f t="shared" si="8"/>
        <v>52</v>
      </c>
      <c r="N54">
        <f t="shared" si="9"/>
        <v>0.33632049373865197</v>
      </c>
    </row>
    <row r="55" spans="2:14" x14ac:dyDescent="0.75">
      <c r="B55">
        <v>53</v>
      </c>
      <c r="C55">
        <v>276.08999999999997</v>
      </c>
      <c r="D55">
        <v>260.31099999999998</v>
      </c>
      <c r="E55">
        <v>151.74700000000001</v>
      </c>
      <c r="F55">
        <v>257.02199999999999</v>
      </c>
      <c r="H55">
        <f t="shared" si="5"/>
        <v>15.778999999999996</v>
      </c>
      <c r="J55">
        <f t="shared" si="6"/>
        <v>53</v>
      </c>
      <c r="K55">
        <f t="shared" si="7"/>
        <v>0.27061648328527049</v>
      </c>
      <c r="M55">
        <f t="shared" si="8"/>
        <v>53</v>
      </c>
      <c r="N55">
        <f t="shared" si="9"/>
        <v>0.34440490623671505</v>
      </c>
    </row>
    <row r="56" spans="2:14" x14ac:dyDescent="0.75">
      <c r="B56">
        <v>54</v>
      </c>
      <c r="C56">
        <v>269.95499999999998</v>
      </c>
      <c r="D56">
        <v>257.78300000000002</v>
      </c>
      <c r="E56">
        <v>148.47999999999999</v>
      </c>
      <c r="F56">
        <v>254.089</v>
      </c>
      <c r="H56">
        <f t="shared" si="5"/>
        <v>12.171999999999969</v>
      </c>
      <c r="J56">
        <f t="shared" si="6"/>
        <v>54</v>
      </c>
      <c r="K56">
        <f t="shared" si="7"/>
        <v>0.22597373664863765</v>
      </c>
      <c r="M56">
        <f t="shared" si="8"/>
        <v>54</v>
      </c>
      <c r="N56">
        <f t="shared" si="9"/>
        <v>0.32621747294280712</v>
      </c>
    </row>
    <row r="57" spans="2:14" x14ac:dyDescent="0.75">
      <c r="B57">
        <v>55</v>
      </c>
      <c r="C57">
        <v>290.03899999999999</v>
      </c>
      <c r="D57">
        <v>274.62700000000001</v>
      </c>
      <c r="E57">
        <v>151.96100000000001</v>
      </c>
      <c r="F57">
        <v>250.60400000000001</v>
      </c>
      <c r="H57">
        <f t="shared" si="5"/>
        <v>15.411999999999978</v>
      </c>
      <c r="J57">
        <f t="shared" si="6"/>
        <v>55</v>
      </c>
      <c r="K57">
        <f t="shared" si="7"/>
        <v>0.26607423542953307</v>
      </c>
      <c r="M57">
        <f t="shared" si="8"/>
        <v>55</v>
      </c>
      <c r="N57">
        <f t="shared" si="9"/>
        <v>0.36450698152631761</v>
      </c>
    </row>
    <row r="58" spans="2:14" x14ac:dyDescent="0.75">
      <c r="B58">
        <v>56</v>
      </c>
      <c r="C58">
        <v>350.262</v>
      </c>
      <c r="D58">
        <v>275.55099999999999</v>
      </c>
      <c r="E58">
        <v>143.94499999999999</v>
      </c>
      <c r="F58">
        <v>239.916</v>
      </c>
      <c r="H58">
        <f t="shared" si="5"/>
        <v>74.711000000000013</v>
      </c>
      <c r="J58">
        <f t="shared" si="6"/>
        <v>56</v>
      </c>
      <c r="K58">
        <f t="shared" si="7"/>
        <v>1</v>
      </c>
      <c r="M58">
        <f t="shared" si="8"/>
        <v>56</v>
      </c>
      <c r="N58">
        <f t="shared" si="9"/>
        <v>0.32702245350995301</v>
      </c>
    </row>
    <row r="59" spans="2:14" x14ac:dyDescent="0.75">
      <c r="B59">
        <v>57</v>
      </c>
      <c r="C59">
        <v>308.84399999999999</v>
      </c>
      <c r="D59">
        <v>263.30099999999999</v>
      </c>
      <c r="E59">
        <v>142.97900000000001</v>
      </c>
      <c r="F59">
        <v>230.97900000000001</v>
      </c>
      <c r="H59">
        <f t="shared" si="5"/>
        <v>45.543000000000006</v>
      </c>
      <c r="J59">
        <f t="shared" si="6"/>
        <v>57</v>
      </c>
      <c r="K59">
        <f t="shared" si="7"/>
        <v>0.63899649739470532</v>
      </c>
      <c r="M59">
        <f t="shared" si="8"/>
        <v>57</v>
      </c>
      <c r="N59">
        <f t="shared" si="9"/>
        <v>0.34639875617702698</v>
      </c>
    </row>
    <row r="60" spans="2:14" x14ac:dyDescent="0.75">
      <c r="B60">
        <v>58</v>
      </c>
      <c r="C60">
        <v>306.18099999999998</v>
      </c>
      <c r="D60">
        <v>257.70800000000003</v>
      </c>
      <c r="E60">
        <v>139.73500000000001</v>
      </c>
      <c r="F60">
        <v>226.059</v>
      </c>
      <c r="H60">
        <f t="shared" si="5"/>
        <v>48.472999999999956</v>
      </c>
      <c r="J60">
        <f t="shared" si="6"/>
        <v>58</v>
      </c>
      <c r="K60">
        <f t="shared" si="7"/>
        <v>0.67526022005767483</v>
      </c>
      <c r="M60">
        <f t="shared" si="8"/>
        <v>58</v>
      </c>
      <c r="N60">
        <f t="shared" si="9"/>
        <v>0.33036987684652158</v>
      </c>
    </row>
    <row r="61" spans="2:14" x14ac:dyDescent="0.75">
      <c r="B61">
        <v>59</v>
      </c>
      <c r="C61">
        <v>286.06900000000002</v>
      </c>
      <c r="D61">
        <v>252.82900000000001</v>
      </c>
      <c r="E61">
        <v>137.01300000000001</v>
      </c>
      <c r="F61">
        <v>219.244</v>
      </c>
      <c r="H61">
        <f t="shared" si="5"/>
        <v>33.240000000000009</v>
      </c>
      <c r="J61">
        <f t="shared" si="6"/>
        <v>59</v>
      </c>
      <c r="K61">
        <f t="shared" si="7"/>
        <v>0.4867259923016945</v>
      </c>
      <c r="M61">
        <f t="shared" si="8"/>
        <v>59</v>
      </c>
      <c r="N61">
        <f t="shared" si="9"/>
        <v>0.32509748554524681</v>
      </c>
    </row>
    <row r="62" spans="2:14" x14ac:dyDescent="0.75">
      <c r="B62">
        <v>60</v>
      </c>
      <c r="C62">
        <v>295.70600000000002</v>
      </c>
      <c r="D62">
        <v>260.47699999999998</v>
      </c>
      <c r="E62">
        <v>142.714</v>
      </c>
      <c r="F62">
        <v>222.65100000000001</v>
      </c>
      <c r="H62">
        <f t="shared" si="5"/>
        <v>35.229000000000042</v>
      </c>
      <c r="J62">
        <f t="shared" si="6"/>
        <v>60</v>
      </c>
      <c r="K62">
        <f t="shared" si="7"/>
        <v>0.51134324294218891</v>
      </c>
      <c r="M62">
        <f t="shared" si="8"/>
        <v>60</v>
      </c>
      <c r="N62">
        <f t="shared" si="9"/>
        <v>0.37467485510140197</v>
      </c>
    </row>
    <row r="63" spans="2:14" x14ac:dyDescent="0.75">
      <c r="B63">
        <v>61</v>
      </c>
      <c r="C63">
        <v>297.10000000000002</v>
      </c>
      <c r="D63">
        <v>264.86599999999999</v>
      </c>
      <c r="E63">
        <v>141.101</v>
      </c>
      <c r="F63">
        <v>231.34899999999999</v>
      </c>
      <c r="H63">
        <f t="shared" si="5"/>
        <v>32.234000000000037</v>
      </c>
      <c r="J63">
        <f t="shared" si="6"/>
        <v>61</v>
      </c>
      <c r="K63">
        <f t="shared" si="7"/>
        <v>0.47427503496416995</v>
      </c>
      <c r="M63">
        <f t="shared" si="8"/>
        <v>61</v>
      </c>
      <c r="N63">
        <f t="shared" si="9"/>
        <v>0.32660411054869809</v>
      </c>
    </row>
    <row r="64" spans="2:14" x14ac:dyDescent="0.75">
      <c r="B64">
        <v>62</v>
      </c>
      <c r="C64">
        <v>311.62799999999999</v>
      </c>
      <c r="D64">
        <v>272.03800000000001</v>
      </c>
      <c r="E64">
        <v>144.44900000000001</v>
      </c>
      <c r="F64">
        <v>231.21299999999999</v>
      </c>
      <c r="H64">
        <f t="shared" si="5"/>
        <v>39.589999999999975</v>
      </c>
      <c r="J64">
        <f t="shared" si="6"/>
        <v>62</v>
      </c>
      <c r="K64">
        <f t="shared" si="7"/>
        <v>0.56531801923338709</v>
      </c>
      <c r="M64">
        <f t="shared" si="8"/>
        <v>62</v>
      </c>
      <c r="N64">
        <f t="shared" si="9"/>
        <v>0.36012172349401772</v>
      </c>
    </row>
    <row r="65" spans="2:14" x14ac:dyDescent="0.75">
      <c r="B65">
        <v>63</v>
      </c>
      <c r="C65">
        <v>313.05500000000001</v>
      </c>
      <c r="D65">
        <v>264.24099999999999</v>
      </c>
      <c r="E65">
        <v>142.125</v>
      </c>
      <c r="F65">
        <v>230.35900000000001</v>
      </c>
      <c r="H65">
        <f t="shared" si="5"/>
        <v>48.814000000000021</v>
      </c>
      <c r="J65">
        <f t="shared" si="6"/>
        <v>63</v>
      </c>
      <c r="K65">
        <f t="shared" si="7"/>
        <v>0.6794806737873933</v>
      </c>
      <c r="M65">
        <f t="shared" si="8"/>
        <v>63</v>
      </c>
      <c r="N65">
        <f t="shared" si="9"/>
        <v>0.3400292948315547</v>
      </c>
    </row>
    <row r="66" spans="2:14" x14ac:dyDescent="0.75">
      <c r="B66">
        <v>64</v>
      </c>
      <c r="C66">
        <v>291.91899999999998</v>
      </c>
      <c r="D66">
        <v>257.84699999999998</v>
      </c>
      <c r="E66">
        <v>144.815</v>
      </c>
      <c r="F66">
        <v>236.113</v>
      </c>
      <c r="H66">
        <f t="shared" si="5"/>
        <v>34.072000000000003</v>
      </c>
      <c r="J66">
        <f t="shared" si="6"/>
        <v>64</v>
      </c>
      <c r="K66">
        <f t="shared" si="7"/>
        <v>0.49702340433431935</v>
      </c>
      <c r="M66">
        <f t="shared" si="8"/>
        <v>64</v>
      </c>
      <c r="N66">
        <f t="shared" si="9"/>
        <v>0.34694146805763665</v>
      </c>
    </row>
    <row r="67" spans="2:14" x14ac:dyDescent="0.75">
      <c r="B67">
        <v>65</v>
      </c>
      <c r="C67">
        <v>301.36900000000003</v>
      </c>
      <c r="D67">
        <v>257.565</v>
      </c>
      <c r="E67">
        <v>143.345</v>
      </c>
      <c r="F67">
        <v>240.04599999999999</v>
      </c>
      <c r="H67">
        <f t="shared" ref="H67:H85" si="10">C67-D67</f>
        <v>43.80400000000003</v>
      </c>
      <c r="J67">
        <f t="shared" ref="J67:J85" si="11">B67</f>
        <v>65</v>
      </c>
      <c r="K67">
        <f t="shared" ref="K67:K85" si="12">(H67-MIN(H$3:H$85))/(MAX(H$3:H$85)-MIN(H$3:H$85))</f>
        <v>0.61747342104286085</v>
      </c>
      <c r="M67">
        <f t="shared" ref="M67:M85" si="13">B67</f>
        <v>65</v>
      </c>
      <c r="N67">
        <f t="shared" ref="N67:N85" si="14">(E67-$P$3)/(F67-$Q$3)</f>
        <v>0.32118386856405506</v>
      </c>
    </row>
    <row r="68" spans="2:14" x14ac:dyDescent="0.75">
      <c r="B68">
        <v>66</v>
      </c>
      <c r="C68">
        <v>290.71100000000001</v>
      </c>
      <c r="D68">
        <v>254.49</v>
      </c>
      <c r="E68">
        <v>142.00899999999999</v>
      </c>
      <c r="F68">
        <v>233.51900000000001</v>
      </c>
      <c r="H68">
        <f t="shared" si="10"/>
        <v>36.221000000000004</v>
      </c>
      <c r="J68">
        <f t="shared" si="11"/>
        <v>66</v>
      </c>
      <c r="K68">
        <f t="shared" si="12"/>
        <v>0.52362092651954906</v>
      </c>
      <c r="M68">
        <f t="shared" si="13"/>
        <v>66</v>
      </c>
      <c r="N68">
        <f t="shared" si="14"/>
        <v>0.32852906229774231</v>
      </c>
    </row>
    <row r="69" spans="2:14" x14ac:dyDescent="0.75">
      <c r="B69">
        <v>67</v>
      </c>
      <c r="C69">
        <v>295.32499999999999</v>
      </c>
      <c r="D69">
        <v>254.82900000000001</v>
      </c>
      <c r="E69">
        <v>141.50800000000001</v>
      </c>
      <c r="F69">
        <v>226.13</v>
      </c>
      <c r="H69">
        <f t="shared" si="10"/>
        <v>40.495999999999981</v>
      </c>
      <c r="J69">
        <f t="shared" si="11"/>
        <v>67</v>
      </c>
      <c r="K69">
        <f t="shared" si="12"/>
        <v>0.57653130685545229</v>
      </c>
      <c r="M69">
        <f t="shared" si="13"/>
        <v>67</v>
      </c>
      <c r="N69">
        <f t="shared" si="14"/>
        <v>0.34856964527202761</v>
      </c>
    </row>
    <row r="70" spans="2:14" x14ac:dyDescent="0.75">
      <c r="B70">
        <v>68</v>
      </c>
      <c r="C70">
        <v>293.90800000000002</v>
      </c>
      <c r="D70">
        <v>258.80799999999999</v>
      </c>
      <c r="E70">
        <v>140.852</v>
      </c>
      <c r="F70">
        <v>228.93100000000001</v>
      </c>
      <c r="H70">
        <f t="shared" si="10"/>
        <v>35.100000000000023</v>
      </c>
      <c r="J70">
        <f t="shared" si="11"/>
        <v>68</v>
      </c>
      <c r="K70">
        <f t="shared" si="12"/>
        <v>0.50974664900924571</v>
      </c>
      <c r="M70">
        <f t="shared" si="13"/>
        <v>68</v>
      </c>
      <c r="N70">
        <f t="shared" si="14"/>
        <v>0.33206982644469379</v>
      </c>
    </row>
    <row r="71" spans="2:14" x14ac:dyDescent="0.75">
      <c r="B71">
        <v>69</v>
      </c>
      <c r="C71">
        <v>289.28300000000002</v>
      </c>
      <c r="D71">
        <v>250.529</v>
      </c>
      <c r="E71">
        <v>141.65299999999999</v>
      </c>
      <c r="F71">
        <v>218.55600000000001</v>
      </c>
      <c r="H71">
        <f t="shared" si="10"/>
        <v>38.754000000000019</v>
      </c>
      <c r="J71">
        <f t="shared" si="11"/>
        <v>69</v>
      </c>
      <c r="K71">
        <f t="shared" si="12"/>
        <v>0.55497110041214426</v>
      </c>
      <c r="M71">
        <f t="shared" si="13"/>
        <v>69</v>
      </c>
      <c r="N71">
        <f t="shared" si="14"/>
        <v>0.38001942273815426</v>
      </c>
    </row>
    <row r="72" spans="2:14" x14ac:dyDescent="0.75">
      <c r="B72">
        <v>70</v>
      </c>
      <c r="C72">
        <v>287.53300000000002</v>
      </c>
      <c r="D72">
        <v>249.23099999999999</v>
      </c>
      <c r="E72">
        <v>141.36099999999999</v>
      </c>
      <c r="F72">
        <v>222.77799999999999</v>
      </c>
      <c r="H72">
        <f t="shared" si="10"/>
        <v>38.302000000000021</v>
      </c>
      <c r="J72">
        <f t="shared" si="11"/>
        <v>70</v>
      </c>
      <c r="K72">
        <f t="shared" si="12"/>
        <v>0.54937683329826625</v>
      </c>
      <c r="M72">
        <f t="shared" si="13"/>
        <v>70</v>
      </c>
      <c r="N72">
        <f t="shared" si="14"/>
        <v>0.35957877945202521</v>
      </c>
    </row>
    <row r="73" spans="2:14" x14ac:dyDescent="0.75">
      <c r="B73">
        <v>71</v>
      </c>
      <c r="C73">
        <v>290.79599999999999</v>
      </c>
      <c r="D73">
        <v>248.39400000000001</v>
      </c>
      <c r="E73">
        <v>139.53700000000001</v>
      </c>
      <c r="F73">
        <v>217.96299999999999</v>
      </c>
      <c r="H73">
        <f t="shared" si="10"/>
        <v>42.401999999999987</v>
      </c>
      <c r="J73">
        <f t="shared" si="11"/>
        <v>71</v>
      </c>
      <c r="K73">
        <f t="shared" si="12"/>
        <v>0.60012129163211481</v>
      </c>
      <c r="M73">
        <f t="shared" si="13"/>
        <v>71</v>
      </c>
      <c r="N73">
        <f t="shared" si="14"/>
        <v>0.35852574377863428</v>
      </c>
    </row>
    <row r="74" spans="2:14" x14ac:dyDescent="0.75">
      <c r="B74">
        <v>72</v>
      </c>
      <c r="C74">
        <v>287.42599999999999</v>
      </c>
      <c r="D74">
        <v>250.66</v>
      </c>
      <c r="E74">
        <v>138.036</v>
      </c>
      <c r="F74">
        <v>214.77099999999999</v>
      </c>
      <c r="H74">
        <f t="shared" si="10"/>
        <v>36.765999999999991</v>
      </c>
      <c r="J74">
        <f t="shared" si="11"/>
        <v>72</v>
      </c>
      <c r="K74">
        <f t="shared" si="12"/>
        <v>0.53036622646880438</v>
      </c>
      <c r="M74">
        <f t="shared" si="13"/>
        <v>72</v>
      </c>
      <c r="N74">
        <f t="shared" si="14"/>
        <v>0.35431928371730903</v>
      </c>
    </row>
    <row r="75" spans="2:14" x14ac:dyDescent="0.75">
      <c r="B75">
        <v>73</v>
      </c>
      <c r="C75">
        <v>285.46600000000001</v>
      </c>
      <c r="D75">
        <v>251.76</v>
      </c>
      <c r="E75">
        <v>137.23400000000001</v>
      </c>
      <c r="F75">
        <v>220.18799999999999</v>
      </c>
      <c r="H75">
        <f t="shared" si="10"/>
        <v>33.706000000000017</v>
      </c>
      <c r="J75">
        <f t="shared" si="11"/>
        <v>73</v>
      </c>
      <c r="K75">
        <f t="shared" si="12"/>
        <v>0.49249353317573696</v>
      </c>
      <c r="M75">
        <f t="shared" si="13"/>
        <v>73</v>
      </c>
      <c r="N75">
        <f t="shared" si="14"/>
        <v>0.32414511908457905</v>
      </c>
    </row>
    <row r="76" spans="2:14" x14ac:dyDescent="0.75">
      <c r="B76">
        <v>74</v>
      </c>
      <c r="C76">
        <v>286.36500000000001</v>
      </c>
      <c r="D76">
        <v>251.48</v>
      </c>
      <c r="E76">
        <v>139.75</v>
      </c>
      <c r="F76">
        <v>232.48400000000001</v>
      </c>
      <c r="H76">
        <f t="shared" si="10"/>
        <v>34.885000000000019</v>
      </c>
      <c r="J76">
        <f t="shared" si="11"/>
        <v>74</v>
      </c>
      <c r="K76">
        <f t="shared" si="12"/>
        <v>0.50708565912100723</v>
      </c>
      <c r="M76">
        <f t="shared" si="13"/>
        <v>74</v>
      </c>
      <c r="N76">
        <f t="shared" si="14"/>
        <v>0.30980445728113654</v>
      </c>
    </row>
    <row r="77" spans="2:14" x14ac:dyDescent="0.75">
      <c r="B77">
        <v>75</v>
      </c>
      <c r="C77">
        <v>302.58100000000002</v>
      </c>
      <c r="D77">
        <v>258.8</v>
      </c>
      <c r="E77">
        <v>138.36500000000001</v>
      </c>
      <c r="F77">
        <v>229.74</v>
      </c>
      <c r="H77">
        <f t="shared" si="10"/>
        <v>43.781000000000006</v>
      </c>
      <c r="J77">
        <f t="shared" si="11"/>
        <v>75</v>
      </c>
      <c r="K77">
        <f t="shared" si="12"/>
        <v>0.61718875700830478</v>
      </c>
      <c r="M77">
        <f t="shared" si="13"/>
        <v>75</v>
      </c>
      <c r="N77">
        <f t="shared" si="14"/>
        <v>0.30444154802486473</v>
      </c>
    </row>
    <row r="78" spans="2:14" x14ac:dyDescent="0.75">
      <c r="B78">
        <v>76</v>
      </c>
      <c r="C78">
        <v>302.41199999999998</v>
      </c>
      <c r="D78">
        <v>257.04000000000002</v>
      </c>
      <c r="E78">
        <v>140.07300000000001</v>
      </c>
      <c r="F78">
        <v>239.14099999999999</v>
      </c>
      <c r="H78">
        <f t="shared" si="10"/>
        <v>45.371999999999957</v>
      </c>
      <c r="J78">
        <f t="shared" si="11"/>
        <v>76</v>
      </c>
      <c r="K78">
        <f t="shared" si="12"/>
        <v>0.63688008218126857</v>
      </c>
      <c r="M78">
        <f t="shared" si="13"/>
        <v>76</v>
      </c>
      <c r="N78">
        <f t="shared" si="14"/>
        <v>0.29386756580936596</v>
      </c>
    </row>
    <row r="79" spans="2:14" x14ac:dyDescent="0.75">
      <c r="B79">
        <v>77</v>
      </c>
      <c r="C79">
        <v>277.142</v>
      </c>
      <c r="D79">
        <v>249.43</v>
      </c>
      <c r="E79">
        <v>136.26599999999999</v>
      </c>
      <c r="F79">
        <v>226.51599999999999</v>
      </c>
      <c r="H79">
        <f t="shared" si="10"/>
        <v>27.711999999999989</v>
      </c>
      <c r="J79">
        <f t="shared" si="11"/>
        <v>77</v>
      </c>
      <c r="K79">
        <f t="shared" si="12"/>
        <v>0.41830761043108028</v>
      </c>
      <c r="M79">
        <f t="shared" si="13"/>
        <v>77</v>
      </c>
      <c r="N79">
        <f t="shared" si="14"/>
        <v>0.29286335944299385</v>
      </c>
    </row>
    <row r="80" spans="2:14" x14ac:dyDescent="0.75">
      <c r="B80">
        <v>78</v>
      </c>
      <c r="C80">
        <v>272.11099999999999</v>
      </c>
      <c r="D80">
        <v>249.625</v>
      </c>
      <c r="E80">
        <v>138.18600000000001</v>
      </c>
      <c r="F80">
        <v>232.31100000000001</v>
      </c>
      <c r="H80">
        <f t="shared" si="10"/>
        <v>22.48599999999999</v>
      </c>
      <c r="J80">
        <f t="shared" si="11"/>
        <v>78</v>
      </c>
      <c r="K80">
        <f t="shared" si="12"/>
        <v>0.35362699110115464</v>
      </c>
      <c r="M80">
        <f t="shared" si="13"/>
        <v>78</v>
      </c>
      <c r="N80">
        <f t="shared" si="14"/>
        <v>0.29504158888096105</v>
      </c>
    </row>
    <row r="81" spans="2:14" x14ac:dyDescent="0.75">
      <c r="B81">
        <v>79</v>
      </c>
      <c r="C81">
        <v>280.62099999999998</v>
      </c>
      <c r="D81">
        <v>261.27</v>
      </c>
      <c r="E81">
        <v>140.572</v>
      </c>
      <c r="F81">
        <v>242.952</v>
      </c>
      <c r="H81">
        <f t="shared" si="10"/>
        <v>19.350999999999999</v>
      </c>
      <c r="J81">
        <f t="shared" si="11"/>
        <v>79</v>
      </c>
      <c r="K81">
        <f t="shared" si="12"/>
        <v>0.31482604552149218</v>
      </c>
      <c r="M81">
        <f t="shared" si="13"/>
        <v>79</v>
      </c>
      <c r="N81">
        <f t="shared" si="14"/>
        <v>0.2883702811813868</v>
      </c>
    </row>
    <row r="82" spans="2:14" x14ac:dyDescent="0.75">
      <c r="B82">
        <v>80</v>
      </c>
      <c r="C82">
        <v>266.06799999999998</v>
      </c>
      <c r="D82">
        <v>258.86500000000001</v>
      </c>
      <c r="E82">
        <v>138.59399999999999</v>
      </c>
      <c r="F82">
        <v>240.84399999999999</v>
      </c>
      <c r="H82">
        <f t="shared" si="10"/>
        <v>7.2029999999999745</v>
      </c>
      <c r="J82">
        <f t="shared" si="11"/>
        <v>80</v>
      </c>
      <c r="K82">
        <f t="shared" si="12"/>
        <v>0.16447392848744363</v>
      </c>
      <c r="M82">
        <f t="shared" si="13"/>
        <v>80</v>
      </c>
      <c r="N82">
        <f t="shared" si="14"/>
        <v>0.276009526902674</v>
      </c>
    </row>
    <row r="83" spans="2:14" x14ac:dyDescent="0.75">
      <c r="B83">
        <v>81</v>
      </c>
      <c r="C83">
        <v>248.98400000000001</v>
      </c>
      <c r="D83">
        <v>252.72800000000001</v>
      </c>
      <c r="E83">
        <v>142.613</v>
      </c>
      <c r="F83">
        <v>230.411</v>
      </c>
      <c r="H83">
        <f t="shared" si="10"/>
        <v>-3.7439999999999998</v>
      </c>
      <c r="J83">
        <f t="shared" si="11"/>
        <v>81</v>
      </c>
      <c r="K83">
        <f t="shared" si="12"/>
        <v>2.8986224736067084E-2</v>
      </c>
      <c r="M83">
        <f t="shared" si="13"/>
        <v>81</v>
      </c>
      <c r="N83">
        <f t="shared" si="14"/>
        <v>0.34471322863032933</v>
      </c>
    </row>
    <row r="84" spans="2:14" x14ac:dyDescent="0.75">
      <c r="B84">
        <v>82</v>
      </c>
      <c r="C84">
        <v>244.625</v>
      </c>
      <c r="D84">
        <v>250.71100000000001</v>
      </c>
      <c r="E84">
        <v>137.46</v>
      </c>
      <c r="F84">
        <v>234.24199999999999</v>
      </c>
      <c r="H84">
        <f t="shared" si="10"/>
        <v>-6.0860000000000127</v>
      </c>
      <c r="J84">
        <f t="shared" si="11"/>
        <v>82</v>
      </c>
      <c r="K84">
        <f t="shared" si="12"/>
        <v>0</v>
      </c>
      <c r="M84">
        <f t="shared" si="13"/>
        <v>82</v>
      </c>
      <c r="N84">
        <f t="shared" si="14"/>
        <v>0.28261161527982975</v>
      </c>
    </row>
    <row r="85" spans="2:14" x14ac:dyDescent="0.75">
      <c r="B85">
        <v>83</v>
      </c>
      <c r="C85">
        <v>235.78800000000001</v>
      </c>
      <c r="D85">
        <v>240.10900000000001</v>
      </c>
      <c r="E85">
        <v>136.21199999999999</v>
      </c>
      <c r="F85">
        <v>228.73</v>
      </c>
      <c r="H85">
        <f t="shared" si="10"/>
        <v>-4.320999999999998</v>
      </c>
      <c r="J85">
        <f t="shared" si="11"/>
        <v>83</v>
      </c>
      <c r="K85">
        <f t="shared" si="12"/>
        <v>2.1844870477864452E-2</v>
      </c>
      <c r="M85">
        <f t="shared" si="13"/>
        <v>83</v>
      </c>
      <c r="N85">
        <f t="shared" si="14"/>
        <v>0.28574901245821932</v>
      </c>
    </row>
  </sheetData>
  <sortState xmlns:xlrd2="http://schemas.microsoft.com/office/spreadsheetml/2017/richdata2" ref="B3:D290">
    <sortCondition ref="B3:B290"/>
  </sortState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70"/>
  <sheetViews>
    <sheetView zoomScale="80" zoomScaleNormal="80" workbookViewId="0"/>
  </sheetViews>
  <sheetFormatPr defaultRowHeight="14.75" x14ac:dyDescent="0.75"/>
  <sheetData>
    <row r="1" spans="1:17" x14ac:dyDescent="0.75">
      <c r="A1" t="s">
        <v>59</v>
      </c>
      <c r="C1" s="2"/>
      <c r="D1" s="2"/>
      <c r="E1" s="10"/>
      <c r="F1" s="11"/>
      <c r="H1" t="s">
        <v>34</v>
      </c>
      <c r="J1" t="s">
        <v>35</v>
      </c>
      <c r="K1" s="2"/>
      <c r="N1" s="12" t="s">
        <v>36</v>
      </c>
    </row>
    <row r="2" spans="1:17" x14ac:dyDescent="0.75">
      <c r="B2" t="s">
        <v>37</v>
      </c>
      <c r="C2" s="2" t="s">
        <v>38</v>
      </c>
      <c r="D2" s="2" t="s">
        <v>39</v>
      </c>
      <c r="E2" s="10" t="s">
        <v>40</v>
      </c>
      <c r="F2" s="11" t="s">
        <v>41</v>
      </c>
      <c r="H2" t="s">
        <v>21</v>
      </c>
      <c r="J2" t="s">
        <v>37</v>
      </c>
      <c r="K2" s="2" t="s">
        <v>21</v>
      </c>
      <c r="M2" t="s">
        <v>37</v>
      </c>
      <c r="N2" s="12" t="s">
        <v>42</v>
      </c>
      <c r="P2" t="s">
        <v>43</v>
      </c>
      <c r="Q2" t="s">
        <v>44</v>
      </c>
    </row>
    <row r="3" spans="1:17" x14ac:dyDescent="0.75">
      <c r="B3">
        <v>1</v>
      </c>
      <c r="C3">
        <v>266.79399999999998</v>
      </c>
      <c r="D3">
        <v>278.21899999999999</v>
      </c>
      <c r="E3">
        <v>163.56399999999999</v>
      </c>
      <c r="F3">
        <v>323.73700000000002</v>
      </c>
      <c r="H3">
        <f t="shared" ref="H3:H34" si="0">C3-D3</f>
        <v>-11.425000000000011</v>
      </c>
      <c r="J3">
        <f t="shared" ref="J3:J34" si="1">B3</f>
        <v>1</v>
      </c>
      <c r="K3">
        <f t="shared" ref="K3:K34" si="2">(H3-MIN(H$3:H$70))/(MAX(H$3:H$70)-MIN(H$3:H$70))</f>
        <v>2.4670740501764765E-2</v>
      </c>
      <c r="M3">
        <f t="shared" ref="M3:M34" si="3">B3</f>
        <v>1</v>
      </c>
      <c r="N3">
        <f t="shared" ref="N3:N34" si="4">(E3-$P$3)/(F3-$Q$3)</f>
        <v>0.28680117891781121</v>
      </c>
      <c r="P3">
        <v>108</v>
      </c>
      <c r="Q3">
        <v>130</v>
      </c>
    </row>
    <row r="4" spans="1:17" x14ac:dyDescent="0.75">
      <c r="B4">
        <v>2</v>
      </c>
      <c r="C4">
        <v>267.80599999999998</v>
      </c>
      <c r="D4">
        <v>275.57</v>
      </c>
      <c r="E4">
        <v>165.571</v>
      </c>
      <c r="F4">
        <v>300.71199999999999</v>
      </c>
      <c r="H4">
        <f t="shared" si="0"/>
        <v>-7.76400000000001</v>
      </c>
      <c r="J4">
        <f t="shared" si="1"/>
        <v>2</v>
      </c>
      <c r="K4">
        <f t="shared" si="2"/>
        <v>7.0988474336103918E-2</v>
      </c>
      <c r="M4">
        <f t="shared" si="3"/>
        <v>2</v>
      </c>
      <c r="N4">
        <f t="shared" si="4"/>
        <v>0.33724049861755473</v>
      </c>
    </row>
    <row r="5" spans="1:17" x14ac:dyDescent="0.75">
      <c r="B5">
        <v>3</v>
      </c>
      <c r="C5">
        <v>277.68799999999999</v>
      </c>
      <c r="D5">
        <v>286.35000000000002</v>
      </c>
      <c r="E5">
        <v>164.85900000000001</v>
      </c>
      <c r="F5">
        <v>308.04500000000002</v>
      </c>
      <c r="H5">
        <f t="shared" si="0"/>
        <v>-8.6620000000000346</v>
      </c>
      <c r="J5">
        <f t="shared" si="1"/>
        <v>3</v>
      </c>
      <c r="K5">
        <f t="shared" si="2"/>
        <v>5.9627282043495981E-2</v>
      </c>
      <c r="M5">
        <f t="shared" si="3"/>
        <v>3</v>
      </c>
      <c r="N5">
        <f t="shared" si="4"/>
        <v>0.31935184925159371</v>
      </c>
    </row>
    <row r="6" spans="1:17" x14ac:dyDescent="0.75">
      <c r="B6">
        <v>4</v>
      </c>
      <c r="C6">
        <v>281.572</v>
      </c>
      <c r="D6">
        <v>285.471</v>
      </c>
      <c r="E6">
        <v>164.995</v>
      </c>
      <c r="F6">
        <v>296.029</v>
      </c>
      <c r="H6">
        <f t="shared" si="0"/>
        <v>-3.8990000000000009</v>
      </c>
      <c r="J6">
        <f t="shared" si="1"/>
        <v>4</v>
      </c>
      <c r="K6">
        <f t="shared" si="2"/>
        <v>0.11988714717678166</v>
      </c>
      <c r="M6">
        <f t="shared" si="3"/>
        <v>4</v>
      </c>
      <c r="N6">
        <f t="shared" si="4"/>
        <v>0.34328340229718907</v>
      </c>
    </row>
    <row r="7" spans="1:17" x14ac:dyDescent="0.75">
      <c r="B7">
        <v>5</v>
      </c>
      <c r="C7">
        <v>276.92099999999999</v>
      </c>
      <c r="D7">
        <v>278.5</v>
      </c>
      <c r="E7">
        <v>160.95699999999999</v>
      </c>
      <c r="F7">
        <v>293.65899999999999</v>
      </c>
      <c r="H7">
        <f t="shared" si="0"/>
        <v>-1.5790000000000077</v>
      </c>
      <c r="J7">
        <f t="shared" si="1"/>
        <v>5</v>
      </c>
      <c r="K7">
        <f t="shared" si="2"/>
        <v>0.14923900254298392</v>
      </c>
      <c r="M7">
        <f t="shared" si="3"/>
        <v>5</v>
      </c>
      <c r="N7">
        <f t="shared" si="4"/>
        <v>0.32358134902449603</v>
      </c>
    </row>
    <row r="8" spans="1:17" x14ac:dyDescent="0.75">
      <c r="B8">
        <v>6</v>
      </c>
      <c r="C8">
        <v>273.28899999999999</v>
      </c>
      <c r="D8">
        <v>279.33800000000002</v>
      </c>
      <c r="E8">
        <v>166.976</v>
      </c>
      <c r="F8">
        <v>285.13900000000001</v>
      </c>
      <c r="H8">
        <f t="shared" si="0"/>
        <v>-6.049000000000035</v>
      </c>
      <c r="J8">
        <f t="shared" si="1"/>
        <v>6</v>
      </c>
      <c r="K8">
        <f t="shared" si="2"/>
        <v>9.2686074315860956E-2</v>
      </c>
      <c r="M8">
        <f t="shared" si="3"/>
        <v>6</v>
      </c>
      <c r="N8">
        <f t="shared" si="4"/>
        <v>0.38014941439612215</v>
      </c>
    </row>
    <row r="9" spans="1:17" x14ac:dyDescent="0.75">
      <c r="B9">
        <v>7</v>
      </c>
      <c r="C9">
        <v>288.76299999999998</v>
      </c>
      <c r="D9">
        <v>285.30399999999997</v>
      </c>
      <c r="E9">
        <v>156.971</v>
      </c>
      <c r="F9">
        <v>291.90899999999999</v>
      </c>
      <c r="H9">
        <f t="shared" si="0"/>
        <v>3.4590000000000032</v>
      </c>
      <c r="J9">
        <f t="shared" si="1"/>
        <v>7</v>
      </c>
      <c r="K9">
        <f t="shared" si="2"/>
        <v>0.21297807467010796</v>
      </c>
      <c r="M9">
        <f t="shared" si="3"/>
        <v>7</v>
      </c>
      <c r="N9">
        <f t="shared" si="4"/>
        <v>0.30246002384055243</v>
      </c>
    </row>
    <row r="10" spans="1:17" x14ac:dyDescent="0.75">
      <c r="B10">
        <v>8</v>
      </c>
      <c r="C10">
        <v>284.23700000000002</v>
      </c>
      <c r="D10">
        <v>287.44099999999997</v>
      </c>
      <c r="E10">
        <v>160.779</v>
      </c>
      <c r="F10">
        <v>303.63</v>
      </c>
      <c r="H10">
        <f t="shared" si="0"/>
        <v>-3.2039999999999509</v>
      </c>
      <c r="J10">
        <f t="shared" si="1"/>
        <v>8</v>
      </c>
      <c r="K10">
        <f t="shared" si="2"/>
        <v>0.12868005212484723</v>
      </c>
      <c r="M10">
        <f t="shared" si="3"/>
        <v>8</v>
      </c>
      <c r="N10">
        <f t="shared" si="4"/>
        <v>0.3039739676323216</v>
      </c>
    </row>
    <row r="11" spans="1:17" x14ac:dyDescent="0.75">
      <c r="B11">
        <v>9</v>
      </c>
      <c r="C11">
        <v>278.803</v>
      </c>
      <c r="D11">
        <v>285.55900000000003</v>
      </c>
      <c r="E11">
        <v>156.322</v>
      </c>
      <c r="F11">
        <v>315.798</v>
      </c>
      <c r="H11">
        <f t="shared" si="0"/>
        <v>-6.7560000000000286</v>
      </c>
      <c r="J11">
        <f t="shared" si="1"/>
        <v>9</v>
      </c>
      <c r="K11">
        <f t="shared" si="2"/>
        <v>8.3741349426246781E-2</v>
      </c>
      <c r="M11">
        <f t="shared" si="3"/>
        <v>9</v>
      </c>
      <c r="N11">
        <f t="shared" si="4"/>
        <v>0.26007814938804508</v>
      </c>
    </row>
    <row r="12" spans="1:17" x14ac:dyDescent="0.75">
      <c r="B12">
        <v>10</v>
      </c>
      <c r="C12">
        <v>284.60500000000002</v>
      </c>
      <c r="D12">
        <v>293.06900000000002</v>
      </c>
      <c r="E12">
        <v>154.56200000000001</v>
      </c>
      <c r="F12">
        <v>320.51900000000001</v>
      </c>
      <c r="H12">
        <f t="shared" si="0"/>
        <v>-8.4639999999999986</v>
      </c>
      <c r="J12">
        <f t="shared" si="1"/>
        <v>10</v>
      </c>
      <c r="K12">
        <f t="shared" si="2"/>
        <v>6.2132311079060254E-2</v>
      </c>
      <c r="M12">
        <f t="shared" si="3"/>
        <v>10</v>
      </c>
      <c r="N12">
        <f t="shared" si="4"/>
        <v>0.24439557209517165</v>
      </c>
    </row>
    <row r="13" spans="1:17" x14ac:dyDescent="0.75">
      <c r="B13">
        <v>11</v>
      </c>
      <c r="C13">
        <v>283.66399999999999</v>
      </c>
      <c r="D13">
        <v>297.03899999999999</v>
      </c>
      <c r="E13">
        <v>155.755</v>
      </c>
      <c r="F13">
        <v>302.16300000000001</v>
      </c>
      <c r="H13">
        <f t="shared" si="0"/>
        <v>-13.375</v>
      </c>
      <c r="J13">
        <f t="shared" si="1"/>
        <v>11</v>
      </c>
      <c r="K13">
        <f t="shared" si="2"/>
        <v>0</v>
      </c>
      <c r="M13">
        <f t="shared" si="3"/>
        <v>11</v>
      </c>
      <c r="N13">
        <f t="shared" si="4"/>
        <v>0.277382480556217</v>
      </c>
    </row>
    <row r="14" spans="1:17" x14ac:dyDescent="0.75">
      <c r="B14">
        <v>12</v>
      </c>
      <c r="C14">
        <v>278.41399999999999</v>
      </c>
      <c r="D14">
        <v>283.27</v>
      </c>
      <c r="E14">
        <v>155.86099999999999</v>
      </c>
      <c r="F14">
        <v>290.13900000000001</v>
      </c>
      <c r="H14">
        <f t="shared" si="0"/>
        <v>-4.8559999999999945</v>
      </c>
      <c r="J14">
        <f t="shared" si="1"/>
        <v>12</v>
      </c>
      <c r="K14">
        <f t="shared" si="2"/>
        <v>0.10777950683822328</v>
      </c>
      <c r="M14">
        <f t="shared" si="3"/>
        <v>12</v>
      </c>
      <c r="N14">
        <f t="shared" si="4"/>
        <v>0.29887160529290169</v>
      </c>
    </row>
    <row r="15" spans="1:17" x14ac:dyDescent="0.75">
      <c r="B15">
        <v>13</v>
      </c>
      <c r="C15">
        <v>283.39499999999998</v>
      </c>
      <c r="D15">
        <v>285.09800000000001</v>
      </c>
      <c r="E15">
        <v>150.58199999999999</v>
      </c>
      <c r="F15">
        <v>308.03399999999999</v>
      </c>
      <c r="H15">
        <f t="shared" si="0"/>
        <v>-1.7030000000000314</v>
      </c>
      <c r="J15">
        <f t="shared" si="1"/>
        <v>13</v>
      </c>
      <c r="K15">
        <f t="shared" si="2"/>
        <v>0.1476701964803073</v>
      </c>
      <c r="M15">
        <f t="shared" si="3"/>
        <v>13</v>
      </c>
      <c r="N15">
        <f t="shared" si="4"/>
        <v>0.239179033218374</v>
      </c>
    </row>
    <row r="16" spans="1:17" x14ac:dyDescent="0.75">
      <c r="B16">
        <v>14</v>
      </c>
      <c r="C16">
        <v>267.78899999999999</v>
      </c>
      <c r="D16">
        <v>269.01499999999999</v>
      </c>
      <c r="E16">
        <v>145.76900000000001</v>
      </c>
      <c r="F16">
        <v>305.91800000000001</v>
      </c>
      <c r="H16">
        <f t="shared" si="0"/>
        <v>-1.2259999999999991</v>
      </c>
      <c r="J16">
        <f t="shared" si="1"/>
        <v>14</v>
      </c>
      <c r="K16">
        <f t="shared" si="2"/>
        <v>0.15370503915689326</v>
      </c>
      <c r="M16">
        <f t="shared" si="3"/>
        <v>14</v>
      </c>
      <c r="N16">
        <f t="shared" si="4"/>
        <v>0.2146966200161439</v>
      </c>
    </row>
    <row r="17" spans="2:14" x14ac:dyDescent="0.75">
      <c r="B17">
        <v>15</v>
      </c>
      <c r="C17">
        <v>281.553</v>
      </c>
      <c r="D17">
        <v>277.51499999999999</v>
      </c>
      <c r="E17">
        <v>158.12</v>
      </c>
      <c r="F17">
        <v>303.83699999999999</v>
      </c>
      <c r="H17">
        <f t="shared" si="0"/>
        <v>4.0380000000000109</v>
      </c>
      <c r="J17">
        <f t="shared" si="1"/>
        <v>15</v>
      </c>
      <c r="K17">
        <f t="shared" si="2"/>
        <v>0.22030338684986286</v>
      </c>
      <c r="M17">
        <f t="shared" si="3"/>
        <v>15</v>
      </c>
      <c r="N17">
        <f t="shared" si="4"/>
        <v>0.28831606619994599</v>
      </c>
    </row>
    <row r="18" spans="2:14" x14ac:dyDescent="0.75">
      <c r="B18">
        <v>16</v>
      </c>
      <c r="C18">
        <v>271.78300000000002</v>
      </c>
      <c r="D18">
        <v>274.67200000000003</v>
      </c>
      <c r="E18">
        <v>154.93799999999999</v>
      </c>
      <c r="F18">
        <v>296.798</v>
      </c>
      <c r="H18">
        <f t="shared" si="0"/>
        <v>-2.88900000000001</v>
      </c>
      <c r="J18">
        <f t="shared" si="1"/>
        <v>16</v>
      </c>
      <c r="K18">
        <f t="shared" si="2"/>
        <v>0.13266532559051619</v>
      </c>
      <c r="M18">
        <f t="shared" si="3"/>
        <v>16</v>
      </c>
      <c r="N18">
        <f t="shared" si="4"/>
        <v>0.28140625187352358</v>
      </c>
    </row>
    <row r="19" spans="2:14" x14ac:dyDescent="0.75">
      <c r="B19">
        <v>17</v>
      </c>
      <c r="C19">
        <v>269.35500000000002</v>
      </c>
      <c r="D19">
        <v>270.029</v>
      </c>
      <c r="E19">
        <v>151.79300000000001</v>
      </c>
      <c r="F19">
        <v>317.44200000000001</v>
      </c>
      <c r="H19">
        <f t="shared" si="0"/>
        <v>-0.67399999999997817</v>
      </c>
      <c r="J19">
        <f t="shared" si="1"/>
        <v>17</v>
      </c>
      <c r="K19">
        <f t="shared" si="2"/>
        <v>0.16068875646816239</v>
      </c>
      <c r="M19">
        <f t="shared" si="3"/>
        <v>17</v>
      </c>
      <c r="N19">
        <f t="shared" si="4"/>
        <v>0.23363493774074115</v>
      </c>
    </row>
    <row r="20" spans="2:14" x14ac:dyDescent="0.75">
      <c r="B20">
        <v>18</v>
      </c>
      <c r="C20">
        <v>277.03899999999999</v>
      </c>
      <c r="D20">
        <v>277.58300000000003</v>
      </c>
      <c r="E20">
        <v>153.13499999999999</v>
      </c>
      <c r="F20">
        <v>319.197</v>
      </c>
      <c r="H20">
        <f t="shared" si="0"/>
        <v>-0.54400000000003956</v>
      </c>
      <c r="J20">
        <f t="shared" si="1"/>
        <v>18</v>
      </c>
      <c r="K20">
        <f t="shared" si="2"/>
        <v>0.16233347250161259</v>
      </c>
      <c r="M20">
        <f t="shared" si="3"/>
        <v>18</v>
      </c>
      <c r="N20">
        <f t="shared" si="4"/>
        <v>0.23856086512999672</v>
      </c>
    </row>
    <row r="21" spans="2:14" x14ac:dyDescent="0.75">
      <c r="B21">
        <v>19</v>
      </c>
      <c r="C21">
        <v>269.50700000000001</v>
      </c>
      <c r="D21">
        <v>272.48500000000001</v>
      </c>
      <c r="E21">
        <v>156.173</v>
      </c>
      <c r="F21">
        <v>299.06700000000001</v>
      </c>
      <c r="H21">
        <f t="shared" si="0"/>
        <v>-2.9780000000000086</v>
      </c>
      <c r="J21">
        <f t="shared" si="1"/>
        <v>19</v>
      </c>
      <c r="K21">
        <f t="shared" si="2"/>
        <v>0.13153932769069207</v>
      </c>
      <c r="M21">
        <f t="shared" si="3"/>
        <v>19</v>
      </c>
      <c r="N21">
        <f t="shared" si="4"/>
        <v>0.28493437512938657</v>
      </c>
    </row>
    <row r="22" spans="2:14" x14ac:dyDescent="0.75">
      <c r="B22">
        <v>20</v>
      </c>
      <c r="C22">
        <v>264.80900000000003</v>
      </c>
      <c r="D22">
        <v>268.86799999999999</v>
      </c>
      <c r="E22">
        <v>153.95699999999999</v>
      </c>
      <c r="F22">
        <v>297.024</v>
      </c>
      <c r="H22">
        <f t="shared" si="0"/>
        <v>-4.0589999999999691</v>
      </c>
      <c r="J22">
        <f t="shared" si="1"/>
        <v>20</v>
      </c>
      <c r="K22">
        <f t="shared" si="2"/>
        <v>0.11786288128945777</v>
      </c>
      <c r="M22">
        <f t="shared" si="3"/>
        <v>20</v>
      </c>
      <c r="N22">
        <f t="shared" si="4"/>
        <v>0.27515207395344377</v>
      </c>
    </row>
    <row r="23" spans="2:14" x14ac:dyDescent="0.75">
      <c r="B23">
        <v>21</v>
      </c>
      <c r="C23">
        <v>265.98</v>
      </c>
      <c r="D23">
        <v>269.45600000000002</v>
      </c>
      <c r="E23">
        <v>152.077</v>
      </c>
      <c r="F23">
        <v>295.76900000000001</v>
      </c>
      <c r="H23">
        <f t="shared" si="0"/>
        <v>-3.4759999999999991</v>
      </c>
      <c r="J23">
        <f t="shared" si="1"/>
        <v>21</v>
      </c>
      <c r="K23">
        <f t="shared" si="2"/>
        <v>0.12523880011639529</v>
      </c>
      <c r="M23">
        <f t="shared" si="3"/>
        <v>21</v>
      </c>
      <c r="N23">
        <f t="shared" si="4"/>
        <v>0.26589410565304727</v>
      </c>
    </row>
    <row r="24" spans="2:14" x14ac:dyDescent="0.75">
      <c r="B24">
        <v>22</v>
      </c>
      <c r="C24">
        <v>263.90800000000002</v>
      </c>
      <c r="D24">
        <v>271.43099999999998</v>
      </c>
      <c r="E24">
        <v>151.83199999999999</v>
      </c>
      <c r="F24">
        <v>279.83199999999999</v>
      </c>
      <c r="H24">
        <f t="shared" si="0"/>
        <v>-7.5229999999999677</v>
      </c>
      <c r="J24">
        <f t="shared" si="1"/>
        <v>22</v>
      </c>
      <c r="K24">
        <f t="shared" si="2"/>
        <v>7.4037524828886689E-2</v>
      </c>
      <c r="M24">
        <f t="shared" si="3"/>
        <v>22</v>
      </c>
      <c r="N24">
        <f t="shared" si="4"/>
        <v>0.292540979230071</v>
      </c>
    </row>
    <row r="25" spans="2:14" x14ac:dyDescent="0.75">
      <c r="B25">
        <v>23</v>
      </c>
      <c r="C25">
        <v>260.95400000000001</v>
      </c>
      <c r="D25">
        <v>267.22500000000002</v>
      </c>
      <c r="E25">
        <v>156.23599999999999</v>
      </c>
      <c r="F25">
        <v>273.053</v>
      </c>
      <c r="H25">
        <f t="shared" si="0"/>
        <v>-6.271000000000015</v>
      </c>
      <c r="J25">
        <f t="shared" si="1"/>
        <v>23</v>
      </c>
      <c r="K25">
        <f t="shared" si="2"/>
        <v>8.987740539719874E-2</v>
      </c>
      <c r="M25">
        <f t="shared" si="3"/>
        <v>23</v>
      </c>
      <c r="N25">
        <f t="shared" si="4"/>
        <v>0.33718971290360911</v>
      </c>
    </row>
    <row r="26" spans="2:14" x14ac:dyDescent="0.75">
      <c r="B26">
        <v>24</v>
      </c>
      <c r="C26">
        <v>256.40800000000002</v>
      </c>
      <c r="D26">
        <v>264.26499999999999</v>
      </c>
      <c r="E26">
        <v>154.68299999999999</v>
      </c>
      <c r="F26">
        <v>277.54300000000001</v>
      </c>
      <c r="H26">
        <f t="shared" si="0"/>
        <v>-7.8569999999999709</v>
      </c>
      <c r="J26">
        <f t="shared" si="1"/>
        <v>24</v>
      </c>
      <c r="K26">
        <f t="shared" si="2"/>
        <v>6.9811869789097175E-2</v>
      </c>
      <c r="M26">
        <f t="shared" si="3"/>
        <v>24</v>
      </c>
      <c r="N26">
        <f t="shared" si="4"/>
        <v>0.3164026758300969</v>
      </c>
    </row>
    <row r="27" spans="2:14" x14ac:dyDescent="0.75">
      <c r="B27">
        <v>25</v>
      </c>
      <c r="C27">
        <v>263.22399999999999</v>
      </c>
      <c r="D27">
        <v>264.19600000000003</v>
      </c>
      <c r="E27">
        <v>151.529</v>
      </c>
      <c r="F27">
        <v>310.31200000000001</v>
      </c>
      <c r="H27">
        <f t="shared" si="0"/>
        <v>-0.97200000000003683</v>
      </c>
      <c r="J27">
        <f t="shared" si="1"/>
        <v>25</v>
      </c>
      <c r="K27">
        <f t="shared" si="2"/>
        <v>0.15691856125302012</v>
      </c>
      <c r="M27">
        <f t="shared" si="3"/>
        <v>25</v>
      </c>
      <c r="N27">
        <f t="shared" si="4"/>
        <v>0.24140933493056477</v>
      </c>
    </row>
    <row r="28" spans="2:14" x14ac:dyDescent="0.75">
      <c r="B28">
        <v>26</v>
      </c>
      <c r="C28">
        <v>266.33600000000001</v>
      </c>
      <c r="D28">
        <v>265.42200000000003</v>
      </c>
      <c r="E28">
        <v>147.053</v>
      </c>
      <c r="F28">
        <v>310</v>
      </c>
      <c r="H28">
        <f t="shared" si="0"/>
        <v>0.91399999999998727</v>
      </c>
      <c r="J28">
        <f t="shared" si="1"/>
        <v>26</v>
      </c>
      <c r="K28">
        <f t="shared" si="2"/>
        <v>0.18077959539985561</v>
      </c>
      <c r="M28">
        <f t="shared" si="3"/>
        <v>26</v>
      </c>
      <c r="N28">
        <f t="shared" si="4"/>
        <v>0.2169611111111111</v>
      </c>
    </row>
    <row r="29" spans="2:14" x14ac:dyDescent="0.75">
      <c r="B29">
        <v>27</v>
      </c>
      <c r="C29">
        <v>263.22399999999999</v>
      </c>
      <c r="D29">
        <v>265.59800000000001</v>
      </c>
      <c r="E29">
        <v>142.721</v>
      </c>
      <c r="F29">
        <v>314.226</v>
      </c>
      <c r="H29">
        <f t="shared" si="0"/>
        <v>-2.3740000000000236</v>
      </c>
      <c r="J29">
        <f t="shared" si="1"/>
        <v>27</v>
      </c>
      <c r="K29">
        <f t="shared" si="2"/>
        <v>0.1391809314153411</v>
      </c>
      <c r="M29">
        <f t="shared" si="3"/>
        <v>27</v>
      </c>
      <c r="N29">
        <f t="shared" si="4"/>
        <v>0.18846959712527006</v>
      </c>
    </row>
    <row r="30" spans="2:14" x14ac:dyDescent="0.75">
      <c r="B30">
        <v>28</v>
      </c>
      <c r="C30">
        <v>256.553</v>
      </c>
      <c r="D30">
        <v>259.721</v>
      </c>
      <c r="E30">
        <v>141.976</v>
      </c>
      <c r="F30">
        <v>297.44200000000001</v>
      </c>
      <c r="H30">
        <f t="shared" si="0"/>
        <v>-3.1680000000000064</v>
      </c>
      <c r="J30">
        <f t="shared" si="1"/>
        <v>28</v>
      </c>
      <c r="K30">
        <f t="shared" si="2"/>
        <v>0.12913551194949449</v>
      </c>
      <c r="M30">
        <f t="shared" si="3"/>
        <v>28</v>
      </c>
      <c r="N30">
        <f t="shared" si="4"/>
        <v>0.20291205312884461</v>
      </c>
    </row>
    <row r="31" spans="2:14" x14ac:dyDescent="0.75">
      <c r="B31">
        <v>29</v>
      </c>
      <c r="C31">
        <v>262.24299999999999</v>
      </c>
      <c r="D31">
        <v>267.57799999999997</v>
      </c>
      <c r="E31">
        <v>146.49</v>
      </c>
      <c r="F31">
        <v>305.11099999999999</v>
      </c>
      <c r="H31">
        <f t="shared" si="0"/>
        <v>-5.3349999999999795</v>
      </c>
      <c r="J31">
        <f t="shared" si="1"/>
        <v>29</v>
      </c>
      <c r="K31">
        <f t="shared" si="2"/>
        <v>0.10171936083804634</v>
      </c>
      <c r="M31">
        <f t="shared" si="3"/>
        <v>29</v>
      </c>
      <c r="N31">
        <f t="shared" si="4"/>
        <v>0.21980343896157301</v>
      </c>
    </row>
    <row r="32" spans="2:14" x14ac:dyDescent="0.75">
      <c r="B32">
        <v>30</v>
      </c>
      <c r="C32">
        <v>255.125</v>
      </c>
      <c r="D32">
        <v>257.23</v>
      </c>
      <c r="E32">
        <v>140.96199999999999</v>
      </c>
      <c r="F32">
        <v>288.11500000000001</v>
      </c>
      <c r="H32">
        <f t="shared" si="0"/>
        <v>-2.1050000000000182</v>
      </c>
      <c r="J32">
        <f t="shared" si="1"/>
        <v>30</v>
      </c>
      <c r="K32">
        <f t="shared" si="2"/>
        <v>0.14258422843840515</v>
      </c>
      <c r="M32">
        <f t="shared" si="3"/>
        <v>30</v>
      </c>
      <c r="N32">
        <f t="shared" si="4"/>
        <v>0.2084685197482844</v>
      </c>
    </row>
    <row r="33" spans="2:15" x14ac:dyDescent="0.75">
      <c r="B33">
        <v>31</v>
      </c>
      <c r="C33">
        <v>274.56599999999997</v>
      </c>
      <c r="D33">
        <v>264.01499999999999</v>
      </c>
      <c r="E33">
        <v>141.04300000000001</v>
      </c>
      <c r="F33">
        <v>292.96199999999999</v>
      </c>
      <c r="H33">
        <f t="shared" si="0"/>
        <v>10.550999999999988</v>
      </c>
      <c r="J33">
        <f t="shared" si="1"/>
        <v>31</v>
      </c>
      <c r="K33">
        <f t="shared" si="2"/>
        <v>0.30270366012575739</v>
      </c>
      <c r="M33">
        <f t="shared" si="3"/>
        <v>31</v>
      </c>
      <c r="N33">
        <f t="shared" si="4"/>
        <v>0.202765061793547</v>
      </c>
    </row>
    <row r="34" spans="2:15" x14ac:dyDescent="0.75">
      <c r="B34">
        <v>32</v>
      </c>
      <c r="C34">
        <v>323.322</v>
      </c>
      <c r="D34">
        <v>274.68099999999998</v>
      </c>
      <c r="E34">
        <v>142.73599999999999</v>
      </c>
      <c r="F34">
        <v>293.005</v>
      </c>
      <c r="H34">
        <f t="shared" si="0"/>
        <v>48.64100000000002</v>
      </c>
      <c r="J34">
        <f t="shared" si="1"/>
        <v>32</v>
      </c>
      <c r="K34">
        <f t="shared" si="2"/>
        <v>0.78460545792689895</v>
      </c>
      <c r="M34">
        <f t="shared" si="3"/>
        <v>32</v>
      </c>
      <c r="N34">
        <f t="shared" si="4"/>
        <v>0.21309775773749265</v>
      </c>
    </row>
    <row r="35" spans="2:15" x14ac:dyDescent="0.75">
      <c r="B35">
        <v>33</v>
      </c>
      <c r="C35">
        <v>324.93099999999998</v>
      </c>
      <c r="D35">
        <v>277.19499999999999</v>
      </c>
      <c r="E35">
        <v>150.46299999999999</v>
      </c>
      <c r="F35">
        <v>283.62700000000001</v>
      </c>
      <c r="H35">
        <f t="shared" ref="H35:H70" si="5">C35-D35</f>
        <v>47.73599999999999</v>
      </c>
      <c r="J35">
        <f t="shared" ref="J35:J70" si="6">B35</f>
        <v>33</v>
      </c>
      <c r="K35">
        <f t="shared" ref="K35:K70" si="7">(H35-MIN(H$3:H$70))/(MAX(H$3:H$70)-MIN(H$3:H$70))</f>
        <v>0.77315570400172051</v>
      </c>
      <c r="M35">
        <f t="shared" ref="M35:M70" si="8">B35</f>
        <v>33</v>
      </c>
      <c r="N35">
        <f t="shared" ref="N35:N70" si="9">(E35-$P$3)/(F35-$Q$3)</f>
        <v>0.27640323641026637</v>
      </c>
    </row>
    <row r="36" spans="2:15" x14ac:dyDescent="0.75">
      <c r="B36">
        <v>34</v>
      </c>
      <c r="C36">
        <v>336.68099999999998</v>
      </c>
      <c r="D36">
        <v>271.01499999999999</v>
      </c>
      <c r="E36">
        <v>155.17500000000001</v>
      </c>
      <c r="F36">
        <v>283.01100000000002</v>
      </c>
      <c r="H36">
        <f t="shared" si="5"/>
        <v>65.665999999999997</v>
      </c>
      <c r="J36">
        <f t="shared" si="6"/>
        <v>34</v>
      </c>
      <c r="K36">
        <f t="shared" si="7"/>
        <v>1</v>
      </c>
      <c r="M36">
        <f t="shared" si="8"/>
        <v>34</v>
      </c>
      <c r="N36">
        <f t="shared" si="9"/>
        <v>0.30831116717098772</v>
      </c>
    </row>
    <row r="37" spans="2:15" x14ac:dyDescent="0.75">
      <c r="B37">
        <v>35</v>
      </c>
      <c r="C37">
        <v>320.18400000000003</v>
      </c>
      <c r="D37">
        <v>268.839</v>
      </c>
      <c r="E37">
        <v>139.494</v>
      </c>
      <c r="F37">
        <v>267.346</v>
      </c>
      <c r="H37">
        <f t="shared" si="5"/>
        <v>51.345000000000027</v>
      </c>
      <c r="J37">
        <f t="shared" si="6"/>
        <v>35</v>
      </c>
      <c r="K37">
        <f t="shared" si="7"/>
        <v>0.8188155514226797</v>
      </c>
      <c r="M37">
        <f t="shared" si="8"/>
        <v>35</v>
      </c>
      <c r="N37">
        <f t="shared" si="9"/>
        <v>0.22930409331178192</v>
      </c>
    </row>
    <row r="38" spans="2:15" x14ac:dyDescent="0.75">
      <c r="B38">
        <v>36</v>
      </c>
      <c r="C38">
        <v>301.60300000000001</v>
      </c>
      <c r="D38">
        <v>255.05699999999999</v>
      </c>
      <c r="E38">
        <v>134.36500000000001</v>
      </c>
      <c r="F38">
        <v>239.46199999999999</v>
      </c>
      <c r="H38">
        <f t="shared" si="5"/>
        <v>46.546000000000021</v>
      </c>
      <c r="J38">
        <f t="shared" si="6"/>
        <v>36</v>
      </c>
      <c r="K38">
        <f t="shared" si="7"/>
        <v>0.7581002264647464</v>
      </c>
      <c r="M38">
        <f t="shared" si="8"/>
        <v>36</v>
      </c>
      <c r="N38">
        <f t="shared" si="9"/>
        <v>0.2408598417715738</v>
      </c>
      <c r="O38" s="1"/>
    </row>
    <row r="39" spans="2:15" x14ac:dyDescent="0.75">
      <c r="B39">
        <v>37</v>
      </c>
      <c r="C39">
        <v>291.10300000000001</v>
      </c>
      <c r="D39">
        <v>253.75</v>
      </c>
      <c r="E39">
        <v>133.47399999999999</v>
      </c>
      <c r="F39">
        <v>230.667</v>
      </c>
      <c r="H39">
        <f t="shared" si="5"/>
        <v>37.353000000000009</v>
      </c>
      <c r="J39">
        <f t="shared" si="6"/>
        <v>37</v>
      </c>
      <c r="K39">
        <f t="shared" si="7"/>
        <v>0.64179349957616949</v>
      </c>
      <c r="M39">
        <f t="shared" si="8"/>
        <v>37</v>
      </c>
      <c r="N39">
        <f t="shared" si="9"/>
        <v>0.2530521422114495</v>
      </c>
    </row>
    <row r="40" spans="2:15" x14ac:dyDescent="0.75">
      <c r="B40">
        <v>38</v>
      </c>
      <c r="C40">
        <v>314.154</v>
      </c>
      <c r="D40">
        <v>261.005</v>
      </c>
      <c r="E40">
        <v>135.97399999999999</v>
      </c>
      <c r="F40">
        <v>243.006</v>
      </c>
      <c r="H40">
        <f t="shared" si="5"/>
        <v>53.149000000000001</v>
      </c>
      <c r="J40">
        <f t="shared" si="6"/>
        <v>38</v>
      </c>
      <c r="K40">
        <f t="shared" si="7"/>
        <v>0.84163914930226091</v>
      </c>
      <c r="M40">
        <f t="shared" si="8"/>
        <v>38</v>
      </c>
      <c r="N40">
        <f t="shared" si="9"/>
        <v>0.24754437817461011</v>
      </c>
    </row>
    <row r="41" spans="2:15" x14ac:dyDescent="0.75">
      <c r="B41">
        <v>39</v>
      </c>
      <c r="C41">
        <v>308.97800000000001</v>
      </c>
      <c r="D41">
        <v>261.34899999999999</v>
      </c>
      <c r="E41">
        <v>134.05099999999999</v>
      </c>
      <c r="F41">
        <v>232.13499999999999</v>
      </c>
      <c r="H41">
        <f t="shared" si="5"/>
        <v>47.629000000000019</v>
      </c>
      <c r="J41">
        <f t="shared" si="6"/>
        <v>39</v>
      </c>
      <c r="K41">
        <f t="shared" si="7"/>
        <v>0.7718019761895728</v>
      </c>
      <c r="M41">
        <f t="shared" si="8"/>
        <v>39</v>
      </c>
      <c r="N41">
        <f t="shared" si="9"/>
        <v>0.25506437558133832</v>
      </c>
    </row>
    <row r="42" spans="2:15" x14ac:dyDescent="0.75">
      <c r="B42">
        <v>40</v>
      </c>
      <c r="C42">
        <v>304.45600000000002</v>
      </c>
      <c r="D42">
        <v>261.536</v>
      </c>
      <c r="E42">
        <v>129.94900000000001</v>
      </c>
      <c r="F42">
        <v>219.48099999999999</v>
      </c>
      <c r="H42">
        <f t="shared" si="5"/>
        <v>42.920000000000016</v>
      </c>
      <c r="J42">
        <f t="shared" si="6"/>
        <v>40</v>
      </c>
      <c r="K42">
        <f t="shared" si="7"/>
        <v>0.71222530079325941</v>
      </c>
      <c r="M42">
        <f t="shared" si="8"/>
        <v>40</v>
      </c>
      <c r="N42">
        <f t="shared" si="9"/>
        <v>0.24529229668868266</v>
      </c>
    </row>
    <row r="43" spans="2:15" x14ac:dyDescent="0.75">
      <c r="B43">
        <v>41</v>
      </c>
      <c r="C43">
        <v>309.33100000000002</v>
      </c>
      <c r="D43">
        <v>274.08300000000003</v>
      </c>
      <c r="E43">
        <v>129.929</v>
      </c>
      <c r="F43">
        <v>217.47399999999999</v>
      </c>
      <c r="H43">
        <f t="shared" si="5"/>
        <v>35.24799999999999</v>
      </c>
      <c r="J43">
        <f t="shared" si="6"/>
        <v>41</v>
      </c>
      <c r="K43">
        <f t="shared" si="7"/>
        <v>0.6151617514960589</v>
      </c>
      <c r="M43">
        <f t="shared" si="8"/>
        <v>41</v>
      </c>
      <c r="N43">
        <f t="shared" si="9"/>
        <v>0.25069163408555689</v>
      </c>
    </row>
    <row r="44" spans="2:15" x14ac:dyDescent="0.75">
      <c r="B44">
        <v>42</v>
      </c>
      <c r="C44">
        <v>312.70600000000002</v>
      </c>
      <c r="D44">
        <v>264.95800000000003</v>
      </c>
      <c r="E44">
        <v>128.27600000000001</v>
      </c>
      <c r="F44">
        <v>214.01300000000001</v>
      </c>
      <c r="H44">
        <f t="shared" si="5"/>
        <v>47.74799999999999</v>
      </c>
      <c r="J44">
        <f t="shared" si="6"/>
        <v>42</v>
      </c>
      <c r="K44">
        <f t="shared" si="7"/>
        <v>0.77330752394326985</v>
      </c>
      <c r="M44">
        <f t="shared" si="8"/>
        <v>42</v>
      </c>
      <c r="N44">
        <f t="shared" si="9"/>
        <v>0.24134360158546903</v>
      </c>
    </row>
    <row r="45" spans="2:15" x14ac:dyDescent="0.75">
      <c r="B45">
        <v>43</v>
      </c>
      <c r="C45">
        <v>293.67599999999999</v>
      </c>
      <c r="D45">
        <v>259.56200000000001</v>
      </c>
      <c r="E45">
        <v>128.21799999999999</v>
      </c>
      <c r="F45">
        <v>212.62200000000001</v>
      </c>
      <c r="H45">
        <f t="shared" si="5"/>
        <v>34.113999999999976</v>
      </c>
      <c r="J45">
        <f t="shared" si="6"/>
        <v>43</v>
      </c>
      <c r="K45">
        <f t="shared" si="7"/>
        <v>0.60081476701964776</v>
      </c>
      <c r="M45">
        <f t="shared" si="8"/>
        <v>43</v>
      </c>
      <c r="N45">
        <f t="shared" si="9"/>
        <v>0.24470480017428756</v>
      </c>
      <c r="O45" s="1"/>
    </row>
    <row r="46" spans="2:15" x14ac:dyDescent="0.75">
      <c r="B46">
        <v>44</v>
      </c>
      <c r="C46">
        <v>289.91899999999998</v>
      </c>
      <c r="D46">
        <v>260.56200000000001</v>
      </c>
      <c r="E46">
        <v>129.03200000000001</v>
      </c>
      <c r="F46">
        <v>209.423</v>
      </c>
      <c r="H46">
        <f t="shared" si="5"/>
        <v>29.356999999999971</v>
      </c>
      <c r="J46">
        <f t="shared" si="6"/>
        <v>44</v>
      </c>
      <c r="K46">
        <f t="shared" si="7"/>
        <v>0.54063081185713713</v>
      </c>
      <c r="M46">
        <f t="shared" si="8"/>
        <v>44</v>
      </c>
      <c r="N46">
        <f t="shared" si="9"/>
        <v>0.26480994170454414</v>
      </c>
      <c r="O46" s="1"/>
    </row>
    <row r="47" spans="2:15" x14ac:dyDescent="0.75">
      <c r="B47">
        <v>45</v>
      </c>
      <c r="C47">
        <v>297.47800000000001</v>
      </c>
      <c r="D47">
        <v>259.995</v>
      </c>
      <c r="E47">
        <v>127.929</v>
      </c>
      <c r="F47">
        <v>213.904</v>
      </c>
      <c r="H47">
        <f t="shared" si="5"/>
        <v>37.483000000000004</v>
      </c>
      <c r="J47">
        <f t="shared" si="6"/>
        <v>45</v>
      </c>
      <c r="K47">
        <f t="shared" si="7"/>
        <v>0.64343821560962045</v>
      </c>
      <c r="M47">
        <f t="shared" si="8"/>
        <v>45</v>
      </c>
      <c r="N47">
        <f t="shared" si="9"/>
        <v>0.23752145308924488</v>
      </c>
      <c r="O47" s="1"/>
    </row>
    <row r="48" spans="2:15" x14ac:dyDescent="0.75">
      <c r="B48">
        <v>46</v>
      </c>
      <c r="C48">
        <v>286.18400000000003</v>
      </c>
      <c r="D48">
        <v>257.49</v>
      </c>
      <c r="E48">
        <v>128.73099999999999</v>
      </c>
      <c r="F48">
        <v>213.679</v>
      </c>
      <c r="H48">
        <f t="shared" si="5"/>
        <v>28.694000000000017</v>
      </c>
      <c r="J48">
        <f t="shared" si="6"/>
        <v>46</v>
      </c>
      <c r="K48">
        <f t="shared" si="7"/>
        <v>0.53224276008653759</v>
      </c>
      <c r="M48">
        <f t="shared" si="8"/>
        <v>46</v>
      </c>
      <c r="N48">
        <f t="shared" si="9"/>
        <v>0.24774435640961284</v>
      </c>
    </row>
    <row r="49" spans="2:14" x14ac:dyDescent="0.75">
      <c r="B49">
        <v>47</v>
      </c>
      <c r="C49">
        <v>286.83800000000002</v>
      </c>
      <c r="D49">
        <v>256.255</v>
      </c>
      <c r="E49">
        <v>129.35900000000001</v>
      </c>
      <c r="F49">
        <v>224.654</v>
      </c>
      <c r="H49">
        <f t="shared" si="5"/>
        <v>30.583000000000027</v>
      </c>
      <c r="J49">
        <f t="shared" si="6"/>
        <v>47</v>
      </c>
      <c r="K49">
        <f t="shared" si="7"/>
        <v>0.55614174921876025</v>
      </c>
      <c r="M49">
        <f t="shared" si="8"/>
        <v>47</v>
      </c>
      <c r="N49">
        <f t="shared" si="9"/>
        <v>0.225653432501532</v>
      </c>
    </row>
    <row r="50" spans="2:14" x14ac:dyDescent="0.75">
      <c r="B50">
        <v>48</v>
      </c>
      <c r="C50">
        <v>278.16199999999998</v>
      </c>
      <c r="D50">
        <v>250.81800000000001</v>
      </c>
      <c r="E50">
        <v>129.62200000000001</v>
      </c>
      <c r="F50">
        <v>216.31399999999999</v>
      </c>
      <c r="H50">
        <f t="shared" si="5"/>
        <v>27.343999999999966</v>
      </c>
      <c r="J50">
        <f t="shared" si="6"/>
        <v>48</v>
      </c>
      <c r="K50">
        <f t="shared" si="7"/>
        <v>0.51516301666223818</v>
      </c>
      <c r="M50">
        <f t="shared" si="8"/>
        <v>48</v>
      </c>
      <c r="N50">
        <f t="shared" si="9"/>
        <v>0.25050397386287293</v>
      </c>
    </row>
    <row r="51" spans="2:14" x14ac:dyDescent="0.75">
      <c r="B51">
        <v>49</v>
      </c>
      <c r="C51">
        <v>289.51499999999999</v>
      </c>
      <c r="D51">
        <v>266.29899999999998</v>
      </c>
      <c r="E51">
        <v>130.55500000000001</v>
      </c>
      <c r="F51">
        <v>226.358</v>
      </c>
      <c r="H51">
        <f t="shared" si="5"/>
        <v>23.216000000000008</v>
      </c>
      <c r="J51">
        <f t="shared" si="6"/>
        <v>49</v>
      </c>
      <c r="K51">
        <f t="shared" si="7"/>
        <v>0.46293695676927177</v>
      </c>
      <c r="M51">
        <f t="shared" si="8"/>
        <v>49</v>
      </c>
      <c r="N51">
        <f t="shared" si="9"/>
        <v>0.23407501193466038</v>
      </c>
    </row>
    <row r="52" spans="2:14" x14ac:dyDescent="0.75">
      <c r="B52">
        <v>50</v>
      </c>
      <c r="C52">
        <v>280.66699999999997</v>
      </c>
      <c r="D52">
        <v>265.53800000000001</v>
      </c>
      <c r="E52">
        <v>130.46</v>
      </c>
      <c r="F52">
        <v>237.416</v>
      </c>
      <c r="H52">
        <f t="shared" si="5"/>
        <v>15.128999999999962</v>
      </c>
      <c r="J52">
        <f t="shared" si="6"/>
        <v>50</v>
      </c>
      <c r="K52">
        <f t="shared" si="7"/>
        <v>0.36062296782682357</v>
      </c>
      <c r="M52">
        <f t="shared" si="8"/>
        <v>50</v>
      </c>
      <c r="N52">
        <f t="shared" si="9"/>
        <v>0.20909361733819923</v>
      </c>
    </row>
    <row r="53" spans="2:14" x14ac:dyDescent="0.75">
      <c r="B53">
        <v>51</v>
      </c>
      <c r="C53">
        <v>281.54500000000002</v>
      </c>
      <c r="D53">
        <v>264.67899999999997</v>
      </c>
      <c r="E53">
        <v>133.328</v>
      </c>
      <c r="F53">
        <v>238.95599999999999</v>
      </c>
      <c r="H53">
        <f t="shared" si="5"/>
        <v>16.866000000000042</v>
      </c>
      <c r="J53">
        <f t="shared" si="6"/>
        <v>51</v>
      </c>
      <c r="K53">
        <f t="shared" si="7"/>
        <v>0.38259890436608901</v>
      </c>
      <c r="M53">
        <f t="shared" si="8"/>
        <v>51</v>
      </c>
      <c r="N53">
        <f t="shared" si="9"/>
        <v>0.23246080986820372</v>
      </c>
    </row>
    <row r="54" spans="2:14" x14ac:dyDescent="0.75">
      <c r="B54">
        <v>52</v>
      </c>
      <c r="C54">
        <v>295.85599999999999</v>
      </c>
      <c r="D54">
        <v>269.14699999999999</v>
      </c>
      <c r="E54">
        <v>131.62799999999999</v>
      </c>
      <c r="F54">
        <v>224.24100000000001</v>
      </c>
      <c r="H54">
        <f t="shared" si="5"/>
        <v>26.709000000000003</v>
      </c>
      <c r="J54">
        <f t="shared" si="6"/>
        <v>52</v>
      </c>
      <c r="K54">
        <f t="shared" si="7"/>
        <v>0.50712921142192036</v>
      </c>
      <c r="M54">
        <f t="shared" si="8"/>
        <v>52</v>
      </c>
      <c r="N54">
        <f t="shared" si="9"/>
        <v>0.25071890153966936</v>
      </c>
    </row>
    <row r="55" spans="2:14" x14ac:dyDescent="0.75">
      <c r="B55">
        <v>53</v>
      </c>
      <c r="C55">
        <v>289.32600000000002</v>
      </c>
      <c r="D55">
        <v>269.61399999999998</v>
      </c>
      <c r="E55">
        <v>131.43799999999999</v>
      </c>
      <c r="F55">
        <v>231.08</v>
      </c>
      <c r="H55">
        <f t="shared" si="5"/>
        <v>19.712000000000046</v>
      </c>
      <c r="J55">
        <f t="shared" si="6"/>
        <v>53</v>
      </c>
      <c r="K55">
        <f t="shared" si="7"/>
        <v>0.41860553383687005</v>
      </c>
      <c r="M55">
        <f t="shared" si="8"/>
        <v>53</v>
      </c>
      <c r="N55">
        <f t="shared" si="9"/>
        <v>0.23187574198654518</v>
      </c>
    </row>
    <row r="56" spans="2:14" x14ac:dyDescent="0.75">
      <c r="B56">
        <v>54</v>
      </c>
      <c r="C56">
        <v>273.54500000000002</v>
      </c>
      <c r="D56">
        <v>256.255</v>
      </c>
      <c r="E56">
        <v>129.255</v>
      </c>
      <c r="F56">
        <v>233.08799999999999</v>
      </c>
      <c r="H56">
        <f t="shared" si="5"/>
        <v>17.29000000000002</v>
      </c>
      <c r="J56">
        <f t="shared" si="6"/>
        <v>54</v>
      </c>
      <c r="K56">
        <f t="shared" si="7"/>
        <v>0.38796320896749814</v>
      </c>
      <c r="M56">
        <f t="shared" si="8"/>
        <v>54</v>
      </c>
      <c r="N56">
        <f t="shared" si="9"/>
        <v>0.20618306689430385</v>
      </c>
    </row>
    <row r="57" spans="2:14" x14ac:dyDescent="0.75">
      <c r="B57">
        <v>55</v>
      </c>
      <c r="C57">
        <v>297.72800000000001</v>
      </c>
      <c r="D57">
        <v>257.18799999999999</v>
      </c>
      <c r="E57">
        <v>129.38499999999999</v>
      </c>
      <c r="F57">
        <v>238.21799999999999</v>
      </c>
      <c r="H57">
        <f t="shared" si="5"/>
        <v>40.54000000000002</v>
      </c>
      <c r="J57">
        <f t="shared" si="6"/>
        <v>55</v>
      </c>
      <c r="K57">
        <f t="shared" si="7"/>
        <v>0.68211434571931051</v>
      </c>
      <c r="M57">
        <f t="shared" si="8"/>
        <v>55</v>
      </c>
      <c r="N57">
        <f t="shared" si="9"/>
        <v>0.19761037904969592</v>
      </c>
    </row>
    <row r="58" spans="2:14" x14ac:dyDescent="0.75">
      <c r="B58">
        <v>56</v>
      </c>
      <c r="C58">
        <v>280.28699999999998</v>
      </c>
      <c r="D58">
        <v>254.792</v>
      </c>
      <c r="E58">
        <v>125.199</v>
      </c>
      <c r="F58">
        <v>238.26900000000001</v>
      </c>
      <c r="H58">
        <f t="shared" si="5"/>
        <v>25.494999999999976</v>
      </c>
      <c r="J58">
        <f t="shared" si="6"/>
        <v>56</v>
      </c>
      <c r="K58">
        <f t="shared" si="7"/>
        <v>0.49177009400184685</v>
      </c>
      <c r="M58">
        <f t="shared" si="8"/>
        <v>56</v>
      </c>
      <c r="N58">
        <f t="shared" si="9"/>
        <v>0.15885433503588281</v>
      </c>
    </row>
    <row r="59" spans="2:14" x14ac:dyDescent="0.75">
      <c r="B59">
        <v>57</v>
      </c>
      <c r="C59">
        <v>278.86799999999999</v>
      </c>
      <c r="D59">
        <v>254.23400000000001</v>
      </c>
      <c r="E59">
        <v>124.628</v>
      </c>
      <c r="F59">
        <v>228.46199999999999</v>
      </c>
      <c r="H59">
        <f t="shared" si="5"/>
        <v>24.633999999999986</v>
      </c>
      <c r="J59">
        <f t="shared" si="6"/>
        <v>57</v>
      </c>
      <c r="K59">
        <f t="shared" si="7"/>
        <v>0.4808770131956831</v>
      </c>
      <c r="M59">
        <f t="shared" si="8"/>
        <v>57</v>
      </c>
      <c r="N59">
        <f t="shared" si="9"/>
        <v>0.16887733338749977</v>
      </c>
    </row>
    <row r="60" spans="2:14" x14ac:dyDescent="0.75">
      <c r="B60">
        <v>58</v>
      </c>
      <c r="C60">
        <v>266.54399999999998</v>
      </c>
      <c r="D60">
        <v>246.80699999999999</v>
      </c>
      <c r="E60">
        <v>125.038</v>
      </c>
      <c r="F60">
        <v>237.62799999999999</v>
      </c>
      <c r="H60">
        <f t="shared" si="5"/>
        <v>19.736999999999995</v>
      </c>
      <c r="J60">
        <f t="shared" si="6"/>
        <v>58</v>
      </c>
      <c r="K60">
        <f t="shared" si="7"/>
        <v>0.41892182538176387</v>
      </c>
      <c r="M60">
        <f t="shared" si="8"/>
        <v>58</v>
      </c>
      <c r="N60">
        <f t="shared" si="9"/>
        <v>0.15830453041959341</v>
      </c>
    </row>
    <row r="61" spans="2:14" x14ac:dyDescent="0.75">
      <c r="B61">
        <v>59</v>
      </c>
      <c r="C61">
        <v>279.13200000000001</v>
      </c>
      <c r="D61">
        <v>255.84899999999999</v>
      </c>
      <c r="E61">
        <v>126.301</v>
      </c>
      <c r="F61">
        <v>226.179</v>
      </c>
      <c r="H61">
        <f t="shared" si="5"/>
        <v>23.283000000000015</v>
      </c>
      <c r="J61">
        <f t="shared" si="6"/>
        <v>59</v>
      </c>
      <c r="K61">
        <f t="shared" si="7"/>
        <v>0.46378461810958893</v>
      </c>
      <c r="M61">
        <f t="shared" si="8"/>
        <v>59</v>
      </c>
      <c r="N61">
        <f t="shared" si="9"/>
        <v>0.1902806225891307</v>
      </c>
    </row>
    <row r="62" spans="2:14" x14ac:dyDescent="0.75">
      <c r="B62">
        <v>60</v>
      </c>
      <c r="C62">
        <v>265.55900000000003</v>
      </c>
      <c r="D62">
        <v>251.69300000000001</v>
      </c>
      <c r="E62">
        <v>125.34</v>
      </c>
      <c r="F62">
        <v>229.244</v>
      </c>
      <c r="H62">
        <f t="shared" si="5"/>
        <v>13.866000000000014</v>
      </c>
      <c r="J62">
        <f t="shared" si="6"/>
        <v>60</v>
      </c>
      <c r="K62">
        <f t="shared" si="7"/>
        <v>0.34464391897875807</v>
      </c>
      <c r="M62">
        <f t="shared" si="8"/>
        <v>60</v>
      </c>
      <c r="N62">
        <f t="shared" si="9"/>
        <v>0.17472088992785462</v>
      </c>
    </row>
    <row r="63" spans="2:14" x14ac:dyDescent="0.75">
      <c r="B63">
        <v>61</v>
      </c>
      <c r="C63">
        <v>261.84800000000001</v>
      </c>
      <c r="D63">
        <v>251.52699999999999</v>
      </c>
      <c r="E63">
        <v>127.63500000000001</v>
      </c>
      <c r="F63">
        <v>235.679</v>
      </c>
      <c r="H63">
        <f t="shared" si="5"/>
        <v>10.321000000000026</v>
      </c>
      <c r="J63">
        <f t="shared" si="6"/>
        <v>61</v>
      </c>
      <c r="K63">
        <f t="shared" si="7"/>
        <v>0.29979377791272921</v>
      </c>
      <c r="M63">
        <f t="shared" si="8"/>
        <v>61</v>
      </c>
      <c r="N63">
        <f t="shared" si="9"/>
        <v>0.18579850301384385</v>
      </c>
    </row>
    <row r="64" spans="2:14" x14ac:dyDescent="0.75">
      <c r="B64">
        <v>62</v>
      </c>
      <c r="C64">
        <v>266.06799999999998</v>
      </c>
      <c r="D64">
        <v>256.565</v>
      </c>
      <c r="E64">
        <v>129.898</v>
      </c>
      <c r="F64">
        <v>241.102</v>
      </c>
      <c r="H64">
        <f t="shared" si="5"/>
        <v>9.5029999999999859</v>
      </c>
      <c r="J64">
        <f t="shared" si="6"/>
        <v>62</v>
      </c>
      <c r="K64">
        <f t="shared" si="7"/>
        <v>0.28944471856378318</v>
      </c>
      <c r="M64">
        <f t="shared" si="8"/>
        <v>62</v>
      </c>
      <c r="N64">
        <f t="shared" si="9"/>
        <v>0.19709816204928801</v>
      </c>
    </row>
    <row r="65" spans="2:14" x14ac:dyDescent="0.75">
      <c r="B65">
        <v>63</v>
      </c>
      <c r="C65">
        <v>269.01499999999999</v>
      </c>
      <c r="D65">
        <v>253.417</v>
      </c>
      <c r="E65">
        <v>128.53200000000001</v>
      </c>
      <c r="F65">
        <v>230.45500000000001</v>
      </c>
      <c r="H65">
        <f t="shared" si="5"/>
        <v>15.597999999999985</v>
      </c>
      <c r="J65">
        <f t="shared" si="6"/>
        <v>63</v>
      </c>
      <c r="K65">
        <f t="shared" si="7"/>
        <v>0.36655659720904321</v>
      </c>
      <c r="M65">
        <f t="shared" si="8"/>
        <v>63</v>
      </c>
      <c r="N65">
        <f t="shared" si="9"/>
        <v>0.2043900253845006</v>
      </c>
    </row>
    <row r="66" spans="2:14" x14ac:dyDescent="0.75">
      <c r="B66">
        <v>64</v>
      </c>
      <c r="C66">
        <v>263.38200000000001</v>
      </c>
      <c r="D66">
        <v>254.88</v>
      </c>
      <c r="E66">
        <v>128.80099999999999</v>
      </c>
      <c r="F66">
        <v>234.13499999999999</v>
      </c>
      <c r="H66">
        <f t="shared" si="5"/>
        <v>8.5020000000000095</v>
      </c>
      <c r="J66">
        <f t="shared" si="6"/>
        <v>64</v>
      </c>
      <c r="K66">
        <f t="shared" si="7"/>
        <v>0.27678040510621083</v>
      </c>
      <c r="M66">
        <f t="shared" si="8"/>
        <v>64</v>
      </c>
      <c r="N66">
        <f t="shared" si="9"/>
        <v>0.19975032409852586</v>
      </c>
    </row>
    <row r="67" spans="2:14" x14ac:dyDescent="0.75">
      <c r="B67">
        <v>65</v>
      </c>
      <c r="C67">
        <v>260.73500000000001</v>
      </c>
      <c r="D67">
        <v>253.922</v>
      </c>
      <c r="E67">
        <v>128.27600000000001</v>
      </c>
      <c r="F67">
        <v>232.84</v>
      </c>
      <c r="H67">
        <f t="shared" si="5"/>
        <v>6.8130000000000166</v>
      </c>
      <c r="J67">
        <f t="shared" si="6"/>
        <v>65</v>
      </c>
      <c r="K67">
        <f t="shared" si="7"/>
        <v>0.25541174833314378</v>
      </c>
      <c r="M67">
        <f t="shared" si="8"/>
        <v>65</v>
      </c>
      <c r="N67">
        <f t="shared" si="9"/>
        <v>0.19716063788409188</v>
      </c>
    </row>
    <row r="68" spans="2:14" x14ac:dyDescent="0.75">
      <c r="B68">
        <v>66</v>
      </c>
      <c r="C68">
        <v>245.774</v>
      </c>
      <c r="D68">
        <v>245.94300000000001</v>
      </c>
      <c r="E68">
        <v>127.122</v>
      </c>
      <c r="F68">
        <v>237.322</v>
      </c>
      <c r="H68">
        <f t="shared" si="5"/>
        <v>-0.16900000000001114</v>
      </c>
      <c r="J68">
        <f t="shared" si="6"/>
        <v>66</v>
      </c>
      <c r="K68">
        <f t="shared" si="7"/>
        <v>0.16707784567502929</v>
      </c>
      <c r="M68">
        <f t="shared" si="8"/>
        <v>66</v>
      </c>
      <c r="N68">
        <f t="shared" si="9"/>
        <v>0.17817409291664338</v>
      </c>
    </row>
    <row r="69" spans="2:14" x14ac:dyDescent="0.75">
      <c r="B69">
        <v>67</v>
      </c>
      <c r="C69">
        <v>245.833</v>
      </c>
      <c r="D69">
        <v>249.94</v>
      </c>
      <c r="E69">
        <v>128.95599999999999</v>
      </c>
      <c r="F69">
        <v>229.91200000000001</v>
      </c>
      <c r="H69">
        <f t="shared" si="5"/>
        <v>-4.1069999999999993</v>
      </c>
      <c r="J69">
        <f t="shared" si="6"/>
        <v>67</v>
      </c>
      <c r="K69">
        <f t="shared" si="7"/>
        <v>0.11725560152326009</v>
      </c>
      <c r="M69">
        <f t="shared" si="8"/>
        <v>67</v>
      </c>
      <c r="N69">
        <f t="shared" si="9"/>
        <v>0.20974457522619894</v>
      </c>
    </row>
    <row r="70" spans="2:14" x14ac:dyDescent="0.75">
      <c r="B70">
        <v>68</v>
      </c>
      <c r="C70">
        <v>250.26499999999999</v>
      </c>
      <c r="D70">
        <v>259.39100000000002</v>
      </c>
      <c r="E70">
        <v>129.672</v>
      </c>
      <c r="F70">
        <v>233.24100000000001</v>
      </c>
      <c r="H70">
        <f t="shared" si="5"/>
        <v>-9.1260000000000332</v>
      </c>
      <c r="J70">
        <f t="shared" si="6"/>
        <v>68</v>
      </c>
      <c r="K70">
        <f t="shared" si="7"/>
        <v>5.3756910970255527E-2</v>
      </c>
      <c r="M70">
        <f t="shared" si="8"/>
        <v>68</v>
      </c>
      <c r="N70">
        <f t="shared" si="9"/>
        <v>0.2099166029000106</v>
      </c>
    </row>
  </sheetData>
  <sortState xmlns:xlrd2="http://schemas.microsoft.com/office/spreadsheetml/2017/richdata2" ref="B3:D290">
    <sortCondition ref="B3:B290"/>
  </sortState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102"/>
  <sheetViews>
    <sheetView zoomScale="80" zoomScaleNormal="80" workbookViewId="0"/>
  </sheetViews>
  <sheetFormatPr defaultRowHeight="14.75" x14ac:dyDescent="0.75"/>
  <sheetData>
    <row r="1" spans="1:17" x14ac:dyDescent="0.75">
      <c r="A1" t="s">
        <v>60</v>
      </c>
      <c r="C1" s="2"/>
      <c r="D1" s="2"/>
      <c r="E1" s="10"/>
      <c r="F1" s="11"/>
      <c r="H1" t="s">
        <v>34</v>
      </c>
      <c r="J1" t="s">
        <v>35</v>
      </c>
      <c r="K1" s="2"/>
      <c r="N1" s="12" t="s">
        <v>36</v>
      </c>
    </row>
    <row r="2" spans="1:17" x14ac:dyDescent="0.75">
      <c r="B2" t="s">
        <v>37</v>
      </c>
      <c r="C2" s="2" t="s">
        <v>38</v>
      </c>
      <c r="D2" s="2" t="s">
        <v>39</v>
      </c>
      <c r="E2" s="10" t="s">
        <v>40</v>
      </c>
      <c r="F2" s="11" t="s">
        <v>41</v>
      </c>
      <c r="H2" t="s">
        <v>21</v>
      </c>
      <c r="J2" t="s">
        <v>37</v>
      </c>
      <c r="K2" s="2" t="s">
        <v>21</v>
      </c>
      <c r="M2" t="s">
        <v>37</v>
      </c>
      <c r="N2" s="12" t="s">
        <v>42</v>
      </c>
      <c r="P2" t="s">
        <v>43</v>
      </c>
      <c r="Q2" t="s">
        <v>44</v>
      </c>
    </row>
    <row r="3" spans="1:17" x14ac:dyDescent="0.75">
      <c r="B3">
        <v>1</v>
      </c>
      <c r="C3">
        <v>287.25</v>
      </c>
      <c r="D3">
        <v>301.67099999999999</v>
      </c>
      <c r="E3">
        <v>260.46199999999999</v>
      </c>
      <c r="F3">
        <v>483.012</v>
      </c>
      <c r="H3">
        <f t="shared" ref="H3:H34" si="0">C3-D3</f>
        <v>-14.420999999999992</v>
      </c>
      <c r="J3">
        <f t="shared" ref="J3:J34" si="1">B3</f>
        <v>1</v>
      </c>
      <c r="K3">
        <f t="shared" ref="K3:K34" si="2">(H3-MIN(H$3:H$102))/(MAX(H$3:H$102)-MIN(H$3:H$102))</f>
        <v>0.16093742632149766</v>
      </c>
      <c r="M3">
        <f t="shared" ref="M3:M34" si="3">B3</f>
        <v>1</v>
      </c>
      <c r="N3">
        <f t="shared" ref="N3:N34" si="4">(E3-$P$3)/(F3-$Q$3)</f>
        <v>0.43188900094047789</v>
      </c>
      <c r="P3">
        <v>108</v>
      </c>
      <c r="Q3">
        <v>130</v>
      </c>
    </row>
    <row r="4" spans="1:17" x14ac:dyDescent="0.75">
      <c r="B4">
        <v>2</v>
      </c>
      <c r="C4">
        <v>288.327</v>
      </c>
      <c r="D4">
        <v>305.62799999999999</v>
      </c>
      <c r="E4">
        <v>250.95699999999999</v>
      </c>
      <c r="F4">
        <v>468.37700000000001</v>
      </c>
      <c r="H4">
        <f t="shared" si="0"/>
        <v>-17.300999999999988</v>
      </c>
      <c r="J4">
        <f t="shared" si="1"/>
        <v>2</v>
      </c>
      <c r="K4">
        <f t="shared" si="2"/>
        <v>0.11566935445843365</v>
      </c>
      <c r="M4">
        <f t="shared" si="3"/>
        <v>2</v>
      </c>
      <c r="N4">
        <f t="shared" si="4"/>
        <v>0.42247847814715533</v>
      </c>
    </row>
    <row r="5" spans="1:17" x14ac:dyDescent="0.75">
      <c r="B5">
        <v>3</v>
      </c>
      <c r="C5">
        <v>283.14400000000001</v>
      </c>
      <c r="D5">
        <v>299.02600000000001</v>
      </c>
      <c r="E5">
        <v>258.65199999999999</v>
      </c>
      <c r="F5">
        <v>519.76800000000003</v>
      </c>
      <c r="H5">
        <f t="shared" si="0"/>
        <v>-15.882000000000005</v>
      </c>
      <c r="J5">
        <f t="shared" si="1"/>
        <v>3</v>
      </c>
      <c r="K5">
        <f t="shared" si="2"/>
        <v>0.13797331069929725</v>
      </c>
      <c r="M5">
        <f t="shared" si="3"/>
        <v>3</v>
      </c>
      <c r="N5">
        <f t="shared" si="4"/>
        <v>0.38651710761273367</v>
      </c>
    </row>
    <row r="6" spans="1:17" x14ac:dyDescent="0.75">
      <c r="B6">
        <v>4</v>
      </c>
      <c r="C6">
        <v>278.88499999999999</v>
      </c>
      <c r="D6">
        <v>298.25</v>
      </c>
      <c r="E6">
        <v>243.52199999999999</v>
      </c>
      <c r="F6">
        <v>456.72500000000002</v>
      </c>
      <c r="H6">
        <f t="shared" si="0"/>
        <v>-19.365000000000009</v>
      </c>
      <c r="J6">
        <f t="shared" si="1"/>
        <v>4</v>
      </c>
      <c r="K6">
        <f t="shared" si="2"/>
        <v>8.3227236289904069E-2</v>
      </c>
      <c r="M6">
        <f t="shared" si="3"/>
        <v>4</v>
      </c>
      <c r="N6">
        <f t="shared" si="4"/>
        <v>0.41478919580687118</v>
      </c>
    </row>
    <row r="7" spans="1:17" x14ac:dyDescent="0.75">
      <c r="B7">
        <v>5</v>
      </c>
      <c r="C7">
        <v>289.05799999999999</v>
      </c>
      <c r="D7">
        <v>307.00599999999997</v>
      </c>
      <c r="E7">
        <v>239.203</v>
      </c>
      <c r="F7">
        <v>426.928</v>
      </c>
      <c r="H7">
        <f t="shared" si="0"/>
        <v>-17.947999999999979</v>
      </c>
      <c r="J7">
        <f t="shared" si="1"/>
        <v>5</v>
      </c>
      <c r="K7">
        <f t="shared" si="2"/>
        <v>0.10549975636975238</v>
      </c>
      <c r="M7">
        <f t="shared" si="3"/>
        <v>5</v>
      </c>
      <c r="N7">
        <f t="shared" si="4"/>
        <v>0.44186806229119518</v>
      </c>
    </row>
    <row r="8" spans="1:17" x14ac:dyDescent="0.75">
      <c r="B8">
        <v>6</v>
      </c>
      <c r="C8">
        <v>288.685</v>
      </c>
      <c r="D8">
        <v>301.62200000000001</v>
      </c>
      <c r="E8">
        <v>233.512</v>
      </c>
      <c r="F8">
        <v>427.375</v>
      </c>
      <c r="H8">
        <f t="shared" si="0"/>
        <v>-12.937000000000012</v>
      </c>
      <c r="J8">
        <f t="shared" si="1"/>
        <v>6</v>
      </c>
      <c r="K8">
        <f t="shared" si="2"/>
        <v>0.18426305779538177</v>
      </c>
      <c r="M8">
        <f t="shared" si="3"/>
        <v>6</v>
      </c>
      <c r="N8">
        <f t="shared" si="4"/>
        <v>0.4220664144598571</v>
      </c>
    </row>
    <row r="9" spans="1:17" x14ac:dyDescent="0.75">
      <c r="B9">
        <v>7</v>
      </c>
      <c r="C9">
        <v>281.78699999999998</v>
      </c>
      <c r="D9">
        <v>297.87200000000001</v>
      </c>
      <c r="E9">
        <v>229.82499999999999</v>
      </c>
      <c r="F9">
        <v>425.05</v>
      </c>
      <c r="H9">
        <f t="shared" si="0"/>
        <v>-16.085000000000036</v>
      </c>
      <c r="J9">
        <f t="shared" si="1"/>
        <v>7</v>
      </c>
      <c r="K9">
        <f t="shared" si="2"/>
        <v>0.13478254035617107</v>
      </c>
      <c r="M9">
        <f t="shared" si="3"/>
        <v>7</v>
      </c>
      <c r="N9">
        <f t="shared" si="4"/>
        <v>0.41289611930181319</v>
      </c>
    </row>
    <row r="10" spans="1:17" x14ac:dyDescent="0.75">
      <c r="B10">
        <v>8</v>
      </c>
      <c r="C10">
        <v>290.565</v>
      </c>
      <c r="D10">
        <v>303.84800000000001</v>
      </c>
      <c r="E10">
        <v>236.67500000000001</v>
      </c>
      <c r="F10">
        <v>468.07499999999999</v>
      </c>
      <c r="H10">
        <f t="shared" si="0"/>
        <v>-13.283000000000015</v>
      </c>
      <c r="J10">
        <f t="shared" si="1"/>
        <v>8</v>
      </c>
      <c r="K10">
        <f t="shared" si="2"/>
        <v>0.17882460193961081</v>
      </c>
      <c r="M10">
        <f t="shared" si="3"/>
        <v>8</v>
      </c>
      <c r="N10">
        <f t="shared" si="4"/>
        <v>0.38061081121053025</v>
      </c>
    </row>
    <row r="11" spans="1:17" x14ac:dyDescent="0.75">
      <c r="B11">
        <v>9</v>
      </c>
      <c r="C11">
        <v>298.30599999999998</v>
      </c>
      <c r="D11">
        <v>311.72699999999998</v>
      </c>
      <c r="E11">
        <v>233.054</v>
      </c>
      <c r="F11">
        <v>515.69600000000003</v>
      </c>
      <c r="H11">
        <f t="shared" si="0"/>
        <v>-13.420999999999992</v>
      </c>
      <c r="J11">
        <f t="shared" si="1"/>
        <v>9</v>
      </c>
      <c r="K11">
        <f t="shared" si="2"/>
        <v>0.17665550682950601</v>
      </c>
      <c r="M11">
        <f t="shared" si="3"/>
        <v>9</v>
      </c>
      <c r="N11">
        <f t="shared" si="4"/>
        <v>0.32422944495146433</v>
      </c>
    </row>
    <row r="12" spans="1:17" x14ac:dyDescent="0.75">
      <c r="B12">
        <v>10</v>
      </c>
      <c r="C12">
        <v>300.62900000000002</v>
      </c>
      <c r="D12">
        <v>311.18799999999999</v>
      </c>
      <c r="E12">
        <v>241.20500000000001</v>
      </c>
      <c r="F12">
        <v>548.57100000000003</v>
      </c>
      <c r="H12">
        <f t="shared" si="0"/>
        <v>-10.558999999999969</v>
      </c>
      <c r="J12">
        <f t="shared" si="1"/>
        <v>10</v>
      </c>
      <c r="K12">
        <f t="shared" si="2"/>
        <v>0.2216406532434263</v>
      </c>
      <c r="M12">
        <f t="shared" si="3"/>
        <v>10</v>
      </c>
      <c r="N12">
        <f t="shared" si="4"/>
        <v>0.31823752720565929</v>
      </c>
    </row>
    <row r="13" spans="1:17" x14ac:dyDescent="0.75">
      <c r="B13">
        <v>11</v>
      </c>
      <c r="C13">
        <v>298.92700000000002</v>
      </c>
      <c r="D13">
        <v>315.67</v>
      </c>
      <c r="E13">
        <v>235.02699999999999</v>
      </c>
      <c r="F13">
        <v>512.13400000000001</v>
      </c>
      <c r="H13">
        <f t="shared" si="0"/>
        <v>-16.742999999999995</v>
      </c>
      <c r="J13">
        <f t="shared" si="1"/>
        <v>11</v>
      </c>
      <c r="K13">
        <f t="shared" si="2"/>
        <v>0.1244400433819022</v>
      </c>
      <c r="M13">
        <f t="shared" si="3"/>
        <v>11</v>
      </c>
      <c r="N13">
        <f t="shared" si="4"/>
        <v>0.33241480737123624</v>
      </c>
    </row>
    <row r="14" spans="1:17" x14ac:dyDescent="0.75">
      <c r="B14">
        <v>12</v>
      </c>
      <c r="C14">
        <v>297.60500000000002</v>
      </c>
      <c r="D14">
        <v>312.90899999999999</v>
      </c>
      <c r="E14">
        <v>224.38399999999999</v>
      </c>
      <c r="F14">
        <v>423.57100000000003</v>
      </c>
      <c r="H14">
        <f t="shared" si="0"/>
        <v>-15.303999999999974</v>
      </c>
      <c r="J14">
        <f t="shared" si="1"/>
        <v>12</v>
      </c>
      <c r="K14">
        <f t="shared" si="2"/>
        <v>0.14705836123292657</v>
      </c>
      <c r="M14">
        <f t="shared" si="3"/>
        <v>12</v>
      </c>
      <c r="N14">
        <f t="shared" si="4"/>
        <v>0.39644242789648831</v>
      </c>
    </row>
    <row r="15" spans="1:17" x14ac:dyDescent="0.75">
      <c r="B15">
        <v>13</v>
      </c>
      <c r="C15">
        <v>283.00799999999998</v>
      </c>
      <c r="D15">
        <v>300.82400000000001</v>
      </c>
      <c r="E15">
        <v>216.25899999999999</v>
      </c>
      <c r="F15">
        <v>421.94600000000003</v>
      </c>
      <c r="H15">
        <f t="shared" si="0"/>
        <v>-17.816000000000031</v>
      </c>
      <c r="J15">
        <f t="shared" si="1"/>
        <v>13</v>
      </c>
      <c r="K15">
        <f t="shared" si="2"/>
        <v>0.10757454299680867</v>
      </c>
      <c r="M15">
        <f t="shared" si="3"/>
        <v>13</v>
      </c>
      <c r="N15">
        <f t="shared" si="4"/>
        <v>0.37081857603803436</v>
      </c>
    </row>
    <row r="16" spans="1:17" x14ac:dyDescent="0.75">
      <c r="B16">
        <v>14</v>
      </c>
      <c r="C16">
        <v>288.39499999999998</v>
      </c>
      <c r="D16">
        <v>300.375</v>
      </c>
      <c r="E16">
        <v>220.68799999999999</v>
      </c>
      <c r="F16">
        <v>496.83</v>
      </c>
      <c r="H16">
        <f t="shared" si="0"/>
        <v>-11.980000000000018</v>
      </c>
      <c r="J16">
        <f t="shared" si="1"/>
        <v>14</v>
      </c>
      <c r="K16">
        <f t="shared" si="2"/>
        <v>0.19930526084154565</v>
      </c>
      <c r="M16">
        <f t="shared" si="3"/>
        <v>14</v>
      </c>
      <c r="N16">
        <f t="shared" si="4"/>
        <v>0.30719406809693861</v>
      </c>
    </row>
    <row r="17" spans="2:14" x14ac:dyDescent="0.75">
      <c r="B17">
        <v>15</v>
      </c>
      <c r="C17">
        <v>297.75799999999998</v>
      </c>
      <c r="D17">
        <v>309.77199999999999</v>
      </c>
      <c r="E17">
        <v>221.672</v>
      </c>
      <c r="F17">
        <v>514.029</v>
      </c>
      <c r="H17">
        <f t="shared" si="0"/>
        <v>-12.01400000000001</v>
      </c>
      <c r="J17">
        <f t="shared" si="1"/>
        <v>15</v>
      </c>
      <c r="K17">
        <f t="shared" si="2"/>
        <v>0.19877084610427351</v>
      </c>
      <c r="M17">
        <f t="shared" si="3"/>
        <v>15</v>
      </c>
      <c r="N17">
        <f t="shared" si="4"/>
        <v>0.29599847928151257</v>
      </c>
    </row>
    <row r="18" spans="2:14" x14ac:dyDescent="0.75">
      <c r="B18">
        <v>16</v>
      </c>
      <c r="C18">
        <v>293.78800000000001</v>
      </c>
      <c r="D18">
        <v>305.91800000000001</v>
      </c>
      <c r="E18">
        <v>219.774</v>
      </c>
      <c r="F18">
        <v>525.24800000000005</v>
      </c>
      <c r="H18">
        <f t="shared" si="0"/>
        <v>-12.129999999999995</v>
      </c>
      <c r="J18">
        <f t="shared" si="1"/>
        <v>16</v>
      </c>
      <c r="K18">
        <f t="shared" si="2"/>
        <v>0.19694754876534476</v>
      </c>
      <c r="M18">
        <f t="shared" si="3"/>
        <v>16</v>
      </c>
      <c r="N18">
        <f t="shared" si="4"/>
        <v>0.2827945998461725</v>
      </c>
    </row>
    <row r="19" spans="2:14" x14ac:dyDescent="0.75">
      <c r="B19">
        <v>17</v>
      </c>
      <c r="C19">
        <v>295.16699999999997</v>
      </c>
      <c r="D19">
        <v>311.5</v>
      </c>
      <c r="E19">
        <v>222.292</v>
      </c>
      <c r="F19">
        <v>425.65699999999998</v>
      </c>
      <c r="H19">
        <f t="shared" si="0"/>
        <v>-16.333000000000027</v>
      </c>
      <c r="J19">
        <f t="shared" si="1"/>
        <v>17</v>
      </c>
      <c r="K19">
        <f t="shared" si="2"/>
        <v>0.13088445639018514</v>
      </c>
      <c r="M19">
        <f t="shared" si="3"/>
        <v>17</v>
      </c>
      <c r="N19">
        <f t="shared" si="4"/>
        <v>0.38656957217316013</v>
      </c>
    </row>
    <row r="20" spans="2:14" x14ac:dyDescent="0.75">
      <c r="B20">
        <v>18</v>
      </c>
      <c r="C20">
        <v>289.61399999999998</v>
      </c>
      <c r="D20">
        <v>303.01600000000002</v>
      </c>
      <c r="E20">
        <v>221.161</v>
      </c>
      <c r="F20">
        <v>432.964</v>
      </c>
      <c r="H20">
        <f t="shared" si="0"/>
        <v>-13.402000000000044</v>
      </c>
      <c r="J20">
        <f t="shared" si="1"/>
        <v>18</v>
      </c>
      <c r="K20">
        <f t="shared" si="2"/>
        <v>0.17695415035915738</v>
      </c>
      <c r="M20">
        <f t="shared" si="3"/>
        <v>18</v>
      </c>
      <c r="N20">
        <f t="shared" si="4"/>
        <v>0.37351302464979336</v>
      </c>
    </row>
    <row r="21" spans="2:14" x14ac:dyDescent="0.75">
      <c r="B21">
        <v>19</v>
      </c>
      <c r="C21">
        <v>289.553</v>
      </c>
      <c r="D21">
        <v>306.38600000000002</v>
      </c>
      <c r="E21">
        <v>217.43799999999999</v>
      </c>
      <c r="F21">
        <v>390.27</v>
      </c>
      <c r="H21">
        <f t="shared" si="0"/>
        <v>-16.833000000000027</v>
      </c>
      <c r="J21">
        <f t="shared" si="1"/>
        <v>19</v>
      </c>
      <c r="K21">
        <f t="shared" si="2"/>
        <v>0.12302541613618095</v>
      </c>
      <c r="M21">
        <f t="shared" si="3"/>
        <v>19</v>
      </c>
      <c r="N21">
        <f t="shared" si="4"/>
        <v>0.42047873362277632</v>
      </c>
    </row>
    <row r="22" spans="2:14" x14ac:dyDescent="0.75">
      <c r="B22">
        <v>20</v>
      </c>
      <c r="C22">
        <v>289.21300000000002</v>
      </c>
      <c r="D22">
        <v>300.38499999999999</v>
      </c>
      <c r="E22">
        <v>214.86500000000001</v>
      </c>
      <c r="F22">
        <v>370.76900000000001</v>
      </c>
      <c r="H22">
        <f t="shared" si="0"/>
        <v>-11.171999999999969</v>
      </c>
      <c r="J22">
        <f t="shared" si="1"/>
        <v>20</v>
      </c>
      <c r="K22">
        <f t="shared" si="2"/>
        <v>0.21200546989201718</v>
      </c>
      <c r="M22">
        <f t="shared" si="3"/>
        <v>20</v>
      </c>
      <c r="N22">
        <f t="shared" si="4"/>
        <v>0.44384866822556063</v>
      </c>
    </row>
    <row r="23" spans="2:14" x14ac:dyDescent="0.75">
      <c r="B23">
        <v>21</v>
      </c>
      <c r="C23">
        <v>280.94099999999997</v>
      </c>
      <c r="D23">
        <v>296.58300000000003</v>
      </c>
      <c r="E23">
        <v>203.596</v>
      </c>
      <c r="F23">
        <v>354.91</v>
      </c>
      <c r="H23">
        <f t="shared" si="0"/>
        <v>-15.642000000000053</v>
      </c>
      <c r="J23">
        <f t="shared" si="1"/>
        <v>21</v>
      </c>
      <c r="K23">
        <f t="shared" si="2"/>
        <v>0.1417456500212185</v>
      </c>
      <c r="M23">
        <f t="shared" si="3"/>
        <v>21</v>
      </c>
      <c r="N23">
        <f t="shared" si="4"/>
        <v>0.42504112756213591</v>
      </c>
    </row>
    <row r="24" spans="2:14" x14ac:dyDescent="0.75">
      <c r="B24">
        <v>22</v>
      </c>
      <c r="C24">
        <v>275.38200000000001</v>
      </c>
      <c r="D24">
        <v>292.31799999999998</v>
      </c>
      <c r="E24">
        <v>202.179</v>
      </c>
      <c r="F24">
        <v>357.64699999999999</v>
      </c>
      <c r="H24">
        <f t="shared" si="0"/>
        <v>-16.935999999999979</v>
      </c>
      <c r="J24">
        <f t="shared" si="1"/>
        <v>22</v>
      </c>
      <c r="K24">
        <f t="shared" si="2"/>
        <v>0.12140645384385686</v>
      </c>
      <c r="M24">
        <f t="shared" si="3"/>
        <v>22</v>
      </c>
      <c r="N24">
        <f t="shared" si="4"/>
        <v>0.41370630845124251</v>
      </c>
    </row>
    <row r="25" spans="2:14" x14ac:dyDescent="0.75">
      <c r="B25">
        <v>23</v>
      </c>
      <c r="C25">
        <v>271.61799999999999</v>
      </c>
      <c r="D25">
        <v>287.22399999999999</v>
      </c>
      <c r="E25">
        <v>196.51900000000001</v>
      </c>
      <c r="F25">
        <v>343.48099999999999</v>
      </c>
      <c r="H25">
        <f t="shared" si="0"/>
        <v>-15.605999999999995</v>
      </c>
      <c r="J25">
        <f t="shared" si="1"/>
        <v>23</v>
      </c>
      <c r="K25">
        <f t="shared" si="2"/>
        <v>0.14231150091950773</v>
      </c>
      <c r="M25">
        <f t="shared" si="3"/>
        <v>23</v>
      </c>
      <c r="N25">
        <f t="shared" si="4"/>
        <v>0.41464579986040917</v>
      </c>
    </row>
    <row r="26" spans="2:14" x14ac:dyDescent="0.75">
      <c r="B26">
        <v>24</v>
      </c>
      <c r="C26">
        <v>273.55900000000003</v>
      </c>
      <c r="D26">
        <v>289.35399999999998</v>
      </c>
      <c r="E26">
        <v>196.52600000000001</v>
      </c>
      <c r="F26">
        <v>345.82100000000003</v>
      </c>
      <c r="H26">
        <f t="shared" si="0"/>
        <v>-15.794999999999959</v>
      </c>
      <c r="J26">
        <f t="shared" si="1"/>
        <v>24</v>
      </c>
      <c r="K26">
        <f t="shared" si="2"/>
        <v>0.1393407837034947</v>
      </c>
      <c r="M26">
        <f t="shared" si="3"/>
        <v>24</v>
      </c>
      <c r="N26">
        <f t="shared" si="4"/>
        <v>0.41018251235977965</v>
      </c>
    </row>
    <row r="27" spans="2:14" x14ac:dyDescent="0.75">
      <c r="B27">
        <v>25</v>
      </c>
      <c r="C27">
        <v>286.40800000000002</v>
      </c>
      <c r="D27">
        <v>289.91699999999997</v>
      </c>
      <c r="E27">
        <v>211.779</v>
      </c>
      <c r="F27">
        <v>361.99</v>
      </c>
      <c r="H27">
        <f t="shared" si="0"/>
        <v>-3.5089999999999577</v>
      </c>
      <c r="J27">
        <f t="shared" si="1"/>
        <v>25</v>
      </c>
      <c r="K27">
        <f t="shared" si="2"/>
        <v>0.33245312082488543</v>
      </c>
      <c r="M27">
        <f t="shared" si="3"/>
        <v>25</v>
      </c>
      <c r="N27">
        <f t="shared" si="4"/>
        <v>0.44734255786887361</v>
      </c>
    </row>
    <row r="28" spans="2:14" x14ac:dyDescent="0.75">
      <c r="B28">
        <v>26</v>
      </c>
      <c r="C28">
        <v>286.98</v>
      </c>
      <c r="D28">
        <v>290.22500000000002</v>
      </c>
      <c r="E28">
        <v>203.88499999999999</v>
      </c>
      <c r="F28">
        <v>353.423</v>
      </c>
      <c r="H28">
        <f t="shared" si="0"/>
        <v>-3.2450000000000045</v>
      </c>
      <c r="J28">
        <f t="shared" si="1"/>
        <v>26</v>
      </c>
      <c r="K28">
        <f t="shared" si="2"/>
        <v>0.3366026940789989</v>
      </c>
      <c r="M28">
        <f t="shared" si="3"/>
        <v>26</v>
      </c>
      <c r="N28">
        <f t="shared" si="4"/>
        <v>0.4291635149469839</v>
      </c>
    </row>
    <row r="29" spans="2:14" x14ac:dyDescent="0.75">
      <c r="B29">
        <v>27</v>
      </c>
      <c r="C29">
        <v>301.84199999999998</v>
      </c>
      <c r="D29">
        <v>298.19099999999997</v>
      </c>
      <c r="E29">
        <v>205.05799999999999</v>
      </c>
      <c r="F29">
        <v>352.85599999999999</v>
      </c>
      <c r="H29">
        <f t="shared" si="0"/>
        <v>3.6510000000000105</v>
      </c>
      <c r="J29">
        <f t="shared" si="1"/>
        <v>27</v>
      </c>
      <c r="K29">
        <f t="shared" si="2"/>
        <v>0.4449945772622248</v>
      </c>
      <c r="M29">
        <f t="shared" si="3"/>
        <v>27</v>
      </c>
      <c r="N29">
        <f t="shared" si="4"/>
        <v>0.43551890009692357</v>
      </c>
    </row>
    <row r="30" spans="2:14" x14ac:dyDescent="0.75">
      <c r="B30">
        <v>28</v>
      </c>
      <c r="C30">
        <v>275.41399999999999</v>
      </c>
      <c r="D30">
        <v>275.34800000000001</v>
      </c>
      <c r="E30">
        <v>194.21600000000001</v>
      </c>
      <c r="F30">
        <v>336.31200000000001</v>
      </c>
      <c r="H30">
        <f t="shared" si="0"/>
        <v>6.5999999999974079E-2</v>
      </c>
      <c r="J30">
        <f t="shared" si="1"/>
        <v>28</v>
      </c>
      <c r="K30">
        <f t="shared" si="2"/>
        <v>0.38864525864101424</v>
      </c>
      <c r="M30">
        <f t="shared" si="3"/>
        <v>28</v>
      </c>
      <c r="N30">
        <f t="shared" si="4"/>
        <v>0.41789134902477804</v>
      </c>
    </row>
    <row r="31" spans="2:14" x14ac:dyDescent="0.75">
      <c r="B31">
        <v>29</v>
      </c>
      <c r="C31">
        <v>303.92099999999999</v>
      </c>
      <c r="D31">
        <v>291.34800000000001</v>
      </c>
      <c r="E31">
        <v>196.072</v>
      </c>
      <c r="F31">
        <v>334.21600000000001</v>
      </c>
      <c r="H31">
        <f t="shared" si="0"/>
        <v>12.572999999999979</v>
      </c>
      <c r="J31">
        <f t="shared" si="1"/>
        <v>29</v>
      </c>
      <c r="K31">
        <f t="shared" si="2"/>
        <v>0.5852312915546749</v>
      </c>
      <c r="M31">
        <f t="shared" si="3"/>
        <v>29</v>
      </c>
      <c r="N31">
        <f t="shared" si="4"/>
        <v>0.4312688525874564</v>
      </c>
    </row>
    <row r="32" spans="2:14" x14ac:dyDescent="0.75">
      <c r="B32">
        <v>30</v>
      </c>
      <c r="C32">
        <v>320.69099999999997</v>
      </c>
      <c r="D32">
        <v>288.56900000000002</v>
      </c>
      <c r="E32">
        <v>192.16800000000001</v>
      </c>
      <c r="F32">
        <v>336.798</v>
      </c>
      <c r="H32">
        <f t="shared" si="0"/>
        <v>32.121999999999957</v>
      </c>
      <c r="J32">
        <f t="shared" si="1"/>
        <v>30</v>
      </c>
      <c r="K32">
        <f t="shared" si="2"/>
        <v>0.89250404740572997</v>
      </c>
      <c r="M32">
        <f t="shared" si="3"/>
        <v>30</v>
      </c>
      <c r="N32">
        <f t="shared" si="4"/>
        <v>0.40700587046296388</v>
      </c>
    </row>
    <row r="33" spans="2:15" x14ac:dyDescent="0.75">
      <c r="B33">
        <v>31</v>
      </c>
      <c r="C33">
        <v>333.80900000000003</v>
      </c>
      <c r="D33">
        <v>294.84800000000001</v>
      </c>
      <c r="E33">
        <v>184.702</v>
      </c>
      <c r="F33">
        <v>347.71600000000001</v>
      </c>
      <c r="H33">
        <f t="shared" si="0"/>
        <v>38.961000000000013</v>
      </c>
      <c r="J33">
        <f t="shared" si="1"/>
        <v>31</v>
      </c>
      <c r="K33">
        <f t="shared" si="2"/>
        <v>1</v>
      </c>
      <c r="M33">
        <f t="shared" si="3"/>
        <v>31</v>
      </c>
      <c r="N33">
        <f t="shared" si="4"/>
        <v>0.35230300023884326</v>
      </c>
    </row>
    <row r="34" spans="2:15" x14ac:dyDescent="0.75">
      <c r="B34">
        <v>32</v>
      </c>
      <c r="C34">
        <v>315.67099999999999</v>
      </c>
      <c r="D34">
        <v>287.34800000000001</v>
      </c>
      <c r="E34">
        <v>186.274</v>
      </c>
      <c r="F34">
        <v>363.41300000000001</v>
      </c>
      <c r="H34">
        <f t="shared" si="0"/>
        <v>28.322999999999979</v>
      </c>
      <c r="J34">
        <f t="shared" si="1"/>
        <v>32</v>
      </c>
      <c r="K34">
        <f t="shared" si="2"/>
        <v>0.83279105955580657</v>
      </c>
      <c r="M34">
        <f t="shared" si="3"/>
        <v>32</v>
      </c>
      <c r="N34">
        <f t="shared" si="4"/>
        <v>0.33534550346381736</v>
      </c>
    </row>
    <row r="35" spans="2:15" x14ac:dyDescent="0.75">
      <c r="B35">
        <v>33</v>
      </c>
      <c r="C35">
        <v>277.57900000000001</v>
      </c>
      <c r="D35">
        <v>269.28399999999999</v>
      </c>
      <c r="E35">
        <v>189.553</v>
      </c>
      <c r="F35">
        <v>354.529</v>
      </c>
      <c r="H35">
        <f t="shared" ref="H35:H66" si="5">C35-D35</f>
        <v>8.2950000000000159</v>
      </c>
      <c r="J35">
        <f t="shared" ref="J35:J66" si="6">B35</f>
        <v>33</v>
      </c>
      <c r="K35">
        <f t="shared" ref="K35:K66" si="7">(H35-MIN(H$3:H$102))/(MAX(H$3:H$102)-MIN(H$3:H$102))</f>
        <v>0.51798934314141565</v>
      </c>
      <c r="M35">
        <f t="shared" ref="M35:M66" si="8">B35</f>
        <v>33</v>
      </c>
      <c r="N35">
        <f t="shared" ref="N35:N66" si="9">(E35-$P$3)/(F35-$Q$3)</f>
        <v>0.3632181143638461</v>
      </c>
    </row>
    <row r="36" spans="2:15" x14ac:dyDescent="0.75">
      <c r="B36">
        <v>34</v>
      </c>
      <c r="C36">
        <v>273.02</v>
      </c>
      <c r="D36">
        <v>278.12299999999999</v>
      </c>
      <c r="E36">
        <v>198.55799999999999</v>
      </c>
      <c r="F36">
        <v>369.976</v>
      </c>
      <c r="H36">
        <f t="shared" si="5"/>
        <v>-5.1030000000000086</v>
      </c>
      <c r="J36">
        <f t="shared" si="6"/>
        <v>34</v>
      </c>
      <c r="K36">
        <f t="shared" si="7"/>
        <v>0.3073985004951193</v>
      </c>
      <c r="M36">
        <f t="shared" si="8"/>
        <v>34</v>
      </c>
      <c r="N36">
        <f t="shared" si="9"/>
        <v>0.37736273627362732</v>
      </c>
    </row>
    <row r="37" spans="2:15" x14ac:dyDescent="0.75">
      <c r="B37">
        <v>35</v>
      </c>
      <c r="C37">
        <v>271.92399999999998</v>
      </c>
      <c r="D37">
        <v>287.78500000000003</v>
      </c>
      <c r="E37">
        <v>189.37899999999999</v>
      </c>
      <c r="F37">
        <v>389.24900000000002</v>
      </c>
      <c r="H37">
        <f t="shared" si="5"/>
        <v>-15.861000000000047</v>
      </c>
      <c r="J37">
        <f t="shared" si="6"/>
        <v>35</v>
      </c>
      <c r="K37">
        <f t="shared" si="7"/>
        <v>0.13830339038996478</v>
      </c>
      <c r="M37">
        <f t="shared" si="8"/>
        <v>35</v>
      </c>
      <c r="N37">
        <f t="shared" si="9"/>
        <v>0.31390285015564179</v>
      </c>
    </row>
    <row r="38" spans="2:15" x14ac:dyDescent="0.75">
      <c r="B38">
        <v>36</v>
      </c>
      <c r="C38">
        <v>264.30599999999998</v>
      </c>
      <c r="D38">
        <v>279.02</v>
      </c>
      <c r="E38">
        <v>195.59899999999999</v>
      </c>
      <c r="F38">
        <v>367.91500000000002</v>
      </c>
      <c r="H38">
        <f t="shared" si="5"/>
        <v>-14.713999999999999</v>
      </c>
      <c r="J38">
        <f t="shared" si="6"/>
        <v>36</v>
      </c>
      <c r="K38">
        <f t="shared" si="7"/>
        <v>0.15633202873265112</v>
      </c>
      <c r="M38">
        <f t="shared" si="8"/>
        <v>36</v>
      </c>
      <c r="N38">
        <f t="shared" si="9"/>
        <v>0.36819452325410329</v>
      </c>
      <c r="O38" s="1"/>
    </row>
    <row r="39" spans="2:15" x14ac:dyDescent="0.75">
      <c r="B39">
        <v>37</v>
      </c>
      <c r="C39">
        <v>261.31900000000002</v>
      </c>
      <c r="D39">
        <v>281.16500000000002</v>
      </c>
      <c r="E39">
        <v>192.102</v>
      </c>
      <c r="F39">
        <v>371.48599999999999</v>
      </c>
      <c r="H39">
        <f t="shared" si="5"/>
        <v>-19.846000000000004</v>
      </c>
      <c r="J39">
        <f t="shared" si="6"/>
        <v>37</v>
      </c>
      <c r="K39">
        <f t="shared" si="7"/>
        <v>7.5666839565552133E-2</v>
      </c>
      <c r="M39">
        <f t="shared" si="8"/>
        <v>37</v>
      </c>
      <c r="N39">
        <f t="shared" si="9"/>
        <v>0.34826863669115399</v>
      </c>
    </row>
    <row r="40" spans="2:15" x14ac:dyDescent="0.75">
      <c r="B40">
        <v>38</v>
      </c>
      <c r="C40">
        <v>270.81900000000002</v>
      </c>
      <c r="D40">
        <v>279.63</v>
      </c>
      <c r="E40">
        <v>196.28200000000001</v>
      </c>
      <c r="F40">
        <v>389.42899999999997</v>
      </c>
      <c r="H40">
        <f t="shared" si="5"/>
        <v>-8.8109999999999786</v>
      </c>
      <c r="J40">
        <f t="shared" si="6"/>
        <v>38</v>
      </c>
      <c r="K40">
        <f t="shared" si="7"/>
        <v>0.24911585797142477</v>
      </c>
      <c r="M40">
        <f t="shared" si="8"/>
        <v>38</v>
      </c>
      <c r="N40">
        <f t="shared" si="9"/>
        <v>0.34029349070458592</v>
      </c>
    </row>
    <row r="41" spans="2:15" x14ac:dyDescent="0.75">
      <c r="B41">
        <v>39</v>
      </c>
      <c r="C41">
        <v>277.63200000000001</v>
      </c>
      <c r="D41">
        <v>290.13</v>
      </c>
      <c r="E41">
        <v>195.38399999999999</v>
      </c>
      <c r="F41">
        <v>409.87</v>
      </c>
      <c r="H41">
        <f t="shared" si="5"/>
        <v>-12.49799999999999</v>
      </c>
      <c r="J41">
        <f t="shared" si="6"/>
        <v>39</v>
      </c>
      <c r="K41">
        <f t="shared" si="7"/>
        <v>0.19116329513839778</v>
      </c>
      <c r="M41">
        <f t="shared" si="8"/>
        <v>39</v>
      </c>
      <c r="N41">
        <f t="shared" si="9"/>
        <v>0.31223067852931713</v>
      </c>
    </row>
    <row r="42" spans="2:15" x14ac:dyDescent="0.75">
      <c r="B42">
        <v>40</v>
      </c>
      <c r="C42">
        <v>259.92399999999998</v>
      </c>
      <c r="D42">
        <v>277.91000000000003</v>
      </c>
      <c r="E42">
        <v>188.226</v>
      </c>
      <c r="F42">
        <v>387.74</v>
      </c>
      <c r="H42">
        <f t="shared" si="5"/>
        <v>-17.986000000000047</v>
      </c>
      <c r="J42">
        <f t="shared" si="6"/>
        <v>40</v>
      </c>
      <c r="K42">
        <f t="shared" si="7"/>
        <v>0.104902469310447</v>
      </c>
      <c r="M42">
        <f t="shared" si="8"/>
        <v>40</v>
      </c>
      <c r="N42">
        <f t="shared" si="9"/>
        <v>0.31126716846434388</v>
      </c>
    </row>
    <row r="43" spans="2:15" x14ac:dyDescent="0.75">
      <c r="B43">
        <v>41</v>
      </c>
      <c r="C43">
        <v>262.08300000000003</v>
      </c>
      <c r="D43">
        <v>278.90499999999997</v>
      </c>
      <c r="E43">
        <v>189.70599999999999</v>
      </c>
      <c r="F43">
        <v>377.48</v>
      </c>
      <c r="H43">
        <f t="shared" si="5"/>
        <v>-16.821999999999946</v>
      </c>
      <c r="J43">
        <f t="shared" si="6"/>
        <v>41</v>
      </c>
      <c r="K43">
        <f t="shared" si="7"/>
        <v>0.12319831502177032</v>
      </c>
      <c r="M43">
        <f t="shared" si="8"/>
        <v>41</v>
      </c>
      <c r="N43">
        <f t="shared" si="9"/>
        <v>0.33015193146920957</v>
      </c>
    </row>
    <row r="44" spans="2:15" x14ac:dyDescent="0.75">
      <c r="B44">
        <v>42</v>
      </c>
      <c r="C44">
        <v>257.61799999999999</v>
      </c>
      <c r="D44">
        <v>274.78500000000003</v>
      </c>
      <c r="E44">
        <v>189.40100000000001</v>
      </c>
      <c r="F44">
        <v>394.35599999999999</v>
      </c>
      <c r="H44">
        <f t="shared" si="5"/>
        <v>-17.16700000000003</v>
      </c>
      <c r="J44">
        <f t="shared" si="6"/>
        <v>42</v>
      </c>
      <c r="K44">
        <f t="shared" si="7"/>
        <v>0.11777557724650611</v>
      </c>
      <c r="M44">
        <f t="shared" si="8"/>
        <v>42</v>
      </c>
      <c r="N44">
        <f t="shared" si="9"/>
        <v>0.30792189320461805</v>
      </c>
    </row>
    <row r="45" spans="2:15" x14ac:dyDescent="0.75">
      <c r="B45">
        <v>43</v>
      </c>
      <c r="C45">
        <v>257.93099999999998</v>
      </c>
      <c r="D45">
        <v>276.45499999999998</v>
      </c>
      <c r="E45">
        <v>187.345</v>
      </c>
      <c r="F45">
        <v>369.64400000000001</v>
      </c>
      <c r="H45">
        <f t="shared" si="5"/>
        <v>-18.524000000000001</v>
      </c>
      <c r="J45">
        <f t="shared" si="6"/>
        <v>43</v>
      </c>
      <c r="K45">
        <f t="shared" si="7"/>
        <v>9.6446141997139231E-2</v>
      </c>
      <c r="M45">
        <f t="shared" si="8"/>
        <v>43</v>
      </c>
      <c r="N45">
        <f t="shared" si="9"/>
        <v>0.33109529134883409</v>
      </c>
      <c r="O45" s="1"/>
    </row>
    <row r="46" spans="2:15" x14ac:dyDescent="0.75">
      <c r="B46">
        <v>44</v>
      </c>
      <c r="C46">
        <v>256.22899999999998</v>
      </c>
      <c r="D46">
        <v>273.68</v>
      </c>
      <c r="E46">
        <v>183.74600000000001</v>
      </c>
      <c r="F46">
        <v>375.92099999999999</v>
      </c>
      <c r="H46">
        <f t="shared" si="5"/>
        <v>-17.451000000000022</v>
      </c>
      <c r="J46">
        <f t="shared" si="6"/>
        <v>44</v>
      </c>
      <c r="K46">
        <f t="shared" si="7"/>
        <v>0.11331164238223188</v>
      </c>
      <c r="M46">
        <f t="shared" si="8"/>
        <v>44</v>
      </c>
      <c r="N46">
        <f t="shared" si="9"/>
        <v>0.30800948272006057</v>
      </c>
      <c r="O46" s="1"/>
    </row>
    <row r="47" spans="2:15" x14ac:dyDescent="0.75">
      <c r="B47">
        <v>45</v>
      </c>
      <c r="C47">
        <v>254.25700000000001</v>
      </c>
      <c r="D47">
        <v>270.60500000000002</v>
      </c>
      <c r="E47">
        <v>175.91499999999999</v>
      </c>
      <c r="F47">
        <v>369.24900000000002</v>
      </c>
      <c r="H47">
        <f t="shared" si="5"/>
        <v>-16.348000000000013</v>
      </c>
      <c r="J47">
        <f t="shared" si="6"/>
        <v>45</v>
      </c>
      <c r="K47">
        <f t="shared" si="7"/>
        <v>0.13064868518256523</v>
      </c>
      <c r="M47">
        <f t="shared" si="8"/>
        <v>45</v>
      </c>
      <c r="N47">
        <f t="shared" si="9"/>
        <v>0.28386743518259211</v>
      </c>
      <c r="O47" s="1"/>
    </row>
    <row r="48" spans="2:15" x14ac:dyDescent="0.75">
      <c r="B48">
        <v>46</v>
      </c>
      <c r="C48">
        <v>265.75700000000001</v>
      </c>
      <c r="D48">
        <v>280.52499999999998</v>
      </c>
      <c r="E48">
        <v>178.345</v>
      </c>
      <c r="F48">
        <v>382.40699999999998</v>
      </c>
      <c r="H48">
        <f t="shared" si="5"/>
        <v>-14.767999999999972</v>
      </c>
      <c r="J48">
        <f t="shared" si="6"/>
        <v>46</v>
      </c>
      <c r="K48">
        <f t="shared" si="7"/>
        <v>0.15548325238521907</v>
      </c>
      <c r="M48">
        <f t="shared" si="8"/>
        <v>46</v>
      </c>
      <c r="N48">
        <f t="shared" si="9"/>
        <v>0.27869670809446651</v>
      </c>
    </row>
    <row r="49" spans="2:14" x14ac:dyDescent="0.75">
      <c r="B49">
        <v>47</v>
      </c>
      <c r="C49">
        <v>269.73599999999999</v>
      </c>
      <c r="D49">
        <v>288.66000000000003</v>
      </c>
      <c r="E49">
        <v>183.75700000000001</v>
      </c>
      <c r="F49">
        <v>396.48</v>
      </c>
      <c r="H49">
        <f t="shared" si="5"/>
        <v>-18.924000000000035</v>
      </c>
      <c r="J49">
        <f t="shared" si="6"/>
        <v>47</v>
      </c>
      <c r="K49">
        <f t="shared" si="7"/>
        <v>9.0158909793935343E-2</v>
      </c>
      <c r="M49">
        <f t="shared" si="8"/>
        <v>47</v>
      </c>
      <c r="N49">
        <f t="shared" si="9"/>
        <v>0.28428775142599821</v>
      </c>
    </row>
    <row r="50" spans="2:14" x14ac:dyDescent="0.75">
      <c r="B50">
        <v>48</v>
      </c>
      <c r="C50">
        <v>276.05099999999999</v>
      </c>
      <c r="D50">
        <v>296.375</v>
      </c>
      <c r="E50">
        <v>188.61500000000001</v>
      </c>
      <c r="F50">
        <v>427.86500000000001</v>
      </c>
      <c r="H50">
        <f t="shared" si="5"/>
        <v>-20.324000000000012</v>
      </c>
      <c r="J50">
        <f t="shared" si="6"/>
        <v>48</v>
      </c>
      <c r="K50">
        <f t="shared" si="7"/>
        <v>6.8153597082724005E-2</v>
      </c>
      <c r="M50">
        <f t="shared" si="8"/>
        <v>48</v>
      </c>
      <c r="N50">
        <f t="shared" si="9"/>
        <v>0.27064274083897072</v>
      </c>
    </row>
    <row r="51" spans="2:14" x14ac:dyDescent="0.75">
      <c r="B51">
        <v>49</v>
      </c>
      <c r="C51">
        <v>278.03699999999998</v>
      </c>
      <c r="D51">
        <v>297.11500000000001</v>
      </c>
      <c r="E51">
        <v>187.846</v>
      </c>
      <c r="F51">
        <v>436.21800000000002</v>
      </c>
      <c r="H51">
        <f t="shared" si="5"/>
        <v>-19.078000000000031</v>
      </c>
      <c r="J51">
        <f t="shared" si="6"/>
        <v>49</v>
      </c>
      <c r="K51">
        <f t="shared" si="7"/>
        <v>8.7738325395702116E-2</v>
      </c>
      <c r="M51">
        <f t="shared" si="8"/>
        <v>49</v>
      </c>
      <c r="N51">
        <f t="shared" si="9"/>
        <v>0.26074887825013554</v>
      </c>
    </row>
    <row r="52" spans="2:14" x14ac:dyDescent="0.75">
      <c r="B52">
        <v>50</v>
      </c>
      <c r="C52">
        <v>272.77199999999999</v>
      </c>
      <c r="D52">
        <v>295.46899999999999</v>
      </c>
      <c r="E52">
        <v>186.429</v>
      </c>
      <c r="F52">
        <v>434.76299999999998</v>
      </c>
      <c r="H52">
        <f t="shared" si="5"/>
        <v>-22.697000000000003</v>
      </c>
      <c r="J52">
        <f t="shared" si="6"/>
        <v>50</v>
      </c>
      <c r="K52">
        <f t="shared" si="7"/>
        <v>3.0854592037220314E-2</v>
      </c>
      <c r="M52">
        <f t="shared" si="8"/>
        <v>50</v>
      </c>
      <c r="N52">
        <f t="shared" si="9"/>
        <v>0.25734423141916835</v>
      </c>
    </row>
    <row r="53" spans="2:14" x14ac:dyDescent="0.75">
      <c r="B53">
        <v>51</v>
      </c>
      <c r="C53">
        <v>273.14</v>
      </c>
      <c r="D53">
        <v>295.15600000000001</v>
      </c>
      <c r="E53">
        <v>184.923</v>
      </c>
      <c r="F53">
        <v>450.16</v>
      </c>
      <c r="H53">
        <f t="shared" si="5"/>
        <v>-22.01600000000002</v>
      </c>
      <c r="J53">
        <f t="shared" si="6"/>
        <v>51</v>
      </c>
      <c r="K53">
        <f t="shared" si="7"/>
        <v>4.155860486317374E-2</v>
      </c>
      <c r="M53">
        <f t="shared" si="8"/>
        <v>51</v>
      </c>
      <c r="N53">
        <f t="shared" si="9"/>
        <v>0.24026424287856071</v>
      </c>
    </row>
    <row r="54" spans="2:14" x14ac:dyDescent="0.75">
      <c r="B54">
        <v>52</v>
      </c>
      <c r="C54">
        <v>263.67599999999999</v>
      </c>
      <c r="D54">
        <v>283.58300000000003</v>
      </c>
      <c r="E54">
        <v>185.26900000000001</v>
      </c>
      <c r="F54">
        <v>440.55799999999999</v>
      </c>
      <c r="H54">
        <f t="shared" si="5"/>
        <v>-19.907000000000039</v>
      </c>
      <c r="J54">
        <f t="shared" si="6"/>
        <v>52</v>
      </c>
      <c r="K54">
        <f t="shared" si="7"/>
        <v>7.4708036654563062E-2</v>
      </c>
      <c r="M54">
        <f t="shared" si="8"/>
        <v>52</v>
      </c>
      <c r="N54">
        <f t="shared" si="9"/>
        <v>0.24880698613463509</v>
      </c>
    </row>
    <row r="55" spans="2:14" x14ac:dyDescent="0.75">
      <c r="B55">
        <v>53</v>
      </c>
      <c r="C55">
        <v>262.26499999999999</v>
      </c>
      <c r="D55">
        <v>285.43799999999999</v>
      </c>
      <c r="E55">
        <v>179.85300000000001</v>
      </c>
      <c r="F55">
        <v>434.99400000000003</v>
      </c>
      <c r="H55">
        <f t="shared" si="5"/>
        <v>-23.173000000000002</v>
      </c>
      <c r="J55">
        <f t="shared" si="6"/>
        <v>53</v>
      </c>
      <c r="K55">
        <f t="shared" si="7"/>
        <v>2.3372785715408347E-2</v>
      </c>
      <c r="M55">
        <f t="shared" si="8"/>
        <v>53</v>
      </c>
      <c r="N55">
        <f t="shared" si="9"/>
        <v>0.23558824108015242</v>
      </c>
    </row>
    <row r="56" spans="2:14" x14ac:dyDescent="0.75">
      <c r="B56">
        <v>54</v>
      </c>
      <c r="C56">
        <v>261.75700000000001</v>
      </c>
      <c r="D56">
        <v>280.10899999999998</v>
      </c>
      <c r="E56">
        <v>178.02600000000001</v>
      </c>
      <c r="F56">
        <v>417.46800000000002</v>
      </c>
      <c r="H56">
        <f t="shared" si="5"/>
        <v>-18.351999999999975</v>
      </c>
      <c r="J56">
        <f t="shared" si="6"/>
        <v>54</v>
      </c>
      <c r="K56">
        <f t="shared" si="7"/>
        <v>9.9149651844517059E-2</v>
      </c>
      <c r="M56">
        <f t="shared" si="8"/>
        <v>54</v>
      </c>
      <c r="N56">
        <f t="shared" si="9"/>
        <v>0.24359580892481947</v>
      </c>
    </row>
    <row r="57" spans="2:14" x14ac:dyDescent="0.75">
      <c r="B57">
        <v>55</v>
      </c>
      <c r="C57">
        <v>265.03699999999998</v>
      </c>
      <c r="D57">
        <v>284.745</v>
      </c>
      <c r="E57">
        <v>175.75</v>
      </c>
      <c r="F57">
        <v>404.02600000000001</v>
      </c>
      <c r="H57">
        <f t="shared" si="5"/>
        <v>-19.708000000000027</v>
      </c>
      <c r="J57">
        <f t="shared" si="6"/>
        <v>55</v>
      </c>
      <c r="K57">
        <f t="shared" si="7"/>
        <v>7.7835934675656929E-2</v>
      </c>
      <c r="M57">
        <f t="shared" si="8"/>
        <v>55</v>
      </c>
      <c r="N57">
        <f t="shared" si="9"/>
        <v>0.24723931305788502</v>
      </c>
    </row>
    <row r="58" spans="2:14" x14ac:dyDescent="0.75">
      <c r="B58">
        <v>56</v>
      </c>
      <c r="C58">
        <v>255.971</v>
      </c>
      <c r="D58">
        <v>276.26600000000002</v>
      </c>
      <c r="E58">
        <v>176.35900000000001</v>
      </c>
      <c r="F58">
        <v>407.34</v>
      </c>
      <c r="H58">
        <f t="shared" si="5"/>
        <v>-20.295000000000016</v>
      </c>
      <c r="J58">
        <f t="shared" si="6"/>
        <v>56</v>
      </c>
      <c r="K58">
        <f t="shared" si="7"/>
        <v>6.8609421417456184E-2</v>
      </c>
      <c r="M58">
        <f t="shared" si="8"/>
        <v>56</v>
      </c>
      <c r="N58">
        <f t="shared" si="9"/>
        <v>0.24648085382562926</v>
      </c>
    </row>
    <row r="59" spans="2:14" x14ac:dyDescent="0.75">
      <c r="B59">
        <v>57</v>
      </c>
      <c r="C59">
        <v>260.53699999999998</v>
      </c>
      <c r="D59">
        <v>275.089</v>
      </c>
      <c r="E59">
        <v>176.679</v>
      </c>
      <c r="F59">
        <v>408.66699999999997</v>
      </c>
      <c r="H59">
        <f t="shared" si="5"/>
        <v>-14.552000000000021</v>
      </c>
      <c r="J59">
        <f t="shared" si="6"/>
        <v>57</v>
      </c>
      <c r="K59">
        <f t="shared" si="7"/>
        <v>0.15887835777494813</v>
      </c>
      <c r="M59">
        <f t="shared" si="8"/>
        <v>57</v>
      </c>
      <c r="N59">
        <f t="shared" si="9"/>
        <v>0.24645544682362824</v>
      </c>
    </row>
    <row r="60" spans="2:14" x14ac:dyDescent="0.75">
      <c r="B60">
        <v>58</v>
      </c>
      <c r="C60">
        <v>255.096</v>
      </c>
      <c r="D60">
        <v>272.964</v>
      </c>
      <c r="E60">
        <v>175.14099999999999</v>
      </c>
      <c r="F60">
        <v>406.23700000000002</v>
      </c>
      <c r="H60">
        <f t="shared" si="5"/>
        <v>-17.867999999999995</v>
      </c>
      <c r="J60">
        <f t="shared" si="6"/>
        <v>58</v>
      </c>
      <c r="K60">
        <f t="shared" si="7"/>
        <v>0.1067572028103928</v>
      </c>
      <c r="M60">
        <f t="shared" si="8"/>
        <v>58</v>
      </c>
      <c r="N60">
        <f t="shared" si="9"/>
        <v>0.24305578181054668</v>
      </c>
    </row>
    <row r="61" spans="2:14" x14ac:dyDescent="0.75">
      <c r="B61">
        <v>59</v>
      </c>
      <c r="C61">
        <v>263.08100000000002</v>
      </c>
      <c r="D61">
        <v>277.31799999999998</v>
      </c>
      <c r="E61">
        <v>175.46199999999999</v>
      </c>
      <c r="F61">
        <v>417.60899999999998</v>
      </c>
      <c r="H61">
        <f t="shared" si="5"/>
        <v>-14.236999999999966</v>
      </c>
      <c r="J61">
        <f t="shared" si="6"/>
        <v>59</v>
      </c>
      <c r="K61">
        <f t="shared" si="7"/>
        <v>0.16382955313497161</v>
      </c>
      <c r="M61">
        <f t="shared" si="8"/>
        <v>59</v>
      </c>
      <c r="N61">
        <f t="shared" si="9"/>
        <v>0.23456150537709181</v>
      </c>
    </row>
    <row r="62" spans="2:14" x14ac:dyDescent="0.75">
      <c r="B62">
        <v>60</v>
      </c>
      <c r="C62">
        <v>263.16899999999998</v>
      </c>
      <c r="D62">
        <v>274.82799999999997</v>
      </c>
      <c r="E62">
        <v>174.89699999999999</v>
      </c>
      <c r="F62">
        <v>418.26299999999998</v>
      </c>
      <c r="H62">
        <f t="shared" si="5"/>
        <v>-11.658999999999992</v>
      </c>
      <c r="J62">
        <f t="shared" si="6"/>
        <v>60</v>
      </c>
      <c r="K62">
        <f t="shared" si="7"/>
        <v>0.20435076468461677</v>
      </c>
      <c r="M62">
        <f t="shared" si="8"/>
        <v>60</v>
      </c>
      <c r="N62">
        <f t="shared" si="9"/>
        <v>0.23206932558115331</v>
      </c>
    </row>
    <row r="63" spans="2:14" x14ac:dyDescent="0.75">
      <c r="B63">
        <v>61</v>
      </c>
      <c r="C63">
        <v>253.36799999999999</v>
      </c>
      <c r="D63">
        <v>264.27100000000002</v>
      </c>
      <c r="E63">
        <v>177.73699999999999</v>
      </c>
      <c r="F63">
        <v>427.69900000000001</v>
      </c>
      <c r="H63">
        <f t="shared" si="5"/>
        <v>-10.90300000000002</v>
      </c>
      <c r="J63">
        <f t="shared" si="6"/>
        <v>61</v>
      </c>
      <c r="K63">
        <f t="shared" si="7"/>
        <v>0.21623363354867065</v>
      </c>
      <c r="M63">
        <f t="shared" si="8"/>
        <v>61</v>
      </c>
      <c r="N63">
        <f t="shared" si="9"/>
        <v>0.23425339016926491</v>
      </c>
    </row>
    <row r="64" spans="2:14" x14ac:dyDescent="0.75">
      <c r="B64">
        <v>62</v>
      </c>
      <c r="C64">
        <v>256.49299999999999</v>
      </c>
      <c r="D64">
        <v>270.06799999999998</v>
      </c>
      <c r="E64">
        <v>175.39099999999999</v>
      </c>
      <c r="F64">
        <v>425.70499999999998</v>
      </c>
      <c r="H64">
        <f t="shared" si="5"/>
        <v>-13.574999999999989</v>
      </c>
      <c r="J64">
        <f t="shared" si="6"/>
        <v>62</v>
      </c>
      <c r="K64">
        <f t="shared" si="7"/>
        <v>0.17423492243127278</v>
      </c>
      <c r="M64">
        <f t="shared" si="8"/>
        <v>62</v>
      </c>
      <c r="N64">
        <f t="shared" si="9"/>
        <v>0.22789942679359496</v>
      </c>
    </row>
    <row r="65" spans="2:14" x14ac:dyDescent="0.75">
      <c r="B65">
        <v>63</v>
      </c>
      <c r="C65">
        <v>257.36</v>
      </c>
      <c r="D65">
        <v>267.29700000000003</v>
      </c>
      <c r="E65">
        <v>170.05099999999999</v>
      </c>
      <c r="F65">
        <v>413.12799999999999</v>
      </c>
      <c r="H65">
        <f t="shared" si="5"/>
        <v>-9.9370000000000118</v>
      </c>
      <c r="J65">
        <f t="shared" si="6"/>
        <v>63</v>
      </c>
      <c r="K65">
        <f t="shared" si="7"/>
        <v>0.23141729931940683</v>
      </c>
      <c r="M65">
        <f t="shared" si="8"/>
        <v>63</v>
      </c>
      <c r="N65">
        <f t="shared" si="9"/>
        <v>0.21916235766155234</v>
      </c>
    </row>
    <row r="66" spans="2:14" x14ac:dyDescent="0.75">
      <c r="B66">
        <v>64</v>
      </c>
      <c r="C66">
        <v>260.53800000000001</v>
      </c>
      <c r="D66">
        <v>272.88799999999998</v>
      </c>
      <c r="E66">
        <v>171.98599999999999</v>
      </c>
      <c r="F66">
        <v>417.37700000000001</v>
      </c>
      <c r="H66">
        <f t="shared" si="5"/>
        <v>-12.349999999999966</v>
      </c>
      <c r="J66">
        <f t="shared" si="6"/>
        <v>64</v>
      </c>
      <c r="K66">
        <f t="shared" si="7"/>
        <v>0.19348957105358339</v>
      </c>
      <c r="M66">
        <f t="shared" si="8"/>
        <v>64</v>
      </c>
      <c r="N66">
        <f t="shared" si="9"/>
        <v>0.22265525772765388</v>
      </c>
    </row>
    <row r="67" spans="2:14" x14ac:dyDescent="0.75">
      <c r="B67">
        <v>65</v>
      </c>
      <c r="C67">
        <v>250.82599999999999</v>
      </c>
      <c r="D67">
        <v>262.86399999999998</v>
      </c>
      <c r="E67">
        <v>172.416</v>
      </c>
      <c r="F67">
        <v>418.39400000000001</v>
      </c>
      <c r="H67">
        <f t="shared" ref="H67:H102" si="10">C67-D67</f>
        <v>-12.037999999999982</v>
      </c>
      <c r="J67">
        <f t="shared" ref="J67:J102" si="11">B67</f>
        <v>65</v>
      </c>
      <c r="K67">
        <f t="shared" ref="K67:K102" si="12">(H67-MIN(H$3:H$102))/(MAX(H$3:H$102)-MIN(H$3:H$102))</f>
        <v>0.19839361217208173</v>
      </c>
      <c r="M67">
        <f t="shared" ref="M67:M102" si="13">B67</f>
        <v>65</v>
      </c>
      <c r="N67">
        <f t="shared" ref="N67:N102" si="14">(E67-$P$3)/(F67-$Q$3)</f>
        <v>0.22336109627800854</v>
      </c>
    </row>
    <row r="68" spans="2:14" x14ac:dyDescent="0.75">
      <c r="B68">
        <v>66</v>
      </c>
      <c r="C68">
        <v>248.977</v>
      </c>
      <c r="D68">
        <v>260.94</v>
      </c>
      <c r="E68">
        <v>173.131</v>
      </c>
      <c r="F68">
        <v>419.88299999999998</v>
      </c>
      <c r="H68">
        <f t="shared" si="10"/>
        <v>-11.962999999999994</v>
      </c>
      <c r="J68">
        <f t="shared" si="11"/>
        <v>66</v>
      </c>
      <c r="K68">
        <f t="shared" si="12"/>
        <v>0.19957246821018218</v>
      </c>
      <c r="M68">
        <f t="shared" si="13"/>
        <v>66</v>
      </c>
      <c r="N68">
        <f t="shared" si="14"/>
        <v>0.22468030205289721</v>
      </c>
    </row>
    <row r="69" spans="2:14" x14ac:dyDescent="0.75">
      <c r="B69">
        <v>67</v>
      </c>
      <c r="C69">
        <v>259.553</v>
      </c>
      <c r="D69">
        <v>267.91300000000001</v>
      </c>
      <c r="E69">
        <v>180.53299999999999</v>
      </c>
      <c r="F69">
        <v>437.94900000000001</v>
      </c>
      <c r="H69">
        <f t="shared" si="10"/>
        <v>-8.3600000000000136</v>
      </c>
      <c r="J69">
        <f t="shared" si="11"/>
        <v>67</v>
      </c>
      <c r="K69">
        <f t="shared" si="12"/>
        <v>0.25620471228053598</v>
      </c>
      <c r="M69">
        <f t="shared" si="13"/>
        <v>67</v>
      </c>
      <c r="N69">
        <f t="shared" si="14"/>
        <v>0.23553575429697771</v>
      </c>
    </row>
    <row r="70" spans="2:14" x14ac:dyDescent="0.75">
      <c r="B70">
        <v>68</v>
      </c>
      <c r="C70">
        <v>262.24200000000002</v>
      </c>
      <c r="D70">
        <v>273.81</v>
      </c>
      <c r="E70">
        <v>181.17500000000001</v>
      </c>
      <c r="F70">
        <v>459.46699999999998</v>
      </c>
      <c r="H70">
        <f t="shared" si="10"/>
        <v>-11.567999999999984</v>
      </c>
      <c r="J70">
        <f t="shared" si="11"/>
        <v>68</v>
      </c>
      <c r="K70">
        <f t="shared" si="12"/>
        <v>0.20578111001084565</v>
      </c>
      <c r="M70">
        <f t="shared" si="13"/>
        <v>68</v>
      </c>
      <c r="N70">
        <f t="shared" si="14"/>
        <v>0.22210115125338808</v>
      </c>
    </row>
    <row r="71" spans="2:14" x14ac:dyDescent="0.75">
      <c r="B71">
        <v>69</v>
      </c>
      <c r="C71">
        <v>245.28800000000001</v>
      </c>
      <c r="D71">
        <v>260.48899999999998</v>
      </c>
      <c r="E71">
        <v>170.46700000000001</v>
      </c>
      <c r="F71">
        <v>420.803</v>
      </c>
      <c r="H71">
        <f t="shared" si="10"/>
        <v>-15.200999999999965</v>
      </c>
      <c r="J71">
        <f t="shared" si="11"/>
        <v>69</v>
      </c>
      <c r="K71">
        <f t="shared" si="12"/>
        <v>0.14867732352525156</v>
      </c>
      <c r="M71">
        <f t="shared" si="13"/>
        <v>69</v>
      </c>
      <c r="N71">
        <f t="shared" si="14"/>
        <v>0.2148086505297401</v>
      </c>
    </row>
    <row r="72" spans="2:14" x14ac:dyDescent="0.75">
      <c r="B72">
        <v>70</v>
      </c>
      <c r="C72">
        <v>249.78800000000001</v>
      </c>
      <c r="D72">
        <v>265.75</v>
      </c>
      <c r="E72">
        <v>176.14599999999999</v>
      </c>
      <c r="F72">
        <v>440.00700000000001</v>
      </c>
      <c r="H72">
        <f t="shared" si="10"/>
        <v>-15.961999999999989</v>
      </c>
      <c r="J72">
        <f t="shared" si="11"/>
        <v>70</v>
      </c>
      <c r="K72">
        <f t="shared" si="12"/>
        <v>0.13671586425865684</v>
      </c>
      <c r="M72">
        <f t="shared" si="13"/>
        <v>70</v>
      </c>
      <c r="N72">
        <f t="shared" si="14"/>
        <v>0.21982084275516356</v>
      </c>
    </row>
    <row r="73" spans="2:14" x14ac:dyDescent="0.75">
      <c r="B73">
        <v>71</v>
      </c>
      <c r="C73">
        <v>250.03</v>
      </c>
      <c r="D73">
        <v>263.75</v>
      </c>
      <c r="E73">
        <v>177.15299999999999</v>
      </c>
      <c r="F73">
        <v>470.94900000000001</v>
      </c>
      <c r="H73">
        <f t="shared" si="10"/>
        <v>-13.719999999999999</v>
      </c>
      <c r="J73">
        <f t="shared" si="11"/>
        <v>71</v>
      </c>
      <c r="K73">
        <f t="shared" si="12"/>
        <v>0.17195580075761141</v>
      </c>
      <c r="M73">
        <f t="shared" si="13"/>
        <v>71</v>
      </c>
      <c r="N73">
        <f t="shared" si="14"/>
        <v>0.20282505594678379</v>
      </c>
    </row>
    <row r="74" spans="2:14" x14ac:dyDescent="0.75">
      <c r="B74">
        <v>72</v>
      </c>
      <c r="C74">
        <v>249.21199999999999</v>
      </c>
      <c r="D74">
        <v>261.64699999999999</v>
      </c>
      <c r="E74">
        <v>174.24799999999999</v>
      </c>
      <c r="F74">
        <v>435.745</v>
      </c>
      <c r="H74">
        <f t="shared" si="10"/>
        <v>-12.435000000000002</v>
      </c>
      <c r="J74">
        <f t="shared" si="11"/>
        <v>72</v>
      </c>
      <c r="K74">
        <f t="shared" si="12"/>
        <v>0.1921535342104021</v>
      </c>
      <c r="M74">
        <f t="shared" si="13"/>
        <v>72</v>
      </c>
      <c r="N74">
        <f t="shared" si="14"/>
        <v>0.21667729643984363</v>
      </c>
    </row>
    <row r="75" spans="2:14" x14ac:dyDescent="0.75">
      <c r="B75">
        <v>73</v>
      </c>
      <c r="C75">
        <v>251.62100000000001</v>
      </c>
      <c r="D75">
        <v>264.97300000000001</v>
      </c>
      <c r="E75">
        <v>174.08799999999999</v>
      </c>
      <c r="F75">
        <v>461.31400000000002</v>
      </c>
      <c r="H75">
        <f t="shared" si="10"/>
        <v>-13.352000000000004</v>
      </c>
      <c r="J75">
        <f t="shared" si="11"/>
        <v>73</v>
      </c>
      <c r="K75">
        <f t="shared" si="12"/>
        <v>0.17774005438455842</v>
      </c>
      <c r="M75">
        <f t="shared" si="13"/>
        <v>73</v>
      </c>
      <c r="N75">
        <f t="shared" si="14"/>
        <v>0.19947240382235579</v>
      </c>
    </row>
    <row r="76" spans="2:14" x14ac:dyDescent="0.75">
      <c r="B76">
        <v>74</v>
      </c>
      <c r="C76">
        <v>250.43899999999999</v>
      </c>
      <c r="D76">
        <v>268.94600000000003</v>
      </c>
      <c r="E76">
        <v>171.10900000000001</v>
      </c>
      <c r="F76">
        <v>450.62</v>
      </c>
      <c r="H76">
        <f t="shared" si="10"/>
        <v>-18.507000000000033</v>
      </c>
      <c r="J76">
        <f t="shared" si="11"/>
        <v>74</v>
      </c>
      <c r="K76">
        <f t="shared" si="12"/>
        <v>9.6713349365774859E-2</v>
      </c>
      <c r="M76">
        <f t="shared" si="13"/>
        <v>74</v>
      </c>
      <c r="N76">
        <f t="shared" si="14"/>
        <v>0.19683425862391618</v>
      </c>
    </row>
    <row r="77" spans="2:14" x14ac:dyDescent="0.75">
      <c r="B77">
        <v>75</v>
      </c>
      <c r="C77">
        <v>243.447</v>
      </c>
      <c r="D77">
        <v>258.26100000000002</v>
      </c>
      <c r="E77">
        <v>167.21199999999999</v>
      </c>
      <c r="F77">
        <v>441.226</v>
      </c>
      <c r="H77">
        <f t="shared" si="10"/>
        <v>-14.814000000000021</v>
      </c>
      <c r="J77">
        <f t="shared" si="11"/>
        <v>75</v>
      </c>
      <c r="K77">
        <f t="shared" si="12"/>
        <v>0.15476022068184991</v>
      </c>
      <c r="M77">
        <f t="shared" si="13"/>
        <v>75</v>
      </c>
      <c r="N77">
        <f t="shared" si="14"/>
        <v>0.19025402761980037</v>
      </c>
    </row>
    <row r="78" spans="2:14" x14ac:dyDescent="0.75">
      <c r="B78">
        <v>76</v>
      </c>
      <c r="C78">
        <v>247.56100000000001</v>
      </c>
      <c r="D78">
        <v>265.815</v>
      </c>
      <c r="E78">
        <v>171.39400000000001</v>
      </c>
      <c r="F78">
        <v>460.584</v>
      </c>
      <c r="H78">
        <f t="shared" si="10"/>
        <v>-18.253999999999991</v>
      </c>
      <c r="J78">
        <f t="shared" si="11"/>
        <v>76</v>
      </c>
      <c r="K78">
        <f t="shared" si="12"/>
        <v>0.10069002373430165</v>
      </c>
      <c r="M78">
        <f t="shared" si="13"/>
        <v>76</v>
      </c>
      <c r="N78">
        <f t="shared" si="14"/>
        <v>0.19176366672313241</v>
      </c>
    </row>
    <row r="79" spans="2:14" x14ac:dyDescent="0.75">
      <c r="B79">
        <v>77</v>
      </c>
      <c r="C79">
        <v>244.697</v>
      </c>
      <c r="D79">
        <v>255.375</v>
      </c>
      <c r="E79">
        <v>168.197</v>
      </c>
      <c r="F79">
        <v>437.78800000000001</v>
      </c>
      <c r="H79">
        <f t="shared" si="10"/>
        <v>-10.677999999999997</v>
      </c>
      <c r="J79">
        <f t="shared" si="11"/>
        <v>77</v>
      </c>
      <c r="K79">
        <f t="shared" si="12"/>
        <v>0.21977020166297287</v>
      </c>
      <c r="M79">
        <f t="shared" si="13"/>
        <v>77</v>
      </c>
      <c r="N79">
        <f t="shared" si="14"/>
        <v>0.19557942479888754</v>
      </c>
    </row>
    <row r="80" spans="2:14" x14ac:dyDescent="0.75">
      <c r="B80">
        <v>78</v>
      </c>
      <c r="C80">
        <v>242.477</v>
      </c>
      <c r="D80">
        <v>256.06</v>
      </c>
      <c r="E80">
        <v>165.066</v>
      </c>
      <c r="F80">
        <v>449.55500000000001</v>
      </c>
      <c r="H80">
        <f t="shared" si="10"/>
        <v>-13.582999999999998</v>
      </c>
      <c r="J80">
        <f t="shared" si="11"/>
        <v>78</v>
      </c>
      <c r="K80">
        <f t="shared" si="12"/>
        <v>0.17410917778720858</v>
      </c>
      <c r="M80">
        <f t="shared" si="13"/>
        <v>78</v>
      </c>
      <c r="N80">
        <f t="shared" si="14"/>
        <v>0.17857958723850353</v>
      </c>
    </row>
    <row r="81" spans="2:14" x14ac:dyDescent="0.75">
      <c r="B81">
        <v>79</v>
      </c>
      <c r="C81">
        <v>263.68200000000002</v>
      </c>
      <c r="D81">
        <v>272.04899999999998</v>
      </c>
      <c r="E81">
        <v>178.642</v>
      </c>
      <c r="F81">
        <v>512.29200000000003</v>
      </c>
      <c r="H81">
        <f t="shared" si="10"/>
        <v>-8.3669999999999618</v>
      </c>
      <c r="J81">
        <f t="shared" si="11"/>
        <v>79</v>
      </c>
      <c r="K81">
        <f t="shared" si="12"/>
        <v>0.25609468571698074</v>
      </c>
      <c r="M81">
        <f t="shared" si="13"/>
        <v>79</v>
      </c>
      <c r="N81">
        <f t="shared" si="14"/>
        <v>0.18478545195818899</v>
      </c>
    </row>
    <row r="82" spans="2:14" x14ac:dyDescent="0.75">
      <c r="B82">
        <v>80</v>
      </c>
      <c r="C82">
        <v>248.53</v>
      </c>
      <c r="D82">
        <v>273.19</v>
      </c>
      <c r="E82">
        <v>171.63499999999999</v>
      </c>
      <c r="F82">
        <v>485.84699999999998</v>
      </c>
      <c r="H82">
        <f t="shared" si="10"/>
        <v>-24.659999999999997</v>
      </c>
      <c r="J82">
        <f t="shared" si="11"/>
        <v>80</v>
      </c>
      <c r="K82">
        <f t="shared" si="12"/>
        <v>0</v>
      </c>
      <c r="M82">
        <f t="shared" si="13"/>
        <v>80</v>
      </c>
      <c r="N82">
        <f t="shared" si="14"/>
        <v>0.17882685536199544</v>
      </c>
    </row>
    <row r="83" spans="2:14" x14ac:dyDescent="0.75">
      <c r="B83">
        <v>81</v>
      </c>
      <c r="C83">
        <v>250.417</v>
      </c>
      <c r="D83">
        <v>268.17899999999997</v>
      </c>
      <c r="E83">
        <v>170.869</v>
      </c>
      <c r="F83">
        <v>476.16800000000001</v>
      </c>
      <c r="H83">
        <f t="shared" si="10"/>
        <v>-17.761999999999972</v>
      </c>
      <c r="J83">
        <f t="shared" si="11"/>
        <v>81</v>
      </c>
      <c r="K83">
        <f t="shared" si="12"/>
        <v>0.10842331934424206</v>
      </c>
      <c r="M83">
        <f t="shared" si="13"/>
        <v>81</v>
      </c>
      <c r="N83">
        <f t="shared" si="14"/>
        <v>0.1816141295555915</v>
      </c>
    </row>
    <row r="84" spans="2:14" x14ac:dyDescent="0.75">
      <c r="B84">
        <v>82</v>
      </c>
      <c r="C84">
        <v>251.65199999999999</v>
      </c>
      <c r="D84">
        <v>269.54899999999998</v>
      </c>
      <c r="E84">
        <v>173.642</v>
      </c>
      <c r="F84">
        <v>464.613</v>
      </c>
      <c r="H84">
        <f t="shared" si="10"/>
        <v>-17.896999999999991</v>
      </c>
      <c r="J84">
        <f t="shared" si="11"/>
        <v>82</v>
      </c>
      <c r="K84">
        <f t="shared" si="12"/>
        <v>0.10630137847566062</v>
      </c>
      <c r="M84">
        <f t="shared" si="13"/>
        <v>82</v>
      </c>
      <c r="N84">
        <f t="shared" si="14"/>
        <v>0.19617289226658854</v>
      </c>
    </row>
    <row r="85" spans="2:14" x14ac:dyDescent="0.75">
      <c r="B85">
        <v>83</v>
      </c>
      <c r="C85">
        <v>241.40199999999999</v>
      </c>
      <c r="D85">
        <v>261.21199999999999</v>
      </c>
      <c r="E85">
        <v>168.92699999999999</v>
      </c>
      <c r="F85">
        <v>446.37200000000001</v>
      </c>
      <c r="H85">
        <f t="shared" si="10"/>
        <v>-19.810000000000002</v>
      </c>
      <c r="J85">
        <f t="shared" si="11"/>
        <v>83</v>
      </c>
      <c r="K85">
        <f t="shared" si="12"/>
        <v>7.6232690463840458E-2</v>
      </c>
      <c r="M85">
        <f t="shared" si="13"/>
        <v>83</v>
      </c>
      <c r="N85">
        <f t="shared" si="14"/>
        <v>0.19258025362547884</v>
      </c>
    </row>
    <row r="86" spans="2:14" x14ac:dyDescent="0.75">
      <c r="B86">
        <v>84</v>
      </c>
      <c r="C86">
        <v>244.18199999999999</v>
      </c>
      <c r="D86">
        <v>263.95100000000002</v>
      </c>
      <c r="E86">
        <v>168.56899999999999</v>
      </c>
      <c r="F86">
        <v>455.036</v>
      </c>
      <c r="H86">
        <f t="shared" si="10"/>
        <v>-19.769000000000034</v>
      </c>
      <c r="J86">
        <f t="shared" si="11"/>
        <v>84</v>
      </c>
      <c r="K86">
        <f t="shared" si="12"/>
        <v>7.6877131764668302E-2</v>
      </c>
      <c r="M86">
        <f t="shared" si="13"/>
        <v>84</v>
      </c>
      <c r="N86">
        <f t="shared" si="14"/>
        <v>0.1863455124970772</v>
      </c>
    </row>
    <row r="87" spans="2:14" x14ac:dyDescent="0.75">
      <c r="B87">
        <v>85</v>
      </c>
      <c r="C87">
        <v>243.083</v>
      </c>
      <c r="D87">
        <v>261.07600000000002</v>
      </c>
      <c r="E87">
        <v>169.26300000000001</v>
      </c>
      <c r="F87">
        <v>451.416</v>
      </c>
      <c r="H87">
        <f t="shared" si="10"/>
        <v>-17.993000000000023</v>
      </c>
      <c r="J87">
        <f t="shared" si="11"/>
        <v>85</v>
      </c>
      <c r="K87">
        <f t="shared" si="12"/>
        <v>0.10479244274689131</v>
      </c>
      <c r="M87">
        <f t="shared" si="13"/>
        <v>85</v>
      </c>
      <c r="N87">
        <f t="shared" si="14"/>
        <v>0.19060345471289544</v>
      </c>
    </row>
    <row r="88" spans="2:14" x14ac:dyDescent="0.75">
      <c r="B88">
        <v>86</v>
      </c>
      <c r="C88">
        <v>241.12899999999999</v>
      </c>
      <c r="D88">
        <v>255.46199999999999</v>
      </c>
      <c r="E88">
        <v>171.05099999999999</v>
      </c>
      <c r="F88">
        <v>460.13099999999997</v>
      </c>
      <c r="H88">
        <f t="shared" si="10"/>
        <v>-14.332999999999998</v>
      </c>
      <c r="J88">
        <f t="shared" si="11"/>
        <v>86</v>
      </c>
      <c r="K88">
        <f t="shared" si="12"/>
        <v>0.16232061740620229</v>
      </c>
      <c r="M88">
        <f t="shared" si="13"/>
        <v>86</v>
      </c>
      <c r="N88">
        <f t="shared" si="14"/>
        <v>0.19098781998661135</v>
      </c>
    </row>
    <row r="89" spans="2:14" x14ac:dyDescent="0.75">
      <c r="B89">
        <v>87</v>
      </c>
      <c r="C89">
        <v>241.96199999999999</v>
      </c>
      <c r="D89">
        <v>260.44600000000003</v>
      </c>
      <c r="E89">
        <v>170.613</v>
      </c>
      <c r="F89">
        <v>468.89100000000002</v>
      </c>
      <c r="H89">
        <f t="shared" si="10"/>
        <v>-18.484000000000037</v>
      </c>
      <c r="J89">
        <f t="shared" si="11"/>
        <v>87</v>
      </c>
      <c r="K89">
        <f t="shared" si="12"/>
        <v>9.7074865217458992E-2</v>
      </c>
      <c r="M89">
        <f t="shared" si="13"/>
        <v>87</v>
      </c>
      <c r="N89">
        <f t="shared" si="14"/>
        <v>0.18475852117642544</v>
      </c>
    </row>
    <row r="90" spans="2:14" x14ac:dyDescent="0.75">
      <c r="B90">
        <v>88</v>
      </c>
      <c r="C90">
        <v>251.227</v>
      </c>
      <c r="D90">
        <v>270.04899999999998</v>
      </c>
      <c r="E90">
        <v>171.55500000000001</v>
      </c>
      <c r="F90">
        <v>474.75900000000001</v>
      </c>
      <c r="H90">
        <f t="shared" si="10"/>
        <v>-18.821999999999974</v>
      </c>
      <c r="J90">
        <f t="shared" si="11"/>
        <v>88</v>
      </c>
      <c r="K90">
        <f t="shared" si="12"/>
        <v>9.176215400575316E-2</v>
      </c>
      <c r="M90">
        <f t="shared" si="13"/>
        <v>88</v>
      </c>
      <c r="N90">
        <f t="shared" si="14"/>
        <v>0.18434616645250743</v>
      </c>
    </row>
    <row r="91" spans="2:14" x14ac:dyDescent="0.75">
      <c r="B91">
        <v>89</v>
      </c>
      <c r="C91">
        <v>253.95500000000001</v>
      </c>
      <c r="D91">
        <v>274.06</v>
      </c>
      <c r="E91">
        <v>171.88300000000001</v>
      </c>
      <c r="F91">
        <v>488.31400000000002</v>
      </c>
      <c r="H91">
        <f t="shared" si="10"/>
        <v>-20.10499999999999</v>
      </c>
      <c r="J91">
        <f t="shared" si="11"/>
        <v>89</v>
      </c>
      <c r="K91">
        <f t="shared" si="12"/>
        <v>7.1595856713978182E-2</v>
      </c>
      <c r="M91">
        <f t="shared" si="13"/>
        <v>89</v>
      </c>
      <c r="N91">
        <f t="shared" si="14"/>
        <v>0.17828775878140404</v>
      </c>
    </row>
    <row r="92" spans="2:14" x14ac:dyDescent="0.75">
      <c r="B92">
        <v>90</v>
      </c>
      <c r="C92">
        <v>243.12899999999999</v>
      </c>
      <c r="D92">
        <v>258.20699999999999</v>
      </c>
      <c r="E92">
        <v>173.34299999999999</v>
      </c>
      <c r="F92">
        <v>485.63499999999999</v>
      </c>
      <c r="H92">
        <f t="shared" si="10"/>
        <v>-15.078000000000003</v>
      </c>
      <c r="J92">
        <f t="shared" si="11"/>
        <v>90</v>
      </c>
      <c r="K92">
        <f t="shared" si="12"/>
        <v>0.150610647427736</v>
      </c>
      <c r="M92">
        <f t="shared" si="13"/>
        <v>90</v>
      </c>
      <c r="N92">
        <f t="shared" si="14"/>
        <v>0.18373613395756883</v>
      </c>
    </row>
    <row r="93" spans="2:14" x14ac:dyDescent="0.75">
      <c r="B93">
        <v>91</v>
      </c>
      <c r="C93">
        <v>257.97699999999998</v>
      </c>
      <c r="D93">
        <v>266.08199999999999</v>
      </c>
      <c r="E93">
        <v>183.75200000000001</v>
      </c>
      <c r="F93">
        <v>518.89800000000002</v>
      </c>
      <c r="H93">
        <f t="shared" si="10"/>
        <v>-8.1050000000000182</v>
      </c>
      <c r="J93">
        <f t="shared" si="11"/>
        <v>91</v>
      </c>
      <c r="K93">
        <f t="shared" si="12"/>
        <v>0.26021282281007807</v>
      </c>
      <c r="M93">
        <f t="shared" si="13"/>
        <v>91</v>
      </c>
      <c r="N93">
        <f t="shared" si="14"/>
        <v>0.19478629357826474</v>
      </c>
    </row>
    <row r="94" spans="2:14" x14ac:dyDescent="0.75">
      <c r="B94">
        <v>92</v>
      </c>
      <c r="C94">
        <v>249.523</v>
      </c>
      <c r="D94">
        <v>245.93100000000001</v>
      </c>
      <c r="E94">
        <v>173.76900000000001</v>
      </c>
      <c r="F94">
        <v>487.23099999999999</v>
      </c>
      <c r="H94">
        <f t="shared" si="10"/>
        <v>3.5919999999999845</v>
      </c>
      <c r="J94">
        <f t="shared" si="11"/>
        <v>92</v>
      </c>
      <c r="K94">
        <f t="shared" si="12"/>
        <v>0.4440672105122519</v>
      </c>
      <c r="M94">
        <f t="shared" si="13"/>
        <v>92</v>
      </c>
      <c r="N94">
        <f t="shared" si="14"/>
        <v>0.18410776220428801</v>
      </c>
    </row>
    <row r="95" spans="2:14" x14ac:dyDescent="0.75">
      <c r="B95">
        <v>93</v>
      </c>
      <c r="C95">
        <v>240.05799999999999</v>
      </c>
      <c r="D95">
        <v>257.65899999999999</v>
      </c>
      <c r="E95">
        <v>175.971</v>
      </c>
      <c r="F95">
        <v>491.51</v>
      </c>
      <c r="H95">
        <f t="shared" si="10"/>
        <v>-17.600999999999999</v>
      </c>
      <c r="J95">
        <f t="shared" si="11"/>
        <v>93</v>
      </c>
      <c r="K95">
        <f t="shared" si="12"/>
        <v>0.11095393030603097</v>
      </c>
      <c r="M95">
        <f t="shared" si="13"/>
        <v>93</v>
      </c>
      <c r="N95">
        <f t="shared" si="14"/>
        <v>0.18801969516749192</v>
      </c>
    </row>
    <row r="96" spans="2:14" x14ac:dyDescent="0.75">
      <c r="B96">
        <v>94</v>
      </c>
      <c r="C96">
        <v>241.42699999999999</v>
      </c>
      <c r="D96">
        <v>254.136</v>
      </c>
      <c r="E96">
        <v>172.196</v>
      </c>
      <c r="F96">
        <v>477.59800000000001</v>
      </c>
      <c r="H96">
        <f t="shared" si="10"/>
        <v>-12.709000000000003</v>
      </c>
      <c r="J96">
        <f t="shared" si="11"/>
        <v>94</v>
      </c>
      <c r="K96">
        <f t="shared" si="12"/>
        <v>0.18784678015120782</v>
      </c>
      <c r="M96">
        <f t="shared" si="13"/>
        <v>94</v>
      </c>
      <c r="N96">
        <f t="shared" si="14"/>
        <v>0.18468460693099498</v>
      </c>
    </row>
    <row r="97" spans="2:14" x14ac:dyDescent="0.75">
      <c r="B97">
        <v>95</v>
      </c>
      <c r="C97">
        <v>237.21</v>
      </c>
      <c r="D97">
        <v>247.25</v>
      </c>
      <c r="E97">
        <v>170.06200000000001</v>
      </c>
      <c r="F97">
        <v>433.97300000000001</v>
      </c>
      <c r="H97">
        <f t="shared" si="10"/>
        <v>-10.039999999999992</v>
      </c>
      <c r="J97">
        <f t="shared" si="11"/>
        <v>95</v>
      </c>
      <c r="K97">
        <f t="shared" si="12"/>
        <v>0.2297983370270823</v>
      </c>
      <c r="M97">
        <f t="shared" si="13"/>
        <v>95</v>
      </c>
      <c r="N97">
        <f t="shared" si="14"/>
        <v>0.20416944926029618</v>
      </c>
    </row>
    <row r="98" spans="2:14" x14ac:dyDescent="0.75">
      <c r="B98">
        <v>96</v>
      </c>
      <c r="C98">
        <v>230.83099999999999</v>
      </c>
      <c r="D98">
        <v>245.05699999999999</v>
      </c>
      <c r="E98">
        <v>171.25899999999999</v>
      </c>
      <c r="F98">
        <v>439.99099999999999</v>
      </c>
      <c r="H98">
        <f t="shared" si="10"/>
        <v>-14.225999999999999</v>
      </c>
      <c r="J98">
        <f t="shared" si="11"/>
        <v>96</v>
      </c>
      <c r="K98">
        <f t="shared" si="12"/>
        <v>0.16400245202055919</v>
      </c>
      <c r="M98">
        <f t="shared" si="13"/>
        <v>96</v>
      </c>
      <c r="N98">
        <f t="shared" si="14"/>
        <v>0.20406721485462478</v>
      </c>
    </row>
    <row r="99" spans="2:14" x14ac:dyDescent="0.75">
      <c r="B99">
        <v>97</v>
      </c>
      <c r="C99">
        <v>237.71799999999999</v>
      </c>
      <c r="D99">
        <v>249.256</v>
      </c>
      <c r="E99">
        <v>177.125</v>
      </c>
      <c r="F99">
        <v>493.536</v>
      </c>
      <c r="H99">
        <f t="shared" si="10"/>
        <v>-11.538000000000011</v>
      </c>
      <c r="J99">
        <f t="shared" si="11"/>
        <v>97</v>
      </c>
      <c r="K99">
        <f t="shared" si="12"/>
        <v>0.20625265242608548</v>
      </c>
      <c r="M99">
        <f t="shared" si="13"/>
        <v>97</v>
      </c>
      <c r="N99">
        <f t="shared" si="14"/>
        <v>0.19014623035957925</v>
      </c>
    </row>
    <row r="100" spans="2:14" x14ac:dyDescent="0.75">
      <c r="B100">
        <v>98</v>
      </c>
      <c r="C100">
        <v>245.07300000000001</v>
      </c>
      <c r="D100">
        <v>261.733</v>
      </c>
      <c r="E100">
        <v>177.67</v>
      </c>
      <c r="F100">
        <v>495.68799999999999</v>
      </c>
      <c r="H100">
        <f t="shared" si="10"/>
        <v>-16.659999999999997</v>
      </c>
      <c r="J100">
        <f t="shared" si="11"/>
        <v>98</v>
      </c>
      <c r="K100">
        <f t="shared" si="12"/>
        <v>0.12574464406406688</v>
      </c>
      <c r="M100">
        <f t="shared" si="13"/>
        <v>98</v>
      </c>
      <c r="N100">
        <f t="shared" si="14"/>
        <v>0.19051759970247858</v>
      </c>
    </row>
    <row r="101" spans="2:14" x14ac:dyDescent="0.75">
      <c r="B101">
        <v>99</v>
      </c>
      <c r="C101">
        <v>228.41399999999999</v>
      </c>
      <c r="D101">
        <v>244.541</v>
      </c>
      <c r="E101">
        <v>172.29900000000001</v>
      </c>
      <c r="F101">
        <v>449.23700000000002</v>
      </c>
      <c r="H101">
        <f t="shared" si="10"/>
        <v>-16.12700000000001</v>
      </c>
      <c r="J101">
        <f t="shared" si="11"/>
        <v>99</v>
      </c>
      <c r="K101">
        <f t="shared" si="12"/>
        <v>0.13412238097483514</v>
      </c>
      <c r="M101">
        <f t="shared" si="13"/>
        <v>99</v>
      </c>
      <c r="N101">
        <f t="shared" si="14"/>
        <v>0.20141462299169582</v>
      </c>
    </row>
    <row r="102" spans="2:14" x14ac:dyDescent="0.75">
      <c r="B102">
        <v>100</v>
      </c>
      <c r="C102">
        <v>240.95500000000001</v>
      </c>
      <c r="D102">
        <v>254.625</v>
      </c>
      <c r="E102">
        <v>171.30199999999999</v>
      </c>
      <c r="F102">
        <v>451.10500000000002</v>
      </c>
      <c r="H102">
        <f t="shared" si="10"/>
        <v>-13.669999999999987</v>
      </c>
      <c r="J102">
        <f t="shared" si="11"/>
        <v>100</v>
      </c>
      <c r="K102">
        <f t="shared" si="12"/>
        <v>0.17274170478301201</v>
      </c>
      <c r="M102">
        <f t="shared" si="13"/>
        <v>100</v>
      </c>
      <c r="N102">
        <f t="shared" si="14"/>
        <v>0.19713800781675772</v>
      </c>
    </row>
  </sheetData>
  <sortState xmlns:xlrd2="http://schemas.microsoft.com/office/spreadsheetml/2017/richdata2" ref="B3:D302">
    <sortCondition ref="B3:B302"/>
  </sortState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68"/>
  <sheetViews>
    <sheetView zoomScale="80" zoomScaleNormal="80" workbookViewId="0"/>
  </sheetViews>
  <sheetFormatPr defaultRowHeight="14.75" x14ac:dyDescent="0.75"/>
  <sheetData>
    <row r="1" spans="1:17" x14ac:dyDescent="0.75">
      <c r="A1" t="s">
        <v>61</v>
      </c>
      <c r="C1" s="2"/>
      <c r="D1" s="2"/>
      <c r="E1" s="10"/>
      <c r="F1" s="11"/>
      <c r="H1" t="s">
        <v>34</v>
      </c>
      <c r="J1" t="s">
        <v>35</v>
      </c>
      <c r="K1" s="2"/>
      <c r="N1" s="12" t="s">
        <v>36</v>
      </c>
    </row>
    <row r="2" spans="1:17" x14ac:dyDescent="0.75">
      <c r="B2" t="s">
        <v>37</v>
      </c>
      <c r="C2" s="2" t="s">
        <v>38</v>
      </c>
      <c r="D2" s="2" t="s">
        <v>39</v>
      </c>
      <c r="E2" s="10" t="s">
        <v>40</v>
      </c>
      <c r="F2" s="11" t="s">
        <v>41</v>
      </c>
      <c r="H2" t="s">
        <v>21</v>
      </c>
      <c r="J2" t="s">
        <v>37</v>
      </c>
      <c r="K2" s="2" t="s">
        <v>21</v>
      </c>
      <c r="M2" t="s">
        <v>37</v>
      </c>
      <c r="N2" s="12" t="s">
        <v>42</v>
      </c>
      <c r="P2" t="s">
        <v>43</v>
      </c>
      <c r="Q2" t="s">
        <v>44</v>
      </c>
    </row>
    <row r="3" spans="1:17" x14ac:dyDescent="0.75">
      <c r="B3">
        <v>1</v>
      </c>
      <c r="C3">
        <v>257.10300000000001</v>
      </c>
      <c r="D3">
        <v>265.714</v>
      </c>
      <c r="E3">
        <v>152.26300000000001</v>
      </c>
      <c r="F3">
        <v>201.096</v>
      </c>
      <c r="H3">
        <f t="shared" ref="H3:H34" si="0">C3-D3</f>
        <v>-8.61099999999999</v>
      </c>
      <c r="J3">
        <f t="shared" ref="J3:J34" si="1">B3</f>
        <v>1</v>
      </c>
      <c r="K3">
        <f t="shared" ref="K3:K34" si="2">(H3-MIN(H$3:H$68))/(MAX(H$3:H$68)-MIN(H$3:H$68))</f>
        <v>8.8933269365941911E-2</v>
      </c>
      <c r="M3">
        <f t="shared" ref="M3:M34" si="3">B3</f>
        <v>1</v>
      </c>
      <c r="N3">
        <f t="shared" ref="N3:N34" si="4">(E3-$P$3)/(F3-$Q$3)</f>
        <v>0.62258073590638019</v>
      </c>
      <c r="P3">
        <v>108</v>
      </c>
      <c r="Q3">
        <v>130</v>
      </c>
    </row>
    <row r="4" spans="1:17" x14ac:dyDescent="0.75">
      <c r="B4">
        <v>2</v>
      </c>
      <c r="C4">
        <v>267.13200000000001</v>
      </c>
      <c r="D4">
        <v>275.52100000000002</v>
      </c>
      <c r="E4">
        <v>149.10300000000001</v>
      </c>
      <c r="F4">
        <v>203.19200000000001</v>
      </c>
      <c r="H4">
        <f t="shared" si="0"/>
        <v>-8.38900000000001</v>
      </c>
      <c r="J4">
        <f t="shared" si="1"/>
        <v>2</v>
      </c>
      <c r="K4">
        <f t="shared" si="2"/>
        <v>9.1410146269622405E-2</v>
      </c>
      <c r="M4">
        <f t="shared" si="3"/>
        <v>2</v>
      </c>
      <c r="N4">
        <f t="shared" si="4"/>
        <v>0.56157776806208337</v>
      </c>
    </row>
    <row r="5" spans="1:17" x14ac:dyDescent="0.75">
      <c r="B5">
        <v>3</v>
      </c>
      <c r="C5">
        <v>270.49299999999999</v>
      </c>
      <c r="D5">
        <v>275.98399999999998</v>
      </c>
      <c r="E5">
        <v>152.173</v>
      </c>
      <c r="F5">
        <v>200.86500000000001</v>
      </c>
      <c r="H5">
        <f t="shared" si="0"/>
        <v>-5.4909999999999854</v>
      </c>
      <c r="J5">
        <f t="shared" si="1"/>
        <v>3</v>
      </c>
      <c r="K5">
        <f t="shared" si="2"/>
        <v>0.12374343125550896</v>
      </c>
      <c r="M5">
        <f t="shared" si="3"/>
        <v>3</v>
      </c>
      <c r="N5">
        <f t="shared" si="4"/>
        <v>0.6233401538135892</v>
      </c>
    </row>
    <row r="6" spans="1:17" x14ac:dyDescent="0.75">
      <c r="B6">
        <v>4</v>
      </c>
      <c r="C6">
        <v>269</v>
      </c>
      <c r="D6">
        <v>275.76</v>
      </c>
      <c r="E6">
        <v>149.35300000000001</v>
      </c>
      <c r="F6">
        <v>201.673</v>
      </c>
      <c r="H6">
        <f t="shared" si="0"/>
        <v>-6.7599999999999909</v>
      </c>
      <c r="J6">
        <f t="shared" si="1"/>
        <v>4</v>
      </c>
      <c r="K6">
        <f t="shared" si="2"/>
        <v>0.10958506733311771</v>
      </c>
      <c r="M6">
        <f t="shared" si="3"/>
        <v>4</v>
      </c>
      <c r="N6">
        <f t="shared" si="4"/>
        <v>0.57696761681525832</v>
      </c>
    </row>
    <row r="7" spans="1:17" x14ac:dyDescent="0.75">
      <c r="B7">
        <v>5</v>
      </c>
      <c r="C7">
        <v>271.13200000000001</v>
      </c>
      <c r="D7">
        <v>276.714</v>
      </c>
      <c r="E7">
        <v>147.167</v>
      </c>
      <c r="F7">
        <v>199.64099999999999</v>
      </c>
      <c r="H7">
        <f t="shared" si="0"/>
        <v>-5.5819999999999936</v>
      </c>
      <c r="J7">
        <f t="shared" si="1"/>
        <v>5</v>
      </c>
      <c r="K7">
        <f t="shared" si="2"/>
        <v>0.12272813486706317</v>
      </c>
      <c r="M7">
        <f t="shared" si="3"/>
        <v>5</v>
      </c>
      <c r="N7">
        <f t="shared" si="4"/>
        <v>0.5624129463965194</v>
      </c>
    </row>
    <row r="8" spans="1:17" x14ac:dyDescent="0.75">
      <c r="B8">
        <v>6</v>
      </c>
      <c r="C8">
        <v>268.39699999999999</v>
      </c>
      <c r="D8">
        <v>272.214</v>
      </c>
      <c r="E8">
        <v>148.47399999999999</v>
      </c>
      <c r="F8">
        <v>202.154</v>
      </c>
      <c r="H8">
        <f t="shared" si="0"/>
        <v>-3.8170000000000073</v>
      </c>
      <c r="J8">
        <f t="shared" si="1"/>
        <v>6</v>
      </c>
      <c r="K8">
        <f t="shared" si="2"/>
        <v>0.14242042196164179</v>
      </c>
      <c r="M8">
        <f t="shared" si="3"/>
        <v>6</v>
      </c>
      <c r="N8">
        <f t="shared" si="4"/>
        <v>0.56093910247526113</v>
      </c>
    </row>
    <row r="9" spans="1:17" x14ac:dyDescent="0.75">
      <c r="B9">
        <v>7</v>
      </c>
      <c r="C9">
        <v>273.125</v>
      </c>
      <c r="D9">
        <v>269.86799999999999</v>
      </c>
      <c r="E9">
        <v>147.80799999999999</v>
      </c>
      <c r="F9">
        <v>203.91300000000001</v>
      </c>
      <c r="H9">
        <f t="shared" si="0"/>
        <v>3.257000000000005</v>
      </c>
      <c r="J9">
        <f t="shared" si="1"/>
        <v>7</v>
      </c>
      <c r="K9">
        <f t="shared" si="2"/>
        <v>0.22134576978433326</v>
      </c>
      <c r="M9">
        <f t="shared" si="3"/>
        <v>7</v>
      </c>
      <c r="N9">
        <f t="shared" si="4"/>
        <v>0.53857914034067056</v>
      </c>
    </row>
    <row r="10" spans="1:17" x14ac:dyDescent="0.75">
      <c r="B10">
        <v>8</v>
      </c>
      <c r="C10">
        <v>276.572</v>
      </c>
      <c r="D10">
        <v>272.358</v>
      </c>
      <c r="E10">
        <v>148.40899999999999</v>
      </c>
      <c r="F10">
        <v>207.072</v>
      </c>
      <c r="H10">
        <f t="shared" si="0"/>
        <v>4.2139999999999986</v>
      </c>
      <c r="J10">
        <f t="shared" si="1"/>
        <v>8</v>
      </c>
      <c r="K10">
        <f t="shared" si="2"/>
        <v>0.23202311751776769</v>
      </c>
      <c r="M10">
        <f t="shared" si="3"/>
        <v>8</v>
      </c>
      <c r="N10">
        <f t="shared" si="4"/>
        <v>0.52430195142204683</v>
      </c>
    </row>
    <row r="11" spans="1:17" x14ac:dyDescent="0.75">
      <c r="B11">
        <v>9</v>
      </c>
      <c r="C11">
        <v>279.84699999999998</v>
      </c>
      <c r="D11">
        <v>282.62</v>
      </c>
      <c r="E11">
        <v>147.40700000000001</v>
      </c>
      <c r="F11">
        <v>200.215</v>
      </c>
      <c r="H11">
        <f t="shared" si="0"/>
        <v>-2.7730000000000246</v>
      </c>
      <c r="J11">
        <f t="shared" si="1"/>
        <v>9</v>
      </c>
      <c r="K11">
        <f t="shared" si="2"/>
        <v>0.15406843767084286</v>
      </c>
      <c r="M11">
        <f t="shared" si="3"/>
        <v>9</v>
      </c>
      <c r="N11">
        <f t="shared" si="4"/>
        <v>0.5612333546962901</v>
      </c>
    </row>
    <row r="12" spans="1:17" x14ac:dyDescent="0.75">
      <c r="B12">
        <v>10</v>
      </c>
      <c r="C12">
        <v>278.68799999999999</v>
      </c>
      <c r="D12">
        <v>284.315</v>
      </c>
      <c r="E12">
        <v>151.63300000000001</v>
      </c>
      <c r="F12">
        <v>204.52500000000001</v>
      </c>
      <c r="H12">
        <f t="shared" si="0"/>
        <v>-5.6270000000000095</v>
      </c>
      <c r="J12">
        <f t="shared" si="1"/>
        <v>10</v>
      </c>
      <c r="K12">
        <f t="shared" si="2"/>
        <v>0.122226065224425</v>
      </c>
      <c r="M12">
        <f t="shared" si="3"/>
        <v>10</v>
      </c>
      <c r="N12">
        <f t="shared" si="4"/>
        <v>0.58548138208654821</v>
      </c>
    </row>
    <row r="13" spans="1:17" x14ac:dyDescent="0.75">
      <c r="B13">
        <v>11</v>
      </c>
      <c r="C13">
        <v>279.43099999999998</v>
      </c>
      <c r="D13">
        <v>282.68</v>
      </c>
      <c r="E13">
        <v>152.17500000000001</v>
      </c>
      <c r="F13">
        <v>207.70599999999999</v>
      </c>
      <c r="H13">
        <f t="shared" si="0"/>
        <v>-3.2490000000000236</v>
      </c>
      <c r="J13">
        <f t="shared" si="1"/>
        <v>11</v>
      </c>
      <c r="K13">
        <f t="shared" si="2"/>
        <v>0.14875765656204995</v>
      </c>
      <c r="M13">
        <f t="shared" si="3"/>
        <v>11</v>
      </c>
      <c r="N13">
        <f t="shared" si="4"/>
        <v>0.56848891977453497</v>
      </c>
    </row>
    <row r="14" spans="1:17" x14ac:dyDescent="0.75">
      <c r="B14">
        <v>12</v>
      </c>
      <c r="C14">
        <v>279.63900000000001</v>
      </c>
      <c r="D14">
        <v>279.94499999999999</v>
      </c>
      <c r="E14">
        <v>148.41800000000001</v>
      </c>
      <c r="F14">
        <v>200.17500000000001</v>
      </c>
      <c r="H14">
        <f t="shared" si="0"/>
        <v>-0.30599999999998317</v>
      </c>
      <c r="J14">
        <f t="shared" si="1"/>
        <v>12</v>
      </c>
      <c r="K14">
        <f t="shared" si="2"/>
        <v>0.18159301119057467</v>
      </c>
      <c r="M14">
        <f t="shared" si="3"/>
        <v>12</v>
      </c>
      <c r="N14">
        <f t="shared" si="4"/>
        <v>0.57596009975062346</v>
      </c>
    </row>
    <row r="15" spans="1:17" x14ac:dyDescent="0.75">
      <c r="B15">
        <v>13</v>
      </c>
      <c r="C15">
        <v>289.02600000000001</v>
      </c>
      <c r="D15">
        <v>280.358</v>
      </c>
      <c r="E15">
        <v>148.96600000000001</v>
      </c>
      <c r="F15">
        <v>201.86500000000001</v>
      </c>
      <c r="H15">
        <f t="shared" si="0"/>
        <v>8.6680000000000064</v>
      </c>
      <c r="J15">
        <f t="shared" si="1"/>
        <v>13</v>
      </c>
      <c r="K15">
        <f t="shared" si="2"/>
        <v>0.28171685503575861</v>
      </c>
      <c r="M15">
        <f t="shared" si="3"/>
        <v>13</v>
      </c>
      <c r="N15">
        <f t="shared" si="4"/>
        <v>0.57004104918945253</v>
      </c>
    </row>
    <row r="16" spans="1:17" x14ac:dyDescent="0.75">
      <c r="B16">
        <v>14</v>
      </c>
      <c r="C16">
        <v>276.90800000000002</v>
      </c>
      <c r="D16">
        <v>274.41699999999997</v>
      </c>
      <c r="E16">
        <v>149.495</v>
      </c>
      <c r="F16">
        <v>198.33699999999999</v>
      </c>
      <c r="H16">
        <f t="shared" si="0"/>
        <v>2.4910000000000423</v>
      </c>
      <c r="J16">
        <f t="shared" si="1"/>
        <v>14</v>
      </c>
      <c r="K16">
        <f t="shared" si="2"/>
        <v>0.21279942875631819</v>
      </c>
      <c r="M16">
        <f t="shared" si="3"/>
        <v>14</v>
      </c>
      <c r="N16">
        <f t="shared" si="4"/>
        <v>0.60721132036817549</v>
      </c>
    </row>
    <row r="17" spans="2:14" x14ac:dyDescent="0.75">
      <c r="B17">
        <v>15</v>
      </c>
      <c r="C17">
        <v>288.75700000000001</v>
      </c>
      <c r="D17">
        <v>282</v>
      </c>
      <c r="E17">
        <v>149.83699999999999</v>
      </c>
      <c r="F17">
        <v>215.51400000000001</v>
      </c>
      <c r="H17">
        <f t="shared" si="0"/>
        <v>6.757000000000005</v>
      </c>
      <c r="J17">
        <f t="shared" si="1"/>
        <v>15</v>
      </c>
      <c r="K17">
        <f t="shared" si="2"/>
        <v>0.26039563087839884</v>
      </c>
      <c r="M17">
        <f t="shared" si="3"/>
        <v>15</v>
      </c>
      <c r="N17">
        <f t="shared" si="4"/>
        <v>0.489241527703066</v>
      </c>
    </row>
    <row r="18" spans="2:14" x14ac:dyDescent="0.75">
      <c r="B18">
        <v>16</v>
      </c>
      <c r="C18">
        <v>288.88799999999998</v>
      </c>
      <c r="D18">
        <v>280.42599999999999</v>
      </c>
      <c r="E18">
        <v>150.846</v>
      </c>
      <c r="F18">
        <v>211.16800000000001</v>
      </c>
      <c r="H18">
        <f t="shared" si="0"/>
        <v>8.4619999999999891</v>
      </c>
      <c r="J18">
        <f t="shared" si="1"/>
        <v>16</v>
      </c>
      <c r="K18">
        <f t="shared" si="2"/>
        <v>0.27941849178279343</v>
      </c>
      <c r="M18">
        <f t="shared" si="3"/>
        <v>16</v>
      </c>
      <c r="N18">
        <f t="shared" si="4"/>
        <v>0.52786812536960381</v>
      </c>
    </row>
    <row r="19" spans="2:14" x14ac:dyDescent="0.75">
      <c r="B19">
        <v>17</v>
      </c>
      <c r="C19">
        <v>298.86200000000002</v>
      </c>
      <c r="D19">
        <v>291.76499999999999</v>
      </c>
      <c r="E19">
        <v>156.404</v>
      </c>
      <c r="F19">
        <v>218.072</v>
      </c>
      <c r="H19">
        <f t="shared" si="0"/>
        <v>7.0970000000000368</v>
      </c>
      <c r="J19">
        <f t="shared" si="1"/>
        <v>17</v>
      </c>
      <c r="K19">
        <f t="shared" si="2"/>
        <v>0.26418904595610843</v>
      </c>
      <c r="M19">
        <f t="shared" si="3"/>
        <v>17</v>
      </c>
      <c r="N19">
        <f t="shared" si="4"/>
        <v>0.54959578526660002</v>
      </c>
    </row>
    <row r="20" spans="2:14" x14ac:dyDescent="0.75">
      <c r="B20">
        <v>18</v>
      </c>
      <c r="C20">
        <v>291.72399999999999</v>
      </c>
      <c r="D20">
        <v>285.40699999999998</v>
      </c>
      <c r="E20">
        <v>156.505</v>
      </c>
      <c r="F20">
        <v>212.59100000000001</v>
      </c>
      <c r="H20">
        <f t="shared" si="0"/>
        <v>6.3170000000000073</v>
      </c>
      <c r="J20">
        <f t="shared" si="1"/>
        <v>18</v>
      </c>
      <c r="K20">
        <f t="shared" si="2"/>
        <v>0.25548650548371632</v>
      </c>
      <c r="M20">
        <f t="shared" si="3"/>
        <v>18</v>
      </c>
      <c r="N20">
        <f t="shared" si="4"/>
        <v>0.5872915935150318</v>
      </c>
    </row>
    <row r="21" spans="2:14" x14ac:dyDescent="0.75">
      <c r="B21">
        <v>19</v>
      </c>
      <c r="C21">
        <v>293.07900000000001</v>
      </c>
      <c r="D21">
        <v>285.65699999999998</v>
      </c>
      <c r="E21">
        <v>151.88900000000001</v>
      </c>
      <c r="F21">
        <v>220.79300000000001</v>
      </c>
      <c r="H21">
        <f t="shared" si="0"/>
        <v>7.4220000000000255</v>
      </c>
      <c r="J21">
        <f t="shared" si="1"/>
        <v>19</v>
      </c>
      <c r="K21">
        <f t="shared" si="2"/>
        <v>0.26781510448627149</v>
      </c>
      <c r="M21">
        <f t="shared" si="3"/>
        <v>19</v>
      </c>
      <c r="N21">
        <f t="shared" si="4"/>
        <v>0.48339629707136023</v>
      </c>
    </row>
    <row r="22" spans="2:14" x14ac:dyDescent="0.75">
      <c r="B22">
        <v>20</v>
      </c>
      <c r="C22">
        <v>293.72399999999999</v>
      </c>
      <c r="D22">
        <v>286.81900000000002</v>
      </c>
      <c r="E22">
        <v>154.19200000000001</v>
      </c>
      <c r="F22">
        <v>214.63</v>
      </c>
      <c r="H22">
        <f t="shared" si="0"/>
        <v>6.9049999999999727</v>
      </c>
      <c r="J22">
        <f t="shared" si="1"/>
        <v>20</v>
      </c>
      <c r="K22">
        <f t="shared" si="2"/>
        <v>0.26204688214751898</v>
      </c>
      <c r="M22">
        <f t="shared" si="3"/>
        <v>20</v>
      </c>
      <c r="N22">
        <f t="shared" si="4"/>
        <v>0.54581117806924273</v>
      </c>
    </row>
    <row r="23" spans="2:14" x14ac:dyDescent="0.75">
      <c r="B23">
        <v>21</v>
      </c>
      <c r="C23">
        <v>285.09899999999999</v>
      </c>
      <c r="D23">
        <v>276.29899999999998</v>
      </c>
      <c r="E23">
        <v>154.66300000000001</v>
      </c>
      <c r="F23">
        <v>217.45699999999999</v>
      </c>
      <c r="H23">
        <f t="shared" si="0"/>
        <v>8.8000000000000114</v>
      </c>
      <c r="J23">
        <f t="shared" si="1"/>
        <v>21</v>
      </c>
      <c r="K23">
        <f t="shared" si="2"/>
        <v>0.28318959265416344</v>
      </c>
      <c r="M23">
        <f t="shared" si="3"/>
        <v>21</v>
      </c>
      <c r="N23">
        <f t="shared" si="4"/>
        <v>0.53355363207061768</v>
      </c>
    </row>
    <row r="24" spans="2:14" x14ac:dyDescent="0.75">
      <c r="B24">
        <v>22</v>
      </c>
      <c r="C24">
        <v>278.79899999999998</v>
      </c>
      <c r="D24">
        <v>281.23500000000001</v>
      </c>
      <c r="E24">
        <v>153.15799999999999</v>
      </c>
      <c r="F24">
        <v>208.62700000000001</v>
      </c>
      <c r="H24">
        <f t="shared" si="0"/>
        <v>-2.4360000000000355</v>
      </c>
      <c r="J24">
        <f t="shared" si="1"/>
        <v>22</v>
      </c>
      <c r="K24">
        <f t="shared" si="2"/>
        <v>0.15782838143904276</v>
      </c>
      <c r="M24">
        <f t="shared" si="3"/>
        <v>22</v>
      </c>
      <c r="N24">
        <f t="shared" si="4"/>
        <v>0.57433197247764745</v>
      </c>
    </row>
    <row r="25" spans="2:14" x14ac:dyDescent="0.75">
      <c r="B25">
        <v>23</v>
      </c>
      <c r="C25">
        <v>277.80900000000003</v>
      </c>
      <c r="D25">
        <v>276.86500000000001</v>
      </c>
      <c r="E25">
        <v>151.423</v>
      </c>
      <c r="F25">
        <v>216.26900000000001</v>
      </c>
      <c r="H25">
        <f t="shared" si="0"/>
        <v>0.94400000000001683</v>
      </c>
      <c r="J25">
        <f t="shared" si="1"/>
        <v>23</v>
      </c>
      <c r="K25">
        <f t="shared" si="2"/>
        <v>0.19553939015274094</v>
      </c>
      <c r="M25">
        <f t="shared" si="3"/>
        <v>23</v>
      </c>
      <c r="N25">
        <f t="shared" si="4"/>
        <v>0.50334419084491533</v>
      </c>
    </row>
    <row r="26" spans="2:14" x14ac:dyDescent="0.75">
      <c r="B26">
        <v>24</v>
      </c>
      <c r="C26">
        <v>301.47899999999998</v>
      </c>
      <c r="D26">
        <v>286.75</v>
      </c>
      <c r="E26">
        <v>152.904</v>
      </c>
      <c r="F26">
        <v>216.667</v>
      </c>
      <c r="H26">
        <f t="shared" si="0"/>
        <v>14.728999999999985</v>
      </c>
      <c r="J26">
        <f t="shared" si="1"/>
        <v>24</v>
      </c>
      <c r="K26">
        <f t="shared" si="2"/>
        <v>0.34934005734751022</v>
      </c>
      <c r="M26">
        <f t="shared" si="3"/>
        <v>24</v>
      </c>
      <c r="N26">
        <f t="shared" si="4"/>
        <v>0.51812108414967628</v>
      </c>
    </row>
    <row r="27" spans="2:14" x14ac:dyDescent="0.75">
      <c r="B27">
        <v>25</v>
      </c>
      <c r="C27">
        <v>347.23599999999999</v>
      </c>
      <c r="D27">
        <v>293.89</v>
      </c>
      <c r="E27">
        <v>156.655</v>
      </c>
      <c r="F27">
        <v>234.328</v>
      </c>
      <c r="H27">
        <f t="shared" si="0"/>
        <v>53.346000000000004</v>
      </c>
      <c r="J27">
        <f t="shared" si="1"/>
        <v>25</v>
      </c>
      <c r="K27">
        <f t="shared" si="2"/>
        <v>0.78019391045309028</v>
      </c>
      <c r="M27">
        <f t="shared" si="3"/>
        <v>25</v>
      </c>
      <c r="N27">
        <f t="shared" si="4"/>
        <v>0.4663656928149682</v>
      </c>
    </row>
    <row r="28" spans="2:14" x14ac:dyDescent="0.75">
      <c r="B28">
        <v>26</v>
      </c>
      <c r="C28">
        <v>358.31900000000002</v>
      </c>
      <c r="D28">
        <v>298.75</v>
      </c>
      <c r="E28">
        <v>154.91</v>
      </c>
      <c r="F28">
        <v>235.62100000000001</v>
      </c>
      <c r="H28">
        <f t="shared" si="0"/>
        <v>59.569000000000017</v>
      </c>
      <c r="J28">
        <f t="shared" si="1"/>
        <v>26</v>
      </c>
      <c r="K28">
        <f t="shared" si="2"/>
        <v>0.84962456347833892</v>
      </c>
      <c r="M28">
        <f t="shared" si="3"/>
        <v>26</v>
      </c>
      <c r="N28">
        <f t="shared" si="4"/>
        <v>0.4441351625150301</v>
      </c>
    </row>
    <row r="29" spans="2:14" x14ac:dyDescent="0.75">
      <c r="B29">
        <v>27</v>
      </c>
      <c r="C29">
        <v>377.779</v>
      </c>
      <c r="D29">
        <v>309.58300000000003</v>
      </c>
      <c r="E29">
        <v>150.821</v>
      </c>
      <c r="F29">
        <v>234.19200000000001</v>
      </c>
      <c r="H29">
        <f t="shared" si="0"/>
        <v>68.19599999999997</v>
      </c>
      <c r="J29">
        <f t="shared" si="1"/>
        <v>27</v>
      </c>
      <c r="K29">
        <f t="shared" si="2"/>
        <v>0.94587689252362517</v>
      </c>
      <c r="M29">
        <f t="shared" si="3"/>
        <v>27</v>
      </c>
      <c r="N29">
        <f t="shared" si="4"/>
        <v>0.41098164926289921</v>
      </c>
    </row>
    <row r="30" spans="2:14" x14ac:dyDescent="0.75">
      <c r="B30">
        <v>28</v>
      </c>
      <c r="C30">
        <v>361.67599999999999</v>
      </c>
      <c r="D30">
        <v>290.161</v>
      </c>
      <c r="E30">
        <v>148.61500000000001</v>
      </c>
      <c r="F30">
        <v>236.20500000000001</v>
      </c>
      <c r="H30">
        <f t="shared" si="0"/>
        <v>71.514999999999986</v>
      </c>
      <c r="J30">
        <f t="shared" si="1"/>
        <v>28</v>
      </c>
      <c r="K30">
        <f t="shared" si="2"/>
        <v>0.98290731794396924</v>
      </c>
      <c r="M30">
        <f t="shared" si="3"/>
        <v>28</v>
      </c>
      <c r="N30">
        <f t="shared" si="4"/>
        <v>0.38242078998163931</v>
      </c>
    </row>
    <row r="31" spans="2:14" x14ac:dyDescent="0.75">
      <c r="B31">
        <v>29</v>
      </c>
      <c r="C31">
        <v>331.197</v>
      </c>
      <c r="D31">
        <v>298.66800000000001</v>
      </c>
      <c r="E31">
        <v>153.73699999999999</v>
      </c>
      <c r="F31">
        <v>232.10900000000001</v>
      </c>
      <c r="H31">
        <f t="shared" si="0"/>
        <v>32.528999999999996</v>
      </c>
      <c r="J31">
        <f t="shared" si="1"/>
        <v>29</v>
      </c>
      <c r="K31">
        <f t="shared" si="2"/>
        <v>0.54793649376875797</v>
      </c>
      <c r="M31">
        <f t="shared" si="3"/>
        <v>29</v>
      </c>
      <c r="N31">
        <f t="shared" si="4"/>
        <v>0.44792329765250849</v>
      </c>
    </row>
    <row r="32" spans="2:14" x14ac:dyDescent="0.75">
      <c r="B32">
        <v>30</v>
      </c>
      <c r="C32">
        <v>365.28699999999998</v>
      </c>
      <c r="D32">
        <v>292.24</v>
      </c>
      <c r="E32">
        <v>150.167</v>
      </c>
      <c r="F32">
        <v>223.09</v>
      </c>
      <c r="H32">
        <f t="shared" si="0"/>
        <v>73.046999999999969</v>
      </c>
      <c r="J32">
        <f t="shared" si="1"/>
        <v>30</v>
      </c>
      <c r="K32">
        <f t="shared" si="2"/>
        <v>1</v>
      </c>
      <c r="M32">
        <f t="shared" si="3"/>
        <v>30</v>
      </c>
      <c r="N32">
        <f t="shared" si="4"/>
        <v>0.45297024385003759</v>
      </c>
    </row>
    <row r="33" spans="2:15" x14ac:dyDescent="0.75">
      <c r="B33">
        <v>31</v>
      </c>
      <c r="C33">
        <v>346.73500000000001</v>
      </c>
      <c r="D33">
        <v>300.19799999999998</v>
      </c>
      <c r="E33">
        <v>149.78200000000001</v>
      </c>
      <c r="F33">
        <v>222.84</v>
      </c>
      <c r="H33">
        <f t="shared" si="0"/>
        <v>46.537000000000035</v>
      </c>
      <c r="J33">
        <f t="shared" si="1"/>
        <v>31</v>
      </c>
      <c r="K33">
        <f t="shared" si="2"/>
        <v>0.7042251949703785</v>
      </c>
      <c r="M33">
        <f t="shared" si="3"/>
        <v>31</v>
      </c>
      <c r="N33">
        <f t="shared" si="4"/>
        <v>0.45004308487720818</v>
      </c>
    </row>
    <row r="34" spans="2:15" x14ac:dyDescent="0.75">
      <c r="B34">
        <v>32</v>
      </c>
      <c r="C34">
        <v>315.096</v>
      </c>
      <c r="D34">
        <v>286.69299999999998</v>
      </c>
      <c r="E34">
        <v>147.81399999999999</v>
      </c>
      <c r="F34">
        <v>225.94900000000001</v>
      </c>
      <c r="H34">
        <f t="shared" si="0"/>
        <v>28.40300000000002</v>
      </c>
      <c r="J34">
        <f t="shared" si="1"/>
        <v>32</v>
      </c>
      <c r="K34">
        <f t="shared" si="2"/>
        <v>0.50190228609043985</v>
      </c>
      <c r="M34">
        <f t="shared" si="3"/>
        <v>32</v>
      </c>
      <c r="N34">
        <f t="shared" si="4"/>
        <v>0.41494960864625985</v>
      </c>
    </row>
    <row r="35" spans="2:15" x14ac:dyDescent="0.75">
      <c r="B35">
        <v>33</v>
      </c>
      <c r="C35">
        <v>300.46300000000002</v>
      </c>
      <c r="D35">
        <v>277.76600000000002</v>
      </c>
      <c r="E35">
        <v>145.61500000000001</v>
      </c>
      <c r="F35">
        <v>222.56399999999999</v>
      </c>
      <c r="H35">
        <f t="shared" ref="H35:H68" si="5">C35-D35</f>
        <v>22.697000000000003</v>
      </c>
      <c r="J35">
        <f t="shared" ref="J35:J68" si="6">B35</f>
        <v>33</v>
      </c>
      <c r="K35">
        <f t="shared" ref="K35:K68" si="7">(H35-MIN(H$3:H$68))/(MAX(H$3:H$68)-MIN(H$3:H$68))</f>
        <v>0.43823985540394306</v>
      </c>
      <c r="M35">
        <f t="shared" ref="M35:M68" si="8">B35</f>
        <v>33</v>
      </c>
      <c r="N35">
        <f t="shared" ref="N35:N68" si="9">(E35-$P$3)/(F35-$Q$3)</f>
        <v>0.40636748627976332</v>
      </c>
    </row>
    <row r="36" spans="2:15" x14ac:dyDescent="0.75">
      <c r="B36">
        <v>34</v>
      </c>
      <c r="C36">
        <v>288.96199999999999</v>
      </c>
      <c r="D36">
        <v>286.10300000000001</v>
      </c>
      <c r="E36">
        <v>149.72300000000001</v>
      </c>
      <c r="F36">
        <v>241.97800000000001</v>
      </c>
      <c r="H36">
        <f t="shared" si="5"/>
        <v>2.8589999999999804</v>
      </c>
      <c r="J36">
        <f t="shared" si="6"/>
        <v>34</v>
      </c>
      <c r="K36">
        <f t="shared" si="7"/>
        <v>0.21690524272277925</v>
      </c>
      <c r="M36">
        <f t="shared" si="8"/>
        <v>34</v>
      </c>
      <c r="N36">
        <f t="shared" si="9"/>
        <v>0.3725999749950884</v>
      </c>
    </row>
    <row r="37" spans="2:15" x14ac:dyDescent="0.75">
      <c r="B37">
        <v>35</v>
      </c>
      <c r="C37">
        <v>292.197</v>
      </c>
      <c r="D37">
        <v>289.5</v>
      </c>
      <c r="E37">
        <v>146.79599999999999</v>
      </c>
      <c r="F37">
        <v>238.78100000000001</v>
      </c>
      <c r="H37">
        <f t="shared" si="5"/>
        <v>2.6970000000000027</v>
      </c>
      <c r="J37">
        <f t="shared" si="6"/>
        <v>35</v>
      </c>
      <c r="K37">
        <f t="shared" si="7"/>
        <v>0.21509779200928275</v>
      </c>
      <c r="M37">
        <f t="shared" si="8"/>
        <v>35</v>
      </c>
      <c r="N37">
        <f t="shared" si="9"/>
        <v>0.35664316378779376</v>
      </c>
    </row>
    <row r="38" spans="2:15" x14ac:dyDescent="0.75">
      <c r="B38">
        <v>36</v>
      </c>
      <c r="C38">
        <v>299.37099999999998</v>
      </c>
      <c r="D38">
        <v>288.995</v>
      </c>
      <c r="E38">
        <v>145.69300000000001</v>
      </c>
      <c r="F38">
        <v>231.59100000000001</v>
      </c>
      <c r="H38">
        <f t="shared" si="5"/>
        <v>10.375999999999976</v>
      </c>
      <c r="J38">
        <f t="shared" si="6"/>
        <v>36</v>
      </c>
      <c r="K38">
        <f t="shared" si="7"/>
        <v>0.30077318724966229</v>
      </c>
      <c r="M38">
        <f t="shared" si="8"/>
        <v>36</v>
      </c>
      <c r="N38">
        <f t="shared" si="9"/>
        <v>0.3710269610496994</v>
      </c>
      <c r="O38" s="1"/>
    </row>
    <row r="39" spans="2:15" x14ac:dyDescent="0.75">
      <c r="B39">
        <v>37</v>
      </c>
      <c r="C39">
        <v>292.27300000000002</v>
      </c>
      <c r="D39">
        <v>281.95699999999999</v>
      </c>
      <c r="E39">
        <v>145.52600000000001</v>
      </c>
      <c r="F39">
        <v>236.68600000000001</v>
      </c>
      <c r="H39">
        <f t="shared" si="5"/>
        <v>10.316000000000031</v>
      </c>
      <c r="J39">
        <f t="shared" si="6"/>
        <v>37</v>
      </c>
      <c r="K39">
        <f t="shared" si="7"/>
        <v>0.30010376105947889</v>
      </c>
      <c r="M39">
        <f t="shared" si="8"/>
        <v>37</v>
      </c>
      <c r="N39">
        <f t="shared" si="9"/>
        <v>0.3517424966724782</v>
      </c>
    </row>
    <row r="40" spans="2:15" x14ac:dyDescent="0.75">
      <c r="B40">
        <v>38</v>
      </c>
      <c r="C40">
        <v>298.91699999999997</v>
      </c>
      <c r="D40">
        <v>286.96199999999999</v>
      </c>
      <c r="E40">
        <v>144.37200000000001</v>
      </c>
      <c r="F40">
        <v>246.24100000000001</v>
      </c>
      <c r="H40">
        <f t="shared" si="5"/>
        <v>11.954999999999984</v>
      </c>
      <c r="J40">
        <f t="shared" si="6"/>
        <v>38</v>
      </c>
      <c r="K40">
        <f t="shared" si="7"/>
        <v>0.31839025315467079</v>
      </c>
      <c r="M40">
        <f t="shared" si="8"/>
        <v>38</v>
      </c>
      <c r="N40">
        <f t="shared" si="9"/>
        <v>0.3129016439982451</v>
      </c>
    </row>
    <row r="41" spans="2:15" x14ac:dyDescent="0.75">
      <c r="B41">
        <v>39</v>
      </c>
      <c r="C41">
        <v>301.56799999999998</v>
      </c>
      <c r="D41">
        <v>299.33699999999999</v>
      </c>
      <c r="E41">
        <v>144.708</v>
      </c>
      <c r="F41">
        <v>240.01499999999999</v>
      </c>
      <c r="H41">
        <f t="shared" si="5"/>
        <v>2.2309999999999945</v>
      </c>
      <c r="J41">
        <f t="shared" si="6"/>
        <v>39</v>
      </c>
      <c r="K41">
        <f t="shared" si="7"/>
        <v>0.20989858193218708</v>
      </c>
      <c r="M41">
        <f t="shared" si="8"/>
        <v>39</v>
      </c>
      <c r="N41">
        <f t="shared" si="9"/>
        <v>0.33366359132845524</v>
      </c>
    </row>
    <row r="42" spans="2:15" x14ac:dyDescent="0.75">
      <c r="B42">
        <v>40</v>
      </c>
      <c r="C42">
        <v>280.82600000000002</v>
      </c>
      <c r="D42">
        <v>280.16300000000001</v>
      </c>
      <c r="E42">
        <v>142.47399999999999</v>
      </c>
      <c r="F42">
        <v>232.55500000000001</v>
      </c>
      <c r="H42">
        <f t="shared" si="5"/>
        <v>0.66300000000001091</v>
      </c>
      <c r="J42">
        <f t="shared" si="6"/>
        <v>40</v>
      </c>
      <c r="K42">
        <f t="shared" si="7"/>
        <v>0.19240424416204591</v>
      </c>
      <c r="M42">
        <f t="shared" si="8"/>
        <v>40</v>
      </c>
      <c r="N42">
        <f t="shared" si="9"/>
        <v>0.33615133343084186</v>
      </c>
    </row>
    <row r="43" spans="2:15" x14ac:dyDescent="0.75">
      <c r="B43">
        <v>41</v>
      </c>
      <c r="C43">
        <v>281.07600000000002</v>
      </c>
      <c r="D43">
        <v>281.31</v>
      </c>
      <c r="E43">
        <v>139.17500000000001</v>
      </c>
      <c r="F43">
        <v>231.36500000000001</v>
      </c>
      <c r="H43">
        <f t="shared" si="5"/>
        <v>-0.23399999999998045</v>
      </c>
      <c r="J43">
        <f t="shared" si="6"/>
        <v>41</v>
      </c>
      <c r="K43">
        <f t="shared" si="7"/>
        <v>0.18239632261879549</v>
      </c>
      <c r="M43">
        <f t="shared" si="8"/>
        <v>41</v>
      </c>
      <c r="N43">
        <f t="shared" si="9"/>
        <v>0.30755191634193269</v>
      </c>
    </row>
    <row r="44" spans="2:15" x14ac:dyDescent="0.75">
      <c r="B44">
        <v>42</v>
      </c>
      <c r="C44">
        <v>275.35599999999999</v>
      </c>
      <c r="D44">
        <v>278.33199999999999</v>
      </c>
      <c r="E44">
        <v>141.774</v>
      </c>
      <c r="F44">
        <v>232.745</v>
      </c>
      <c r="H44">
        <f t="shared" si="5"/>
        <v>-2.9759999999999991</v>
      </c>
      <c r="J44">
        <f t="shared" si="6"/>
        <v>42</v>
      </c>
      <c r="K44">
        <f t="shared" si="7"/>
        <v>0.15180354572738736</v>
      </c>
      <c r="M44">
        <f t="shared" si="8"/>
        <v>42</v>
      </c>
      <c r="N44">
        <f t="shared" si="9"/>
        <v>0.32871672587473844</v>
      </c>
    </row>
    <row r="45" spans="2:15" x14ac:dyDescent="0.75">
      <c r="B45">
        <v>43</v>
      </c>
      <c r="C45">
        <v>283.03800000000001</v>
      </c>
      <c r="D45">
        <v>287.05399999999997</v>
      </c>
      <c r="E45">
        <v>143.23400000000001</v>
      </c>
      <c r="F45">
        <v>232.75200000000001</v>
      </c>
      <c r="H45">
        <f t="shared" si="5"/>
        <v>-4.0159999999999627</v>
      </c>
      <c r="J45">
        <f t="shared" si="6"/>
        <v>43</v>
      </c>
      <c r="K45">
        <f t="shared" si="7"/>
        <v>0.14020015843086542</v>
      </c>
      <c r="M45">
        <f t="shared" si="8"/>
        <v>43</v>
      </c>
      <c r="N45">
        <f t="shared" si="9"/>
        <v>0.34290330115228906</v>
      </c>
      <c r="O45" s="1"/>
    </row>
    <row r="46" spans="2:15" x14ac:dyDescent="0.75">
      <c r="B46">
        <v>44</v>
      </c>
      <c r="C46">
        <v>277.459</v>
      </c>
      <c r="D46">
        <v>267.82</v>
      </c>
      <c r="E46">
        <v>141.73400000000001</v>
      </c>
      <c r="F46">
        <v>226.68199999999999</v>
      </c>
      <c r="H46">
        <f t="shared" si="5"/>
        <v>9.63900000000001</v>
      </c>
      <c r="J46">
        <f t="shared" si="6"/>
        <v>44</v>
      </c>
      <c r="K46">
        <f t="shared" si="7"/>
        <v>0.29255040221356943</v>
      </c>
      <c r="M46">
        <f t="shared" si="8"/>
        <v>44</v>
      </c>
      <c r="N46">
        <f t="shared" si="9"/>
        <v>0.34891706832709307</v>
      </c>
      <c r="O46" s="1"/>
    </row>
    <row r="47" spans="2:15" x14ac:dyDescent="0.75">
      <c r="B47">
        <v>45</v>
      </c>
      <c r="C47">
        <v>261.73500000000001</v>
      </c>
      <c r="D47">
        <v>266.95100000000002</v>
      </c>
      <c r="E47">
        <v>137.44499999999999</v>
      </c>
      <c r="F47">
        <v>223.82499999999999</v>
      </c>
      <c r="H47">
        <f t="shared" si="5"/>
        <v>-5.2160000000000082</v>
      </c>
      <c r="J47">
        <f t="shared" si="6"/>
        <v>45</v>
      </c>
      <c r="K47">
        <f t="shared" si="7"/>
        <v>0.12681163462718528</v>
      </c>
      <c r="M47">
        <f t="shared" si="8"/>
        <v>45</v>
      </c>
      <c r="N47">
        <f t="shared" si="9"/>
        <v>0.31382893685051955</v>
      </c>
      <c r="O47" s="1"/>
    </row>
    <row r="48" spans="2:15" x14ac:dyDescent="0.75">
      <c r="B48">
        <v>46</v>
      </c>
      <c r="C48">
        <v>267.09800000000001</v>
      </c>
      <c r="D48">
        <v>272.185</v>
      </c>
      <c r="E48">
        <v>141.82499999999999</v>
      </c>
      <c r="F48">
        <v>223.50399999999999</v>
      </c>
      <c r="H48">
        <f t="shared" si="5"/>
        <v>-5.0869999999999891</v>
      </c>
      <c r="J48">
        <f t="shared" si="6"/>
        <v>46</v>
      </c>
      <c r="K48">
        <f t="shared" si="7"/>
        <v>0.12825090093608105</v>
      </c>
      <c r="M48">
        <f t="shared" si="8"/>
        <v>46</v>
      </c>
      <c r="N48">
        <f t="shared" si="9"/>
        <v>0.36174922997946601</v>
      </c>
    </row>
    <row r="49" spans="2:14" x14ac:dyDescent="0.75">
      <c r="B49">
        <v>47</v>
      </c>
      <c r="C49">
        <v>280.61799999999999</v>
      </c>
      <c r="D49">
        <v>278.77100000000002</v>
      </c>
      <c r="E49">
        <v>140.53200000000001</v>
      </c>
      <c r="F49">
        <v>229.16</v>
      </c>
      <c r="H49">
        <f t="shared" si="5"/>
        <v>1.84699999999998</v>
      </c>
      <c r="J49">
        <f t="shared" si="6"/>
        <v>47</v>
      </c>
      <c r="K49">
        <f t="shared" si="7"/>
        <v>0.20561425431500943</v>
      </c>
      <c r="M49">
        <f t="shared" si="8"/>
        <v>47</v>
      </c>
      <c r="N49">
        <f t="shared" si="9"/>
        <v>0.32807583703106102</v>
      </c>
    </row>
    <row r="50" spans="2:14" x14ac:dyDescent="0.75">
      <c r="B50">
        <v>48</v>
      </c>
      <c r="C50">
        <v>287.48500000000001</v>
      </c>
      <c r="D50">
        <v>288.38</v>
      </c>
      <c r="E50">
        <v>144.77600000000001</v>
      </c>
      <c r="F50">
        <v>232.68600000000001</v>
      </c>
      <c r="H50">
        <f t="shared" si="5"/>
        <v>-0.89499999999998181</v>
      </c>
      <c r="J50">
        <f t="shared" si="6"/>
        <v>48</v>
      </c>
      <c r="K50">
        <f t="shared" si="7"/>
        <v>0.17502147742360194</v>
      </c>
      <c r="M50">
        <f t="shared" si="8"/>
        <v>48</v>
      </c>
      <c r="N50">
        <f t="shared" si="9"/>
        <v>0.35814035019379475</v>
      </c>
    </row>
    <row r="51" spans="2:14" x14ac:dyDescent="0.75">
      <c r="B51">
        <v>49</v>
      </c>
      <c r="C51">
        <v>287.74299999999999</v>
      </c>
      <c r="D51">
        <v>285.17700000000002</v>
      </c>
      <c r="E51">
        <v>143.39099999999999</v>
      </c>
      <c r="F51">
        <v>236.096</v>
      </c>
      <c r="H51">
        <f t="shared" si="5"/>
        <v>2.5659999999999741</v>
      </c>
      <c r="J51">
        <f t="shared" si="6"/>
        <v>49</v>
      </c>
      <c r="K51">
        <f t="shared" si="7"/>
        <v>0.21363621149404741</v>
      </c>
      <c r="M51">
        <f t="shared" si="8"/>
        <v>49</v>
      </c>
      <c r="N51">
        <f t="shared" si="9"/>
        <v>0.33357525260141752</v>
      </c>
    </row>
    <row r="52" spans="2:14" x14ac:dyDescent="0.75">
      <c r="B52">
        <v>50</v>
      </c>
      <c r="C52">
        <v>286.51499999999999</v>
      </c>
      <c r="D52">
        <v>289.42899999999997</v>
      </c>
      <c r="E52">
        <v>143</v>
      </c>
      <c r="F52">
        <v>246.745</v>
      </c>
      <c r="H52">
        <f t="shared" si="5"/>
        <v>-2.9139999999999873</v>
      </c>
      <c r="J52">
        <f t="shared" si="6"/>
        <v>50</v>
      </c>
      <c r="K52">
        <f t="shared" si="7"/>
        <v>0.15249528612391092</v>
      </c>
      <c r="M52">
        <f t="shared" si="8"/>
        <v>50</v>
      </c>
      <c r="N52">
        <f t="shared" si="9"/>
        <v>0.29979870658272301</v>
      </c>
    </row>
    <row r="53" spans="2:14" x14ac:dyDescent="0.75">
      <c r="B53">
        <v>51</v>
      </c>
      <c r="C53">
        <v>289.447</v>
      </c>
      <c r="D53">
        <v>293.375</v>
      </c>
      <c r="E53">
        <v>141.62</v>
      </c>
      <c r="F53">
        <v>242.60599999999999</v>
      </c>
      <c r="H53">
        <f t="shared" si="5"/>
        <v>-3.9279999999999973</v>
      </c>
      <c r="J53">
        <f t="shared" si="6"/>
        <v>51</v>
      </c>
      <c r="K53">
        <f t="shared" si="7"/>
        <v>0.14118198350980155</v>
      </c>
      <c r="M53">
        <f t="shared" si="8"/>
        <v>51</v>
      </c>
      <c r="N53">
        <f t="shared" si="9"/>
        <v>0.2985631316270892</v>
      </c>
    </row>
    <row r="54" spans="2:14" x14ac:dyDescent="0.75">
      <c r="B54">
        <v>52</v>
      </c>
      <c r="C54">
        <v>289.60599999999999</v>
      </c>
      <c r="D54">
        <v>291.40199999999999</v>
      </c>
      <c r="E54">
        <v>143.46700000000001</v>
      </c>
      <c r="F54">
        <v>242.33600000000001</v>
      </c>
      <c r="H54">
        <f t="shared" si="5"/>
        <v>-1.7959999999999923</v>
      </c>
      <c r="J54">
        <f t="shared" si="6"/>
        <v>52</v>
      </c>
      <c r="K54">
        <f t="shared" si="7"/>
        <v>0.16496892746767239</v>
      </c>
      <c r="M54">
        <f t="shared" si="8"/>
        <v>52</v>
      </c>
      <c r="N54">
        <f t="shared" si="9"/>
        <v>0.31572247543085041</v>
      </c>
    </row>
    <row r="55" spans="2:14" x14ac:dyDescent="0.75">
      <c r="B55">
        <v>53</v>
      </c>
      <c r="C55">
        <v>281.17399999999998</v>
      </c>
      <c r="D55">
        <v>286.35899999999998</v>
      </c>
      <c r="E55">
        <v>141.13900000000001</v>
      </c>
      <c r="F55">
        <v>242.102</v>
      </c>
      <c r="H55">
        <f t="shared" si="5"/>
        <v>-5.1850000000000023</v>
      </c>
      <c r="J55">
        <f t="shared" si="6"/>
        <v>53</v>
      </c>
      <c r="K55">
        <f t="shared" si="7"/>
        <v>0.12715750482544708</v>
      </c>
      <c r="M55">
        <f t="shared" si="8"/>
        <v>53</v>
      </c>
      <c r="N55">
        <f t="shared" si="9"/>
        <v>0.29561470803375506</v>
      </c>
    </row>
    <row r="56" spans="2:14" x14ac:dyDescent="0.75">
      <c r="B56">
        <v>54</v>
      </c>
      <c r="C56">
        <v>287.88600000000002</v>
      </c>
      <c r="D56">
        <v>293.81</v>
      </c>
      <c r="E56">
        <v>139.20400000000001</v>
      </c>
      <c r="F56">
        <v>228.708</v>
      </c>
      <c r="H56">
        <f t="shared" si="5"/>
        <v>-5.9239999999999782</v>
      </c>
      <c r="J56">
        <f t="shared" si="6"/>
        <v>54</v>
      </c>
      <c r="K56">
        <f t="shared" si="7"/>
        <v>0.11891240558301465</v>
      </c>
      <c r="M56">
        <f t="shared" si="8"/>
        <v>54</v>
      </c>
      <c r="N56">
        <f t="shared" si="9"/>
        <v>0.31612432629574105</v>
      </c>
    </row>
    <row r="57" spans="2:14" x14ac:dyDescent="0.75">
      <c r="B57">
        <v>55</v>
      </c>
      <c r="C57">
        <v>293.88600000000002</v>
      </c>
      <c r="D57">
        <v>299.40199999999999</v>
      </c>
      <c r="E57">
        <v>139.05799999999999</v>
      </c>
      <c r="F57">
        <v>231.672</v>
      </c>
      <c r="H57">
        <f t="shared" si="5"/>
        <v>-5.5159999999999627</v>
      </c>
      <c r="J57">
        <f t="shared" si="6"/>
        <v>55</v>
      </c>
      <c r="K57">
        <f t="shared" si="7"/>
        <v>0.12346450367626589</v>
      </c>
      <c r="M57">
        <f t="shared" si="8"/>
        <v>55</v>
      </c>
      <c r="N57">
        <f t="shared" si="9"/>
        <v>0.30547249980328894</v>
      </c>
    </row>
    <row r="58" spans="2:14" x14ac:dyDescent="0.75">
      <c r="B58">
        <v>56</v>
      </c>
      <c r="C58">
        <v>281.27300000000002</v>
      </c>
      <c r="D58">
        <v>294.22800000000001</v>
      </c>
      <c r="E58">
        <v>137.04400000000001</v>
      </c>
      <c r="F58">
        <v>226.708</v>
      </c>
      <c r="H58">
        <f t="shared" si="5"/>
        <v>-12.954999999999984</v>
      </c>
      <c r="J58">
        <f t="shared" si="6"/>
        <v>56</v>
      </c>
      <c r="K58">
        <f t="shared" si="7"/>
        <v>4.0466813196621751E-2</v>
      </c>
      <c r="M58">
        <f t="shared" si="8"/>
        <v>56</v>
      </c>
      <c r="N58">
        <f t="shared" si="9"/>
        <v>0.30032675683500859</v>
      </c>
    </row>
    <row r="59" spans="2:14" x14ac:dyDescent="0.75">
      <c r="B59">
        <v>57</v>
      </c>
      <c r="C59">
        <v>280.37099999999998</v>
      </c>
      <c r="D59">
        <v>290.97800000000001</v>
      </c>
      <c r="E59">
        <v>135.81800000000001</v>
      </c>
      <c r="F59">
        <v>229.387</v>
      </c>
      <c r="H59">
        <f t="shared" si="5"/>
        <v>-10.607000000000028</v>
      </c>
      <c r="J59">
        <f t="shared" si="6"/>
        <v>57</v>
      </c>
      <c r="K59">
        <f t="shared" si="7"/>
        <v>6.6663691439154391E-2</v>
      </c>
      <c r="M59">
        <f t="shared" si="8"/>
        <v>57</v>
      </c>
      <c r="N59">
        <f t="shared" si="9"/>
        <v>0.27989576101502223</v>
      </c>
    </row>
    <row r="60" spans="2:14" x14ac:dyDescent="0.75">
      <c r="B60">
        <v>58</v>
      </c>
      <c r="C60">
        <v>267.34800000000001</v>
      </c>
      <c r="D60">
        <v>273.26600000000002</v>
      </c>
      <c r="E60">
        <v>133.07300000000001</v>
      </c>
      <c r="F60">
        <v>226.76599999999999</v>
      </c>
      <c r="H60">
        <f t="shared" si="5"/>
        <v>-5.9180000000000064</v>
      </c>
      <c r="J60">
        <f t="shared" si="6"/>
        <v>58</v>
      </c>
      <c r="K60">
        <f t="shared" si="7"/>
        <v>0.11897934820203274</v>
      </c>
      <c r="M60">
        <f t="shared" si="8"/>
        <v>58</v>
      </c>
      <c r="N60">
        <f t="shared" si="9"/>
        <v>0.25910960461319066</v>
      </c>
    </row>
    <row r="61" spans="2:14" x14ac:dyDescent="0.75">
      <c r="B61">
        <v>59</v>
      </c>
      <c r="C61">
        <v>265.608</v>
      </c>
      <c r="D61">
        <v>275.27800000000002</v>
      </c>
      <c r="E61">
        <v>131.096</v>
      </c>
      <c r="F61">
        <v>217.327</v>
      </c>
      <c r="H61">
        <f t="shared" si="5"/>
        <v>-9.6700000000000159</v>
      </c>
      <c r="J61">
        <f t="shared" si="6"/>
        <v>59</v>
      </c>
      <c r="K61">
        <f t="shared" si="7"/>
        <v>7.7117897109194353E-2</v>
      </c>
      <c r="M61">
        <f t="shared" si="8"/>
        <v>59</v>
      </c>
      <c r="N61">
        <f t="shared" si="9"/>
        <v>0.2644771949110814</v>
      </c>
    </row>
    <row r="62" spans="2:14" x14ac:dyDescent="0.75">
      <c r="B62">
        <v>60</v>
      </c>
      <c r="C62">
        <v>261.30399999999997</v>
      </c>
      <c r="D62">
        <v>276.58300000000003</v>
      </c>
      <c r="E62">
        <v>131.66300000000001</v>
      </c>
      <c r="F62">
        <v>219.69800000000001</v>
      </c>
      <c r="H62">
        <f t="shared" si="5"/>
        <v>-15.279000000000053</v>
      </c>
      <c r="J62">
        <f t="shared" si="6"/>
        <v>60</v>
      </c>
      <c r="K62">
        <f t="shared" si="7"/>
        <v>1.4537705430161455E-2</v>
      </c>
      <c r="M62">
        <f t="shared" si="8"/>
        <v>60</v>
      </c>
      <c r="N62">
        <f t="shared" si="9"/>
        <v>0.26380744275234685</v>
      </c>
    </row>
    <row r="63" spans="2:14" x14ac:dyDescent="0.75">
      <c r="B63">
        <v>61</v>
      </c>
      <c r="C63">
        <v>260.42</v>
      </c>
      <c r="D63">
        <v>275.798</v>
      </c>
      <c r="E63">
        <v>132.89500000000001</v>
      </c>
      <c r="F63">
        <v>221.267</v>
      </c>
      <c r="H63">
        <f t="shared" si="5"/>
        <v>-15.377999999999986</v>
      </c>
      <c r="J63">
        <f t="shared" si="6"/>
        <v>61</v>
      </c>
      <c r="K63">
        <f t="shared" si="7"/>
        <v>1.3433152216358636E-2</v>
      </c>
      <c r="M63">
        <f t="shared" si="8"/>
        <v>61</v>
      </c>
      <c r="N63">
        <f t="shared" si="9"/>
        <v>0.27277110017859701</v>
      </c>
    </row>
    <row r="64" spans="2:14" x14ac:dyDescent="0.75">
      <c r="B64">
        <v>62</v>
      </c>
      <c r="C64">
        <v>260.839</v>
      </c>
      <c r="D64">
        <v>277.065</v>
      </c>
      <c r="E64">
        <v>133.953</v>
      </c>
      <c r="F64">
        <v>222.488</v>
      </c>
      <c r="H64">
        <f t="shared" si="5"/>
        <v>-16.225999999999999</v>
      </c>
      <c r="J64">
        <f t="shared" si="6"/>
        <v>62</v>
      </c>
      <c r="K64">
        <f t="shared" si="7"/>
        <v>3.9719287284248929E-3</v>
      </c>
      <c r="M64">
        <f t="shared" si="8"/>
        <v>62</v>
      </c>
      <c r="N64">
        <f t="shared" si="9"/>
        <v>0.28060937635152672</v>
      </c>
    </row>
    <row r="65" spans="2:14" x14ac:dyDescent="0.75">
      <c r="B65">
        <v>63</v>
      </c>
      <c r="C65">
        <v>256.95499999999998</v>
      </c>
      <c r="D65">
        <v>268.91699999999997</v>
      </c>
      <c r="E65">
        <v>133.67400000000001</v>
      </c>
      <c r="F65">
        <v>225.16300000000001</v>
      </c>
      <c r="H65">
        <f t="shared" si="5"/>
        <v>-11.961999999999989</v>
      </c>
      <c r="J65">
        <f t="shared" si="6"/>
        <v>63</v>
      </c>
      <c r="K65">
        <f t="shared" si="7"/>
        <v>5.1545816644166582E-2</v>
      </c>
      <c r="M65">
        <f t="shared" si="8"/>
        <v>63</v>
      </c>
      <c r="N65">
        <f t="shared" si="9"/>
        <v>0.26978972920147543</v>
      </c>
    </row>
    <row r="66" spans="2:14" x14ac:dyDescent="0.75">
      <c r="B66">
        <v>64</v>
      </c>
      <c r="C66">
        <v>263.65699999999998</v>
      </c>
      <c r="D66">
        <v>279.45100000000002</v>
      </c>
      <c r="E66">
        <v>133.44999999999999</v>
      </c>
      <c r="F66">
        <v>222.43799999999999</v>
      </c>
      <c r="H66">
        <f t="shared" si="5"/>
        <v>-15.79400000000004</v>
      </c>
      <c r="J66">
        <f t="shared" si="6"/>
        <v>64</v>
      </c>
      <c r="K66">
        <f t="shared" si="7"/>
        <v>8.7917972977491037E-3</v>
      </c>
      <c r="M66">
        <f t="shared" si="8"/>
        <v>64</v>
      </c>
      <c r="N66">
        <f t="shared" si="9"/>
        <v>0.27531967372725491</v>
      </c>
    </row>
    <row r="67" spans="2:14" x14ac:dyDescent="0.75">
      <c r="B67">
        <v>65</v>
      </c>
      <c r="C67">
        <v>258.08300000000003</v>
      </c>
      <c r="D67">
        <v>274.66500000000002</v>
      </c>
      <c r="E67">
        <v>132.97499999999999</v>
      </c>
      <c r="F67">
        <v>227.02500000000001</v>
      </c>
      <c r="H67">
        <f t="shared" si="5"/>
        <v>-16.581999999999994</v>
      </c>
      <c r="J67">
        <f t="shared" si="6"/>
        <v>65</v>
      </c>
      <c r="K67">
        <f t="shared" si="7"/>
        <v>0</v>
      </c>
      <c r="M67">
        <f t="shared" si="8"/>
        <v>65</v>
      </c>
      <c r="N67">
        <f t="shared" si="9"/>
        <v>0.25740788456583347</v>
      </c>
    </row>
    <row r="68" spans="2:14" x14ac:dyDescent="0.75">
      <c r="B68">
        <v>66</v>
      </c>
      <c r="C68">
        <v>250.917</v>
      </c>
      <c r="D68">
        <v>262.262</v>
      </c>
      <c r="E68">
        <v>133.06200000000001</v>
      </c>
      <c r="F68">
        <v>217.68799999999999</v>
      </c>
      <c r="H68">
        <f t="shared" si="5"/>
        <v>-11.344999999999999</v>
      </c>
      <c r="J68">
        <f t="shared" si="6"/>
        <v>66</v>
      </c>
      <c r="K68">
        <f t="shared" si="7"/>
        <v>5.8429749299891739E-2</v>
      </c>
      <c r="M68">
        <f t="shared" si="8"/>
        <v>66</v>
      </c>
      <c r="N68">
        <f t="shared" si="9"/>
        <v>0.2858087765714809</v>
      </c>
    </row>
  </sheetData>
  <sortState xmlns:xlrd2="http://schemas.microsoft.com/office/spreadsheetml/2017/richdata2" ref="B3:D290">
    <sortCondition ref="B3:B290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5"/>
  <sheetViews>
    <sheetView zoomScale="80" zoomScaleNormal="80" workbookViewId="0"/>
  </sheetViews>
  <sheetFormatPr defaultRowHeight="14.75" x14ac:dyDescent="0.75"/>
  <sheetData>
    <row r="1" spans="1:17" x14ac:dyDescent="0.75">
      <c r="A1" t="s">
        <v>33</v>
      </c>
      <c r="C1" s="2"/>
      <c r="D1" s="2"/>
      <c r="E1" s="10"/>
      <c r="F1" s="11"/>
      <c r="H1" t="s">
        <v>34</v>
      </c>
      <c r="J1" t="s">
        <v>35</v>
      </c>
      <c r="K1" s="2"/>
      <c r="N1" s="12" t="s">
        <v>36</v>
      </c>
    </row>
    <row r="2" spans="1:17" x14ac:dyDescent="0.75">
      <c r="B2" t="s">
        <v>37</v>
      </c>
      <c r="C2" s="2" t="s">
        <v>38</v>
      </c>
      <c r="D2" s="2" t="s">
        <v>39</v>
      </c>
      <c r="E2" s="10" t="s">
        <v>40</v>
      </c>
      <c r="F2" s="11" t="s">
        <v>41</v>
      </c>
      <c r="H2" t="s">
        <v>21</v>
      </c>
      <c r="J2" t="s">
        <v>37</v>
      </c>
      <c r="K2" s="2" t="s">
        <v>21</v>
      </c>
      <c r="M2" t="s">
        <v>37</v>
      </c>
      <c r="N2" s="12" t="s">
        <v>42</v>
      </c>
      <c r="P2" t="s">
        <v>43</v>
      </c>
      <c r="Q2" t="s">
        <v>44</v>
      </c>
    </row>
    <row r="3" spans="1:17" x14ac:dyDescent="0.75">
      <c r="B3">
        <v>1</v>
      </c>
      <c r="C3">
        <v>375.00599999999997</v>
      </c>
      <c r="D3">
        <v>411.90800000000002</v>
      </c>
      <c r="E3">
        <v>228.357</v>
      </c>
      <c r="F3">
        <v>538.08699999999999</v>
      </c>
      <c r="H3">
        <f t="shared" ref="H3:H34" si="0">C3-D3</f>
        <v>-36.902000000000044</v>
      </c>
      <c r="J3">
        <f t="shared" ref="J3:J34" si="1">B3</f>
        <v>1</v>
      </c>
      <c r="K3">
        <f t="shared" ref="K3:K34" si="2">(H3-MIN(H$3:H$95))/(MAX(H$3:H$95)-MIN(H$3:H$95))</f>
        <v>0.19567982385823088</v>
      </c>
      <c r="M3">
        <f t="shared" ref="M3:M34" si="3">B3</f>
        <v>1</v>
      </c>
      <c r="N3">
        <f t="shared" ref="N3:N34" si="4">(E3-$P$3)/(F3-$Q$3)</f>
        <v>0.29492975762521229</v>
      </c>
      <c r="P3">
        <v>108</v>
      </c>
      <c r="Q3">
        <v>130</v>
      </c>
    </row>
    <row r="4" spans="1:17" x14ac:dyDescent="0.75">
      <c r="B4">
        <v>2</v>
      </c>
      <c r="C4">
        <v>375.82100000000003</v>
      </c>
      <c r="D4">
        <v>408.24599999999998</v>
      </c>
      <c r="E4">
        <v>230.416</v>
      </c>
      <c r="F4">
        <v>593.12400000000002</v>
      </c>
      <c r="H4">
        <f t="shared" si="0"/>
        <v>-32.424999999999955</v>
      </c>
      <c r="J4">
        <f t="shared" si="1"/>
        <v>2</v>
      </c>
      <c r="K4">
        <f t="shared" si="2"/>
        <v>0.24353095841215924</v>
      </c>
      <c r="M4">
        <f t="shared" si="3"/>
        <v>2</v>
      </c>
      <c r="N4">
        <f t="shared" si="4"/>
        <v>0.2643266166296715</v>
      </c>
    </row>
    <row r="5" spans="1:17" x14ac:dyDescent="0.75">
      <c r="B5">
        <v>3</v>
      </c>
      <c r="C5">
        <v>372.89299999999997</v>
      </c>
      <c r="D5">
        <v>406.40600000000001</v>
      </c>
      <c r="E5">
        <v>231.94900000000001</v>
      </c>
      <c r="F5">
        <v>637.12</v>
      </c>
      <c r="H5">
        <f t="shared" si="0"/>
        <v>-33.513000000000034</v>
      </c>
      <c r="J5">
        <f t="shared" si="1"/>
        <v>3</v>
      </c>
      <c r="K5">
        <f t="shared" si="2"/>
        <v>0.23190218146449856</v>
      </c>
      <c r="M5">
        <f t="shared" si="3"/>
        <v>3</v>
      </c>
      <c r="N5">
        <f t="shared" si="4"/>
        <v>0.24441749487300837</v>
      </c>
    </row>
    <row r="6" spans="1:17" x14ac:dyDescent="0.75">
      <c r="B6">
        <v>4</v>
      </c>
      <c r="C6">
        <v>369.238</v>
      </c>
      <c r="D6">
        <v>401.92399999999998</v>
      </c>
      <c r="E6">
        <v>225.85400000000001</v>
      </c>
      <c r="F6">
        <v>601.22299999999996</v>
      </c>
      <c r="H6">
        <f t="shared" si="0"/>
        <v>-32.685999999999979</v>
      </c>
      <c r="J6">
        <f t="shared" si="1"/>
        <v>4</v>
      </c>
      <c r="K6">
        <f t="shared" si="2"/>
        <v>0.24074133453041338</v>
      </c>
      <c r="M6">
        <f t="shared" si="3"/>
        <v>4</v>
      </c>
      <c r="N6">
        <f t="shared" si="4"/>
        <v>0.25010239313446081</v>
      </c>
    </row>
    <row r="7" spans="1:17" x14ac:dyDescent="0.75">
      <c r="B7">
        <v>5</v>
      </c>
      <c r="C7">
        <v>364.048</v>
      </c>
      <c r="D7">
        <v>401.40199999999999</v>
      </c>
      <c r="E7">
        <v>230.745</v>
      </c>
      <c r="F7">
        <v>577.39400000000001</v>
      </c>
      <c r="H7">
        <f t="shared" si="0"/>
        <v>-37.353999999999985</v>
      </c>
      <c r="J7">
        <f t="shared" si="1"/>
        <v>5</v>
      </c>
      <c r="K7">
        <f t="shared" si="2"/>
        <v>0.19084875108218166</v>
      </c>
      <c r="M7">
        <f t="shared" si="3"/>
        <v>5</v>
      </c>
      <c r="N7">
        <f t="shared" si="4"/>
        <v>0.27435548979199542</v>
      </c>
    </row>
    <row r="8" spans="1:17" x14ac:dyDescent="0.75">
      <c r="B8">
        <v>6</v>
      </c>
      <c r="C8">
        <v>361.59500000000003</v>
      </c>
      <c r="D8">
        <v>393.37900000000002</v>
      </c>
      <c r="E8">
        <v>227.24100000000001</v>
      </c>
      <c r="F8">
        <v>559.41999999999996</v>
      </c>
      <c r="H8">
        <f t="shared" si="0"/>
        <v>-31.783999999999992</v>
      </c>
      <c r="J8">
        <f t="shared" si="1"/>
        <v>6</v>
      </c>
      <c r="K8">
        <f t="shared" si="2"/>
        <v>0.2503821036543003</v>
      </c>
      <c r="M8">
        <f t="shared" si="3"/>
        <v>6</v>
      </c>
      <c r="N8">
        <f t="shared" si="4"/>
        <v>0.27767919519351691</v>
      </c>
    </row>
    <row r="9" spans="1:17" x14ac:dyDescent="0.75">
      <c r="B9">
        <v>7</v>
      </c>
      <c r="C9">
        <v>375.267</v>
      </c>
      <c r="D9">
        <v>402.57</v>
      </c>
      <c r="E9">
        <v>224.53</v>
      </c>
      <c r="F9">
        <v>562.31299999999999</v>
      </c>
      <c r="H9">
        <f t="shared" si="0"/>
        <v>-27.302999999999997</v>
      </c>
      <c r="J9">
        <f t="shared" si="1"/>
        <v>7</v>
      </c>
      <c r="K9">
        <f t="shared" si="2"/>
        <v>0.29827599106465291</v>
      </c>
      <c r="M9">
        <f t="shared" si="3"/>
        <v>7</v>
      </c>
      <c r="N9">
        <f t="shared" si="4"/>
        <v>0.26955007136033382</v>
      </c>
    </row>
    <row r="10" spans="1:17" x14ac:dyDescent="0.75">
      <c r="B10">
        <v>8</v>
      </c>
      <c r="C10">
        <v>435.18900000000002</v>
      </c>
      <c r="D10">
        <v>425.67399999999998</v>
      </c>
      <c r="E10">
        <v>222.244</v>
      </c>
      <c r="F10">
        <v>600.28</v>
      </c>
      <c r="H10">
        <f t="shared" si="0"/>
        <v>9.5150000000000432</v>
      </c>
      <c r="J10">
        <f t="shared" si="1"/>
        <v>8</v>
      </c>
      <c r="K10">
        <f t="shared" si="2"/>
        <v>0.69179465803059004</v>
      </c>
      <c r="M10">
        <f t="shared" si="3"/>
        <v>8</v>
      </c>
      <c r="N10">
        <f t="shared" si="4"/>
        <v>0.24292761758952114</v>
      </c>
    </row>
    <row r="11" spans="1:17" x14ac:dyDescent="0.75">
      <c r="B11">
        <v>9</v>
      </c>
      <c r="C11">
        <v>453.572</v>
      </c>
      <c r="D11">
        <v>427.50799999999998</v>
      </c>
      <c r="E11">
        <v>218.79599999999999</v>
      </c>
      <c r="F11">
        <v>582.83799999999997</v>
      </c>
      <c r="H11">
        <f t="shared" si="0"/>
        <v>26.064000000000021</v>
      </c>
      <c r="J11">
        <f t="shared" si="1"/>
        <v>9</v>
      </c>
      <c r="K11">
        <f t="shared" si="2"/>
        <v>0.86867391327583099</v>
      </c>
      <c r="M11">
        <f t="shared" si="3"/>
        <v>9</v>
      </c>
      <c r="N11">
        <f t="shared" si="4"/>
        <v>0.24467027943767969</v>
      </c>
    </row>
    <row r="12" spans="1:17" x14ac:dyDescent="0.75">
      <c r="B12">
        <v>10</v>
      </c>
      <c r="C12">
        <v>448.55700000000002</v>
      </c>
      <c r="D12">
        <v>440.87099999999998</v>
      </c>
      <c r="E12">
        <v>220.13</v>
      </c>
      <c r="F12">
        <v>630.19299999999998</v>
      </c>
      <c r="H12">
        <f t="shared" si="0"/>
        <v>7.6860000000000355</v>
      </c>
      <c r="J12">
        <f t="shared" si="1"/>
        <v>10</v>
      </c>
      <c r="K12">
        <f t="shared" si="2"/>
        <v>0.67224591443015813</v>
      </c>
      <c r="M12">
        <f t="shared" si="3"/>
        <v>10</v>
      </c>
      <c r="N12">
        <f t="shared" si="4"/>
        <v>0.2241734690409502</v>
      </c>
    </row>
    <row r="13" spans="1:17" x14ac:dyDescent="0.75">
      <c r="B13">
        <v>11</v>
      </c>
      <c r="C13">
        <v>480.005</v>
      </c>
      <c r="D13">
        <v>441.654</v>
      </c>
      <c r="E13">
        <v>222.33</v>
      </c>
      <c r="F13">
        <v>550.702</v>
      </c>
      <c r="H13">
        <f t="shared" si="0"/>
        <v>38.350999999999999</v>
      </c>
      <c r="J13">
        <f t="shared" si="1"/>
        <v>11</v>
      </c>
      <c r="K13">
        <f t="shared" si="2"/>
        <v>1</v>
      </c>
      <c r="M13">
        <f t="shared" si="3"/>
        <v>11</v>
      </c>
      <c r="N13">
        <f t="shared" si="4"/>
        <v>0.27176005818845644</v>
      </c>
    </row>
    <row r="14" spans="1:17" x14ac:dyDescent="0.75">
      <c r="B14">
        <v>12</v>
      </c>
      <c r="C14">
        <v>442.702</v>
      </c>
      <c r="D14">
        <v>427.12299999999999</v>
      </c>
      <c r="E14">
        <v>219.66399999999999</v>
      </c>
      <c r="F14">
        <v>558.81100000000004</v>
      </c>
      <c r="H14">
        <f t="shared" si="0"/>
        <v>15.579000000000008</v>
      </c>
      <c r="J14">
        <f t="shared" si="1"/>
        <v>12</v>
      </c>
      <c r="K14">
        <f t="shared" si="2"/>
        <v>0.75660798837122312</v>
      </c>
      <c r="M14">
        <f t="shared" si="3"/>
        <v>12</v>
      </c>
      <c r="N14">
        <f t="shared" si="4"/>
        <v>0.26040376762722967</v>
      </c>
    </row>
    <row r="15" spans="1:17" x14ac:dyDescent="0.75">
      <c r="B15">
        <v>13</v>
      </c>
      <c r="C15">
        <v>428.34800000000001</v>
      </c>
      <c r="D15">
        <v>417.57900000000001</v>
      </c>
      <c r="E15">
        <v>216.24100000000001</v>
      </c>
      <c r="F15">
        <v>548.56399999999996</v>
      </c>
      <c r="H15">
        <f t="shared" si="0"/>
        <v>10.769000000000005</v>
      </c>
      <c r="J15">
        <f t="shared" si="1"/>
        <v>13</v>
      </c>
      <c r="K15">
        <f t="shared" si="2"/>
        <v>0.70519767851989612</v>
      </c>
      <c r="M15">
        <f t="shared" si="3"/>
        <v>13</v>
      </c>
      <c r="N15">
        <f t="shared" si="4"/>
        <v>0.25860083523666638</v>
      </c>
    </row>
    <row r="16" spans="1:17" x14ac:dyDescent="0.75">
      <c r="B16">
        <v>14</v>
      </c>
      <c r="C16">
        <v>399.09699999999998</v>
      </c>
      <c r="D16">
        <v>389.38799999999998</v>
      </c>
      <c r="E16">
        <v>207.155</v>
      </c>
      <c r="F16">
        <v>588.96199999999999</v>
      </c>
      <c r="H16">
        <f t="shared" si="0"/>
        <v>9.7090000000000032</v>
      </c>
      <c r="J16">
        <f t="shared" si="1"/>
        <v>14</v>
      </c>
      <c r="K16">
        <f t="shared" si="2"/>
        <v>0.69386817156721281</v>
      </c>
      <c r="M16">
        <f t="shared" si="3"/>
        <v>14</v>
      </c>
      <c r="N16">
        <f t="shared" si="4"/>
        <v>0.2160418509593387</v>
      </c>
    </row>
    <row r="17" spans="2:14" x14ac:dyDescent="0.75">
      <c r="B17">
        <v>15</v>
      </c>
      <c r="C17">
        <v>400.14</v>
      </c>
      <c r="D17">
        <v>393.18299999999999</v>
      </c>
      <c r="E17">
        <v>210.23500000000001</v>
      </c>
      <c r="F17">
        <v>574.26300000000003</v>
      </c>
      <c r="H17">
        <f t="shared" si="0"/>
        <v>6.9569999999999936</v>
      </c>
      <c r="J17">
        <f t="shared" si="1"/>
        <v>15</v>
      </c>
      <c r="K17">
        <f t="shared" si="2"/>
        <v>0.66445420634666141</v>
      </c>
      <c r="M17">
        <f t="shared" si="3"/>
        <v>15</v>
      </c>
      <c r="N17">
        <f t="shared" si="4"/>
        <v>0.23012269759129167</v>
      </c>
    </row>
    <row r="18" spans="2:14" x14ac:dyDescent="0.75">
      <c r="B18">
        <v>16</v>
      </c>
      <c r="C18">
        <v>401.37799999999999</v>
      </c>
      <c r="D18">
        <v>394.39299999999997</v>
      </c>
      <c r="E18">
        <v>203.46100000000001</v>
      </c>
      <c r="F18">
        <v>562.45399999999995</v>
      </c>
      <c r="H18">
        <f t="shared" si="0"/>
        <v>6.9850000000000136</v>
      </c>
      <c r="J18">
        <f t="shared" si="1"/>
        <v>16</v>
      </c>
      <c r="K18">
        <f t="shared" si="2"/>
        <v>0.66475347634163817</v>
      </c>
      <c r="M18">
        <f t="shared" si="3"/>
        <v>16</v>
      </c>
      <c r="N18">
        <f t="shared" si="4"/>
        <v>0.22074255296517092</v>
      </c>
    </row>
    <row r="19" spans="2:14" x14ac:dyDescent="0.75">
      <c r="B19">
        <v>17</v>
      </c>
      <c r="C19">
        <v>393.27300000000002</v>
      </c>
      <c r="D19">
        <v>393.25900000000001</v>
      </c>
      <c r="E19">
        <v>199.744</v>
      </c>
      <c r="F19">
        <v>584.42999999999995</v>
      </c>
      <c r="H19">
        <f t="shared" si="0"/>
        <v>1.4000000000010004E-2</v>
      </c>
      <c r="J19">
        <f t="shared" si="1"/>
        <v>17</v>
      </c>
      <c r="K19">
        <f t="shared" si="2"/>
        <v>0.59024593580658613</v>
      </c>
      <c r="M19">
        <f t="shared" si="3"/>
        <v>17</v>
      </c>
      <c r="N19">
        <f t="shared" si="4"/>
        <v>0.20188807957221136</v>
      </c>
    </row>
    <row r="20" spans="2:14" x14ac:dyDescent="0.75">
      <c r="B20">
        <v>18</v>
      </c>
      <c r="C20">
        <v>403.202</v>
      </c>
      <c r="D20">
        <v>406.33499999999998</v>
      </c>
      <c r="E20">
        <v>204.78100000000001</v>
      </c>
      <c r="F20">
        <v>590.19299999999998</v>
      </c>
      <c r="H20">
        <f t="shared" si="0"/>
        <v>-3.1329999999999814</v>
      </c>
      <c r="J20">
        <f t="shared" si="1"/>
        <v>18</v>
      </c>
      <c r="K20">
        <f t="shared" si="2"/>
        <v>0.55661012601404447</v>
      </c>
      <c r="M20">
        <f t="shared" si="3"/>
        <v>18</v>
      </c>
      <c r="N20">
        <f t="shared" si="4"/>
        <v>0.21030524149650257</v>
      </c>
    </row>
    <row r="21" spans="2:14" x14ac:dyDescent="0.75">
      <c r="B21">
        <v>19</v>
      </c>
      <c r="C21">
        <v>360.673</v>
      </c>
      <c r="D21">
        <v>403.91500000000002</v>
      </c>
      <c r="E21">
        <v>190.821</v>
      </c>
      <c r="F21">
        <v>592.77700000000004</v>
      </c>
      <c r="H21">
        <f t="shared" si="0"/>
        <v>-43.242000000000019</v>
      </c>
      <c r="J21">
        <f t="shared" si="1"/>
        <v>19</v>
      </c>
      <c r="K21">
        <f t="shared" si="2"/>
        <v>0.12791654642425759</v>
      </c>
      <c r="M21">
        <f t="shared" si="3"/>
        <v>19</v>
      </c>
      <c r="N21">
        <f t="shared" si="4"/>
        <v>0.17896524676031866</v>
      </c>
    </row>
    <row r="22" spans="2:14" x14ac:dyDescent="0.75">
      <c r="B22">
        <v>20</v>
      </c>
      <c r="C22">
        <v>385.608</v>
      </c>
      <c r="D22">
        <v>408.64699999999999</v>
      </c>
      <c r="E22">
        <v>191.905</v>
      </c>
      <c r="F22">
        <v>598.16099999999994</v>
      </c>
      <c r="H22">
        <f t="shared" si="0"/>
        <v>-23.038999999999987</v>
      </c>
      <c r="J22">
        <f t="shared" si="1"/>
        <v>20</v>
      </c>
      <c r="K22">
        <f t="shared" si="2"/>
        <v>0.34385053601393745</v>
      </c>
      <c r="M22">
        <f t="shared" si="3"/>
        <v>20</v>
      </c>
      <c r="N22">
        <f t="shared" si="4"/>
        <v>0.17922253241940275</v>
      </c>
    </row>
    <row r="23" spans="2:14" x14ac:dyDescent="0.75">
      <c r="B23">
        <v>21</v>
      </c>
      <c r="C23">
        <v>366.40300000000002</v>
      </c>
      <c r="D23">
        <v>399.78399999999999</v>
      </c>
      <c r="E23">
        <v>182.136</v>
      </c>
      <c r="F23">
        <v>550.55100000000004</v>
      </c>
      <c r="H23">
        <f t="shared" si="0"/>
        <v>-33.380999999999972</v>
      </c>
      <c r="J23">
        <f t="shared" si="1"/>
        <v>21</v>
      </c>
      <c r="K23">
        <f t="shared" si="2"/>
        <v>0.23331302572653148</v>
      </c>
      <c r="M23">
        <f t="shared" si="3"/>
        <v>21</v>
      </c>
      <c r="N23">
        <f t="shared" si="4"/>
        <v>0.17628301918197789</v>
      </c>
    </row>
    <row r="24" spans="2:14" x14ac:dyDescent="0.75">
      <c r="B24">
        <v>22</v>
      </c>
      <c r="C24">
        <v>344.59100000000001</v>
      </c>
      <c r="D24">
        <v>375.52600000000001</v>
      </c>
      <c r="E24">
        <v>180.566</v>
      </c>
      <c r="F24">
        <v>500.43</v>
      </c>
      <c r="H24">
        <f t="shared" si="0"/>
        <v>-30.935000000000002</v>
      </c>
      <c r="J24">
        <f t="shared" si="1"/>
        <v>22</v>
      </c>
      <c r="K24">
        <f t="shared" si="2"/>
        <v>0.25945639743055315</v>
      </c>
      <c r="M24">
        <f t="shared" si="3"/>
        <v>22</v>
      </c>
      <c r="N24">
        <f t="shared" si="4"/>
        <v>0.19589666063763733</v>
      </c>
    </row>
    <row r="25" spans="2:14" x14ac:dyDescent="0.75">
      <c r="B25">
        <v>23</v>
      </c>
      <c r="C25">
        <v>338.90300000000002</v>
      </c>
      <c r="D25">
        <v>380.29300000000001</v>
      </c>
      <c r="E25">
        <v>182.42099999999999</v>
      </c>
      <c r="F25">
        <v>493.98700000000002</v>
      </c>
      <c r="H25">
        <f t="shared" si="0"/>
        <v>-41.389999999999986</v>
      </c>
      <c r="J25">
        <f t="shared" si="1"/>
        <v>23</v>
      </c>
      <c r="K25">
        <f t="shared" si="2"/>
        <v>0.14771111894913475</v>
      </c>
      <c r="M25">
        <f t="shared" si="3"/>
        <v>23</v>
      </c>
      <c r="N25">
        <f t="shared" si="4"/>
        <v>0.20446059886754195</v>
      </c>
    </row>
    <row r="26" spans="2:14" x14ac:dyDescent="0.75">
      <c r="B26">
        <v>24</v>
      </c>
      <c r="C26">
        <v>345.29</v>
      </c>
      <c r="D26">
        <v>383.40100000000001</v>
      </c>
      <c r="E26">
        <v>183.77199999999999</v>
      </c>
      <c r="F26">
        <v>499.02199999999999</v>
      </c>
      <c r="H26">
        <f t="shared" si="0"/>
        <v>-38.11099999999999</v>
      </c>
      <c r="J26">
        <f t="shared" si="1"/>
        <v>24</v>
      </c>
      <c r="K26">
        <f t="shared" si="2"/>
        <v>0.18275777300370874</v>
      </c>
      <c r="M26">
        <f t="shared" si="3"/>
        <v>24</v>
      </c>
      <c r="N26">
        <f t="shared" si="4"/>
        <v>0.20533193142956244</v>
      </c>
    </row>
    <row r="27" spans="2:14" x14ac:dyDescent="0.75">
      <c r="B27">
        <v>25</v>
      </c>
      <c r="C27">
        <v>356.19900000000001</v>
      </c>
      <c r="D27">
        <v>395.28</v>
      </c>
      <c r="E27">
        <v>183.82900000000001</v>
      </c>
      <c r="F27">
        <v>520.47199999999998</v>
      </c>
      <c r="H27">
        <f t="shared" si="0"/>
        <v>-39.08099999999996</v>
      </c>
      <c r="J27">
        <f t="shared" si="1"/>
        <v>25</v>
      </c>
      <c r="K27">
        <f t="shared" si="2"/>
        <v>0.17239020532059324</v>
      </c>
      <c r="M27">
        <f t="shared" si="3"/>
        <v>25</v>
      </c>
      <c r="N27">
        <f t="shared" si="4"/>
        <v>0.19419830359155077</v>
      </c>
    </row>
    <row r="28" spans="2:14" x14ac:dyDescent="0.75">
      <c r="B28">
        <v>26</v>
      </c>
      <c r="C28">
        <v>355.17</v>
      </c>
      <c r="D28">
        <v>390</v>
      </c>
      <c r="E28">
        <v>186.92400000000001</v>
      </c>
      <c r="F28">
        <v>532.88</v>
      </c>
      <c r="H28">
        <f t="shared" si="0"/>
        <v>-34.829999999999984</v>
      </c>
      <c r="J28">
        <f t="shared" si="1"/>
        <v>26</v>
      </c>
      <c r="K28">
        <f t="shared" si="2"/>
        <v>0.21782580348649544</v>
      </c>
      <c r="M28">
        <f t="shared" si="3"/>
        <v>26</v>
      </c>
      <c r="N28">
        <f t="shared" si="4"/>
        <v>0.19589952343129469</v>
      </c>
    </row>
    <row r="29" spans="2:14" x14ac:dyDescent="0.75">
      <c r="B29">
        <v>27</v>
      </c>
      <c r="C29">
        <v>351.33</v>
      </c>
      <c r="D29">
        <v>388.53899999999999</v>
      </c>
      <c r="E29">
        <v>187.684</v>
      </c>
      <c r="F29">
        <v>542.94899999999996</v>
      </c>
      <c r="H29">
        <f t="shared" si="0"/>
        <v>-37.209000000000003</v>
      </c>
      <c r="J29">
        <f t="shared" si="1"/>
        <v>27</v>
      </c>
      <c r="K29">
        <f t="shared" si="2"/>
        <v>0.19239854212759569</v>
      </c>
      <c r="M29">
        <f t="shared" si="3"/>
        <v>27</v>
      </c>
      <c r="N29">
        <f t="shared" si="4"/>
        <v>0.19296329570963972</v>
      </c>
    </row>
    <row r="30" spans="2:14" x14ac:dyDescent="0.75">
      <c r="B30">
        <v>28</v>
      </c>
      <c r="C30">
        <v>354.31799999999998</v>
      </c>
      <c r="D30">
        <v>385.233</v>
      </c>
      <c r="E30">
        <v>184.11699999999999</v>
      </c>
      <c r="F30">
        <v>530.86099999999999</v>
      </c>
      <c r="H30">
        <f t="shared" si="0"/>
        <v>-30.91500000000002</v>
      </c>
      <c r="J30">
        <f t="shared" si="1"/>
        <v>28</v>
      </c>
      <c r="K30">
        <f t="shared" si="2"/>
        <v>0.25967016171267904</v>
      </c>
      <c r="M30">
        <f t="shared" si="3"/>
        <v>28</v>
      </c>
      <c r="N30">
        <f t="shared" si="4"/>
        <v>0.18988377517393809</v>
      </c>
    </row>
    <row r="31" spans="2:14" x14ac:dyDescent="0.75">
      <c r="B31">
        <v>29</v>
      </c>
      <c r="C31">
        <v>351.96</v>
      </c>
      <c r="D31">
        <v>394.73700000000002</v>
      </c>
      <c r="E31">
        <v>182.33199999999999</v>
      </c>
      <c r="F31">
        <v>534.27800000000002</v>
      </c>
      <c r="H31">
        <f t="shared" si="0"/>
        <v>-42.777000000000044</v>
      </c>
      <c r="J31">
        <f t="shared" si="1"/>
        <v>29</v>
      </c>
      <c r="K31">
        <f t="shared" si="2"/>
        <v>0.13288656598368914</v>
      </c>
      <c r="M31">
        <f t="shared" si="3"/>
        <v>29</v>
      </c>
      <c r="N31">
        <f t="shared" si="4"/>
        <v>0.18386357902235587</v>
      </c>
    </row>
    <row r="32" spans="2:14" x14ac:dyDescent="0.75">
      <c r="B32">
        <v>30</v>
      </c>
      <c r="C32">
        <v>346.267</v>
      </c>
      <c r="D32">
        <v>385.08499999999998</v>
      </c>
      <c r="E32">
        <v>177.137</v>
      </c>
      <c r="F32">
        <v>545.505</v>
      </c>
      <c r="H32">
        <f t="shared" si="0"/>
        <v>-38.817999999999984</v>
      </c>
      <c r="J32">
        <f t="shared" si="1"/>
        <v>30</v>
      </c>
      <c r="K32">
        <f t="shared" si="2"/>
        <v>0.17520120563055119</v>
      </c>
      <c r="M32">
        <f t="shared" si="3"/>
        <v>30</v>
      </c>
      <c r="N32">
        <f t="shared" si="4"/>
        <v>0.16639270285556132</v>
      </c>
    </row>
    <row r="33" spans="2:15" x14ac:dyDescent="0.75">
      <c r="B33">
        <v>31</v>
      </c>
      <c r="C33">
        <v>348.48399999999998</v>
      </c>
      <c r="D33">
        <v>383.05</v>
      </c>
      <c r="E33">
        <v>176.19499999999999</v>
      </c>
      <c r="F33">
        <v>516.64499999999998</v>
      </c>
      <c r="H33">
        <f t="shared" si="0"/>
        <v>-34.566000000000031</v>
      </c>
      <c r="J33">
        <f t="shared" si="1"/>
        <v>31</v>
      </c>
      <c r="K33">
        <f t="shared" si="2"/>
        <v>0.22064749201055944</v>
      </c>
      <c r="M33">
        <f t="shared" si="3"/>
        <v>31</v>
      </c>
      <c r="N33">
        <f t="shared" si="4"/>
        <v>0.17637626246298282</v>
      </c>
    </row>
    <row r="34" spans="2:15" x14ac:dyDescent="0.75">
      <c r="B34">
        <v>32</v>
      </c>
      <c r="C34">
        <v>358.09199999999998</v>
      </c>
      <c r="D34">
        <v>391.80799999999999</v>
      </c>
      <c r="E34">
        <v>178.99700000000001</v>
      </c>
      <c r="F34">
        <v>526.35500000000002</v>
      </c>
      <c r="H34">
        <f t="shared" si="0"/>
        <v>-33.716000000000008</v>
      </c>
      <c r="J34">
        <f t="shared" si="1"/>
        <v>32</v>
      </c>
      <c r="K34">
        <f t="shared" si="2"/>
        <v>0.22973247400091892</v>
      </c>
      <c r="M34">
        <f t="shared" si="3"/>
        <v>32</v>
      </c>
      <c r="N34">
        <f t="shared" si="4"/>
        <v>0.17912477450770145</v>
      </c>
    </row>
    <row r="35" spans="2:15" x14ac:dyDescent="0.75">
      <c r="B35">
        <v>33</v>
      </c>
      <c r="C35">
        <v>360.46699999999998</v>
      </c>
      <c r="D35">
        <v>385.7</v>
      </c>
      <c r="E35">
        <v>180.011</v>
      </c>
      <c r="F35">
        <v>538.43600000000004</v>
      </c>
      <c r="H35">
        <f t="shared" ref="H35:H66" si="5">C35-D35</f>
        <v>-25.233000000000004</v>
      </c>
      <c r="J35">
        <f t="shared" ref="J35:J66" si="6">B35</f>
        <v>33</v>
      </c>
      <c r="K35">
        <f t="shared" ref="K35:K66" si="7">(H35-MIN(H$3:H$95))/(MAX(H$3:H$95)-MIN(H$3:H$95))</f>
        <v>0.32040059426470413</v>
      </c>
      <c r="M35">
        <f t="shared" ref="M35:M66" si="8">B35</f>
        <v>33</v>
      </c>
      <c r="N35">
        <f t="shared" ref="N35:N66" si="9">(E35-$P$3)/(F35-$Q$3)</f>
        <v>0.17630914023249661</v>
      </c>
    </row>
    <row r="36" spans="2:15" x14ac:dyDescent="0.75">
      <c r="B36">
        <v>34</v>
      </c>
      <c r="C36">
        <v>343.11900000000003</v>
      </c>
      <c r="D36">
        <v>372.54700000000003</v>
      </c>
      <c r="E36">
        <v>176.905</v>
      </c>
      <c r="F36">
        <v>524.47799999999995</v>
      </c>
      <c r="H36">
        <f t="shared" si="5"/>
        <v>-29.427999999999997</v>
      </c>
      <c r="J36">
        <f t="shared" si="6"/>
        <v>34</v>
      </c>
      <c r="K36">
        <f t="shared" si="7"/>
        <v>0.27556353608875478</v>
      </c>
      <c r="M36">
        <f t="shared" si="8"/>
        <v>34</v>
      </c>
      <c r="N36">
        <f t="shared" si="9"/>
        <v>0.17467387281420005</v>
      </c>
    </row>
    <row r="37" spans="2:15" x14ac:dyDescent="0.75">
      <c r="B37">
        <v>35</v>
      </c>
      <c r="C37">
        <v>347.988</v>
      </c>
      <c r="D37">
        <v>383.95499999999998</v>
      </c>
      <c r="E37">
        <v>179.40600000000001</v>
      </c>
      <c r="F37">
        <v>541.07500000000005</v>
      </c>
      <c r="H37">
        <f t="shared" si="5"/>
        <v>-35.966999999999985</v>
      </c>
      <c r="J37">
        <f t="shared" si="6"/>
        <v>35</v>
      </c>
      <c r="K37">
        <f t="shared" si="7"/>
        <v>0.20567330404762668</v>
      </c>
      <c r="M37">
        <f t="shared" si="8"/>
        <v>35</v>
      </c>
      <c r="N37">
        <f t="shared" si="9"/>
        <v>0.1737055281882868</v>
      </c>
    </row>
    <row r="38" spans="2:15" x14ac:dyDescent="0.75">
      <c r="B38">
        <v>36</v>
      </c>
      <c r="C38">
        <v>366.91500000000002</v>
      </c>
      <c r="D38">
        <v>401.27600000000001</v>
      </c>
      <c r="E38">
        <v>181.74299999999999</v>
      </c>
      <c r="F38">
        <v>553.09199999999998</v>
      </c>
      <c r="H38">
        <f t="shared" si="5"/>
        <v>-34.36099999999999</v>
      </c>
      <c r="J38">
        <f t="shared" si="6"/>
        <v>36</v>
      </c>
      <c r="K38">
        <f t="shared" si="7"/>
        <v>0.22283857590235243</v>
      </c>
      <c r="M38">
        <f t="shared" si="8"/>
        <v>36</v>
      </c>
      <c r="N38">
        <f t="shared" si="9"/>
        <v>0.17429542510848703</v>
      </c>
      <c r="O38" s="1"/>
    </row>
    <row r="39" spans="2:15" x14ac:dyDescent="0.75">
      <c r="B39">
        <v>37</v>
      </c>
      <c r="C39">
        <v>351.99400000000003</v>
      </c>
      <c r="D39">
        <v>385.92399999999998</v>
      </c>
      <c r="E39">
        <v>180.32400000000001</v>
      </c>
      <c r="F39">
        <v>550.08199999999999</v>
      </c>
      <c r="H39">
        <f t="shared" si="5"/>
        <v>-33.92999999999995</v>
      </c>
      <c r="J39">
        <f t="shared" si="6"/>
        <v>37</v>
      </c>
      <c r="K39">
        <f t="shared" si="7"/>
        <v>0.22744519618217029</v>
      </c>
      <c r="M39">
        <f t="shared" si="8"/>
        <v>37</v>
      </c>
      <c r="N39">
        <f t="shared" si="9"/>
        <v>0.17216638656262351</v>
      </c>
    </row>
    <row r="40" spans="2:15" x14ac:dyDescent="0.75">
      <c r="B40">
        <v>38</v>
      </c>
      <c r="C40">
        <v>356.73899999999998</v>
      </c>
      <c r="D40">
        <v>380.21100000000001</v>
      </c>
      <c r="E40">
        <v>179.84399999999999</v>
      </c>
      <c r="F40">
        <v>542.50199999999995</v>
      </c>
      <c r="H40">
        <f t="shared" si="5"/>
        <v>-23.472000000000037</v>
      </c>
      <c r="J40">
        <f t="shared" si="6"/>
        <v>38</v>
      </c>
      <c r="K40">
        <f t="shared" si="7"/>
        <v>0.33922253930590685</v>
      </c>
      <c r="M40">
        <f t="shared" si="8"/>
        <v>38</v>
      </c>
      <c r="N40">
        <f t="shared" si="9"/>
        <v>0.17416642828398407</v>
      </c>
    </row>
    <row r="41" spans="2:15" x14ac:dyDescent="0.75">
      <c r="B41">
        <v>39</v>
      </c>
      <c r="C41">
        <v>349.99400000000003</v>
      </c>
      <c r="D41">
        <v>388.43799999999999</v>
      </c>
      <c r="E41">
        <v>184.102</v>
      </c>
      <c r="F41">
        <v>563.41200000000003</v>
      </c>
      <c r="H41">
        <f t="shared" si="5"/>
        <v>-38.44399999999996</v>
      </c>
      <c r="J41">
        <f t="shared" si="6"/>
        <v>39</v>
      </c>
      <c r="K41">
        <f t="shared" si="7"/>
        <v>0.1791985977063095</v>
      </c>
      <c r="M41">
        <f t="shared" si="8"/>
        <v>39</v>
      </c>
      <c r="N41">
        <f t="shared" si="9"/>
        <v>0.17558812400210422</v>
      </c>
    </row>
    <row r="42" spans="2:15" x14ac:dyDescent="0.75">
      <c r="B42">
        <v>40</v>
      </c>
      <c r="C42">
        <v>356.50599999999997</v>
      </c>
      <c r="D42">
        <v>385.851</v>
      </c>
      <c r="E42">
        <v>185.303</v>
      </c>
      <c r="F42">
        <v>548.40700000000004</v>
      </c>
      <c r="H42">
        <f t="shared" si="5"/>
        <v>-29.345000000000027</v>
      </c>
      <c r="J42">
        <f t="shared" si="6"/>
        <v>40</v>
      </c>
      <c r="K42">
        <f t="shared" si="7"/>
        <v>0.27645065785957779</v>
      </c>
      <c r="M42">
        <f t="shared" si="8"/>
        <v>40</v>
      </c>
      <c r="N42">
        <f t="shared" si="9"/>
        <v>0.18475551317258074</v>
      </c>
    </row>
    <row r="43" spans="2:15" x14ac:dyDescent="0.75">
      <c r="B43">
        <v>41</v>
      </c>
      <c r="C43">
        <v>341.21</v>
      </c>
      <c r="D43">
        <v>370.87099999999998</v>
      </c>
      <c r="E43">
        <v>186.13300000000001</v>
      </c>
      <c r="F43">
        <v>542.33900000000006</v>
      </c>
      <c r="H43">
        <f t="shared" si="5"/>
        <v>-29.661000000000001</v>
      </c>
      <c r="J43">
        <f t="shared" si="6"/>
        <v>41</v>
      </c>
      <c r="K43">
        <f t="shared" si="7"/>
        <v>0.27307318220198568</v>
      </c>
      <c r="M43">
        <f t="shared" si="8"/>
        <v>41</v>
      </c>
      <c r="N43">
        <f t="shared" si="9"/>
        <v>0.18948729079713536</v>
      </c>
    </row>
    <row r="44" spans="2:15" x14ac:dyDescent="0.75">
      <c r="B44">
        <v>42</v>
      </c>
      <c r="C44">
        <v>340.642</v>
      </c>
      <c r="D44">
        <v>371.315</v>
      </c>
      <c r="E44">
        <v>182.63900000000001</v>
      </c>
      <c r="F44">
        <v>528.73099999999999</v>
      </c>
      <c r="H44">
        <f t="shared" si="5"/>
        <v>-30.673000000000002</v>
      </c>
      <c r="J44">
        <f t="shared" si="6"/>
        <v>42</v>
      </c>
      <c r="K44">
        <f t="shared" si="7"/>
        <v>0.26225670952640506</v>
      </c>
      <c r="M44">
        <f t="shared" si="8"/>
        <v>42</v>
      </c>
      <c r="N44">
        <f t="shared" si="9"/>
        <v>0.18719136460420688</v>
      </c>
    </row>
    <row r="45" spans="2:15" x14ac:dyDescent="0.75">
      <c r="B45">
        <v>43</v>
      </c>
      <c r="C45">
        <v>349.04500000000002</v>
      </c>
      <c r="D45">
        <v>379.55200000000002</v>
      </c>
      <c r="E45">
        <v>186.37</v>
      </c>
      <c r="F45">
        <v>548.17700000000002</v>
      </c>
      <c r="H45">
        <f t="shared" si="5"/>
        <v>-30.507000000000005</v>
      </c>
      <c r="J45">
        <f t="shared" si="6"/>
        <v>43</v>
      </c>
      <c r="K45">
        <f t="shared" si="7"/>
        <v>0.26403095306805163</v>
      </c>
      <c r="M45">
        <f t="shared" si="8"/>
        <v>43</v>
      </c>
      <c r="N45">
        <f t="shared" si="9"/>
        <v>0.18740868101306385</v>
      </c>
      <c r="O45" s="1"/>
    </row>
    <row r="46" spans="2:15" x14ac:dyDescent="0.75">
      <c r="B46">
        <v>44</v>
      </c>
      <c r="C46">
        <v>357.892</v>
      </c>
      <c r="D46">
        <v>391.41800000000001</v>
      </c>
      <c r="E46">
        <v>189.73099999999999</v>
      </c>
      <c r="F46">
        <v>558.41499999999996</v>
      </c>
      <c r="H46">
        <f t="shared" si="5"/>
        <v>-33.52600000000001</v>
      </c>
      <c r="J46">
        <f t="shared" si="6"/>
        <v>44</v>
      </c>
      <c r="K46">
        <f t="shared" si="7"/>
        <v>0.23176323468111684</v>
      </c>
      <c r="M46">
        <f t="shared" si="8"/>
        <v>44</v>
      </c>
      <c r="N46">
        <f t="shared" si="9"/>
        <v>0.19077529965103929</v>
      </c>
      <c r="O46" s="1"/>
    </row>
    <row r="47" spans="2:15" x14ac:dyDescent="0.75">
      <c r="B47">
        <v>45</v>
      </c>
      <c r="C47">
        <v>348.44900000000001</v>
      </c>
      <c r="D47">
        <v>377.25400000000002</v>
      </c>
      <c r="E47">
        <v>188.71799999999999</v>
      </c>
      <c r="F47">
        <v>568.20299999999997</v>
      </c>
      <c r="H47">
        <f t="shared" si="5"/>
        <v>-28.805000000000007</v>
      </c>
      <c r="J47">
        <f t="shared" si="6"/>
        <v>45</v>
      </c>
      <c r="K47">
        <f t="shared" si="7"/>
        <v>0.28222229347698269</v>
      </c>
      <c r="M47">
        <f t="shared" si="8"/>
        <v>45</v>
      </c>
      <c r="N47">
        <f t="shared" si="9"/>
        <v>0.18420229893451207</v>
      </c>
      <c r="O47" s="1"/>
    </row>
    <row r="48" spans="2:15" x14ac:dyDescent="0.75">
      <c r="B48">
        <v>46</v>
      </c>
      <c r="C48">
        <v>346.24400000000003</v>
      </c>
      <c r="D48">
        <v>382.97</v>
      </c>
      <c r="E48">
        <v>187.34200000000001</v>
      </c>
      <c r="F48">
        <v>559.53800000000001</v>
      </c>
      <c r="H48">
        <f t="shared" si="5"/>
        <v>-36.725999999999999</v>
      </c>
      <c r="J48">
        <f t="shared" si="6"/>
        <v>46</v>
      </c>
      <c r="K48">
        <f t="shared" si="7"/>
        <v>0.19756094954094103</v>
      </c>
      <c r="M48">
        <f t="shared" si="8"/>
        <v>46</v>
      </c>
      <c r="N48">
        <f t="shared" si="9"/>
        <v>0.18471474002300148</v>
      </c>
    </row>
    <row r="49" spans="2:14" x14ac:dyDescent="0.75">
      <c r="B49">
        <v>47</v>
      </c>
      <c r="C49">
        <v>341.33499999999998</v>
      </c>
      <c r="D49">
        <v>375.73700000000002</v>
      </c>
      <c r="E49">
        <v>186.636</v>
      </c>
      <c r="F49">
        <v>543.17100000000005</v>
      </c>
      <c r="H49">
        <f t="shared" si="5"/>
        <v>-34.402000000000044</v>
      </c>
      <c r="J49">
        <f t="shared" si="6"/>
        <v>47</v>
      </c>
      <c r="K49">
        <f t="shared" si="7"/>
        <v>0.22240035912399334</v>
      </c>
      <c r="M49">
        <f t="shared" si="8"/>
        <v>47</v>
      </c>
      <c r="N49">
        <f t="shared" si="9"/>
        <v>0.19032313497317088</v>
      </c>
    </row>
    <row r="50" spans="2:14" x14ac:dyDescent="0.75">
      <c r="B50">
        <v>48</v>
      </c>
      <c r="C50">
        <v>351.86900000000003</v>
      </c>
      <c r="D50">
        <v>390.33600000000001</v>
      </c>
      <c r="E50">
        <v>185.53800000000001</v>
      </c>
      <c r="F50">
        <v>551.73400000000004</v>
      </c>
      <c r="H50">
        <f t="shared" si="5"/>
        <v>-38.466999999999985</v>
      </c>
      <c r="J50">
        <f t="shared" si="6"/>
        <v>48</v>
      </c>
      <c r="K50">
        <f t="shared" si="7"/>
        <v>0.17895276878186422</v>
      </c>
      <c r="M50">
        <f t="shared" si="8"/>
        <v>48</v>
      </c>
      <c r="N50">
        <f t="shared" si="9"/>
        <v>0.18385522628007228</v>
      </c>
    </row>
    <row r="51" spans="2:14" x14ac:dyDescent="0.75">
      <c r="B51">
        <v>49</v>
      </c>
      <c r="C51">
        <v>354.72199999999998</v>
      </c>
      <c r="D51">
        <v>391.36599999999999</v>
      </c>
      <c r="E51">
        <v>197.37299999999999</v>
      </c>
      <c r="F51">
        <v>593.04100000000005</v>
      </c>
      <c r="H51">
        <f t="shared" si="5"/>
        <v>-36.644000000000005</v>
      </c>
      <c r="J51">
        <f t="shared" si="6"/>
        <v>49</v>
      </c>
      <c r="K51">
        <f t="shared" si="7"/>
        <v>0.19843738309765799</v>
      </c>
      <c r="M51">
        <f t="shared" si="8"/>
        <v>49</v>
      </c>
      <c r="N51">
        <f t="shared" si="9"/>
        <v>0.19301314570416006</v>
      </c>
    </row>
    <row r="52" spans="2:14" x14ac:dyDescent="0.75">
      <c r="B52">
        <v>50</v>
      </c>
      <c r="C52">
        <v>358.46600000000001</v>
      </c>
      <c r="D52">
        <v>394.60300000000001</v>
      </c>
      <c r="E52">
        <v>193.03200000000001</v>
      </c>
      <c r="F52">
        <v>606.72500000000002</v>
      </c>
      <c r="H52">
        <f t="shared" si="5"/>
        <v>-36.137</v>
      </c>
      <c r="J52">
        <f t="shared" si="6"/>
        <v>50</v>
      </c>
      <c r="K52">
        <f t="shared" si="7"/>
        <v>0.20385630764955465</v>
      </c>
      <c r="M52">
        <f t="shared" si="8"/>
        <v>50</v>
      </c>
      <c r="N52">
        <f t="shared" si="9"/>
        <v>0.17836698306151347</v>
      </c>
    </row>
    <row r="53" spans="2:14" x14ac:dyDescent="0.75">
      <c r="B53">
        <v>51</v>
      </c>
      <c r="C53">
        <v>366.84100000000001</v>
      </c>
      <c r="D53">
        <v>396.44400000000002</v>
      </c>
      <c r="E53">
        <v>203.101</v>
      </c>
      <c r="F53">
        <v>601.12300000000005</v>
      </c>
      <c r="H53">
        <f t="shared" si="5"/>
        <v>-29.603000000000009</v>
      </c>
      <c r="J53">
        <f t="shared" si="6"/>
        <v>51</v>
      </c>
      <c r="K53">
        <f t="shared" si="7"/>
        <v>0.27369309862015129</v>
      </c>
      <c r="M53">
        <f t="shared" si="8"/>
        <v>51</v>
      </c>
      <c r="N53">
        <f t="shared" si="9"/>
        <v>0.20186023607423112</v>
      </c>
    </row>
    <row r="54" spans="2:14" x14ac:dyDescent="0.75">
      <c r="B54">
        <v>52</v>
      </c>
      <c r="C54">
        <v>367.38099999999997</v>
      </c>
      <c r="D54">
        <v>393.90499999999997</v>
      </c>
      <c r="E54">
        <v>193.42400000000001</v>
      </c>
      <c r="F54">
        <v>573.45899999999995</v>
      </c>
      <c r="H54">
        <f t="shared" si="5"/>
        <v>-26.524000000000001</v>
      </c>
      <c r="J54">
        <f t="shared" si="6"/>
        <v>52</v>
      </c>
      <c r="K54">
        <f t="shared" si="7"/>
        <v>0.30660210985346442</v>
      </c>
      <c r="M54">
        <f t="shared" si="8"/>
        <v>52</v>
      </c>
      <c r="N54">
        <f t="shared" si="9"/>
        <v>0.19263111133160002</v>
      </c>
    </row>
    <row r="55" spans="2:14" x14ac:dyDescent="0.75">
      <c r="B55">
        <v>53</v>
      </c>
      <c r="C55">
        <v>360.125</v>
      </c>
      <c r="D55">
        <v>383.87099999999998</v>
      </c>
      <c r="E55">
        <v>194.32900000000001</v>
      </c>
      <c r="F55">
        <v>583.82600000000002</v>
      </c>
      <c r="H55">
        <f t="shared" si="5"/>
        <v>-23.745999999999981</v>
      </c>
      <c r="J55">
        <f t="shared" si="6"/>
        <v>53</v>
      </c>
      <c r="K55">
        <f t="shared" si="7"/>
        <v>0.33629396864077987</v>
      </c>
      <c r="M55">
        <f t="shared" si="8"/>
        <v>53</v>
      </c>
      <c r="N55">
        <f t="shared" si="9"/>
        <v>0.19022488795265147</v>
      </c>
    </row>
    <row r="56" spans="2:14" x14ac:dyDescent="0.75">
      <c r="B56">
        <v>54</v>
      </c>
      <c r="C56">
        <v>358.59699999999998</v>
      </c>
      <c r="D56">
        <v>381.392</v>
      </c>
      <c r="E56">
        <v>192.36699999999999</v>
      </c>
      <c r="F56">
        <v>584.29399999999998</v>
      </c>
      <c r="H56">
        <f t="shared" si="5"/>
        <v>-22.795000000000016</v>
      </c>
      <c r="J56">
        <f t="shared" si="6"/>
        <v>54</v>
      </c>
      <c r="K56">
        <f t="shared" si="7"/>
        <v>0.34645846025587551</v>
      </c>
      <c r="M56">
        <f t="shared" si="8"/>
        <v>54</v>
      </c>
      <c r="N56">
        <f t="shared" si="9"/>
        <v>0.18571013484659712</v>
      </c>
    </row>
    <row r="57" spans="2:14" x14ac:dyDescent="0.75">
      <c r="B57">
        <v>55</v>
      </c>
      <c r="C57">
        <v>357.29500000000002</v>
      </c>
      <c r="D57">
        <v>386.89</v>
      </c>
      <c r="E57">
        <v>194.01</v>
      </c>
      <c r="F57">
        <v>606.76300000000003</v>
      </c>
      <c r="H57">
        <f t="shared" si="5"/>
        <v>-29.59499999999997</v>
      </c>
      <c r="J57">
        <f t="shared" si="6"/>
        <v>55</v>
      </c>
      <c r="K57">
        <f t="shared" si="7"/>
        <v>0.27377860433300216</v>
      </c>
      <c r="M57">
        <f t="shared" si="8"/>
        <v>55</v>
      </c>
      <c r="N57">
        <f t="shared" si="9"/>
        <v>0.18040410015038916</v>
      </c>
    </row>
    <row r="58" spans="2:14" x14ac:dyDescent="0.75">
      <c r="B58">
        <v>56</v>
      </c>
      <c r="C58">
        <v>364.44900000000001</v>
      </c>
      <c r="D58">
        <v>391.11399999999998</v>
      </c>
      <c r="E58">
        <v>187.62299999999999</v>
      </c>
      <c r="F58">
        <v>601.70699999999999</v>
      </c>
      <c r="H58">
        <f t="shared" si="5"/>
        <v>-26.664999999999964</v>
      </c>
      <c r="J58">
        <f t="shared" si="6"/>
        <v>56</v>
      </c>
      <c r="K58">
        <f t="shared" si="7"/>
        <v>0.3050950716644758</v>
      </c>
      <c r="M58">
        <f t="shared" si="8"/>
        <v>56</v>
      </c>
      <c r="N58">
        <f t="shared" si="9"/>
        <v>0.16879757985359553</v>
      </c>
    </row>
    <row r="59" spans="2:14" x14ac:dyDescent="0.75">
      <c r="B59">
        <v>57</v>
      </c>
      <c r="C59">
        <v>337.55500000000001</v>
      </c>
      <c r="D59">
        <v>374.40499999999997</v>
      </c>
      <c r="E59">
        <v>187.102</v>
      </c>
      <c r="F59">
        <v>583.89499999999998</v>
      </c>
      <c r="H59">
        <f t="shared" si="5"/>
        <v>-36.849999999999966</v>
      </c>
      <c r="J59">
        <f t="shared" si="6"/>
        <v>57</v>
      </c>
      <c r="K59">
        <f t="shared" si="7"/>
        <v>0.19623561099175957</v>
      </c>
      <c r="M59">
        <f t="shared" si="8"/>
        <v>57</v>
      </c>
      <c r="N59">
        <f t="shared" si="9"/>
        <v>0.17427378578746186</v>
      </c>
    </row>
    <row r="60" spans="2:14" x14ac:dyDescent="0.75">
      <c r="B60">
        <v>58</v>
      </c>
      <c r="C60">
        <v>329.51900000000001</v>
      </c>
      <c r="D60">
        <v>368.36799999999999</v>
      </c>
      <c r="E60">
        <v>189.53800000000001</v>
      </c>
      <c r="F60">
        <v>600.827</v>
      </c>
      <c r="H60">
        <f t="shared" si="5"/>
        <v>-38.84899999999999</v>
      </c>
      <c r="J60">
        <f t="shared" si="6"/>
        <v>58</v>
      </c>
      <c r="K60">
        <f t="shared" si="7"/>
        <v>0.17486987099325568</v>
      </c>
      <c r="M60">
        <f t="shared" si="8"/>
        <v>58</v>
      </c>
      <c r="N60">
        <f t="shared" si="9"/>
        <v>0.17318038260337665</v>
      </c>
    </row>
    <row r="61" spans="2:14" x14ac:dyDescent="0.75">
      <c r="B61">
        <v>59</v>
      </c>
      <c r="C61">
        <v>325.303</v>
      </c>
      <c r="D61">
        <v>376.45100000000002</v>
      </c>
      <c r="E61">
        <v>183.923</v>
      </c>
      <c r="F61">
        <v>570.09100000000001</v>
      </c>
      <c r="H61">
        <f t="shared" si="5"/>
        <v>-51.148000000000025</v>
      </c>
      <c r="J61">
        <f t="shared" si="6"/>
        <v>59</v>
      </c>
      <c r="K61">
        <f t="shared" si="7"/>
        <v>4.3415525699810345E-2</v>
      </c>
      <c r="M61">
        <f t="shared" si="8"/>
        <v>59</v>
      </c>
      <c r="N61">
        <f t="shared" si="9"/>
        <v>0.17251659315914208</v>
      </c>
    </row>
    <row r="62" spans="2:14" x14ac:dyDescent="0.75">
      <c r="B62">
        <v>60</v>
      </c>
      <c r="C62">
        <v>338.20100000000002</v>
      </c>
      <c r="D62">
        <v>376.39499999999998</v>
      </c>
      <c r="E62">
        <v>185.10900000000001</v>
      </c>
      <c r="F62">
        <v>570.16800000000001</v>
      </c>
      <c r="H62">
        <f t="shared" si="5"/>
        <v>-38.19399999999996</v>
      </c>
      <c r="J62">
        <f t="shared" si="6"/>
        <v>60</v>
      </c>
      <c r="K62">
        <f t="shared" si="7"/>
        <v>0.18187065123288576</v>
      </c>
      <c r="M62">
        <f t="shared" si="8"/>
        <v>60</v>
      </c>
      <c r="N62">
        <f t="shared" si="9"/>
        <v>0.17518084004289272</v>
      </c>
    </row>
    <row r="63" spans="2:14" x14ac:dyDescent="0.75">
      <c r="B63">
        <v>61</v>
      </c>
      <c r="C63">
        <v>335.11500000000001</v>
      </c>
      <c r="D63">
        <v>374.32100000000003</v>
      </c>
      <c r="E63">
        <v>194.751</v>
      </c>
      <c r="F63">
        <v>605.49300000000005</v>
      </c>
      <c r="H63">
        <f t="shared" si="5"/>
        <v>-39.206000000000017</v>
      </c>
      <c r="J63">
        <f t="shared" si="6"/>
        <v>61</v>
      </c>
      <c r="K63">
        <f t="shared" si="7"/>
        <v>0.17105417855730451</v>
      </c>
      <c r="M63">
        <f t="shared" si="8"/>
        <v>61</v>
      </c>
      <c r="N63">
        <f t="shared" si="9"/>
        <v>0.18244432620459186</v>
      </c>
    </row>
    <row r="64" spans="2:14" x14ac:dyDescent="0.75">
      <c r="B64">
        <v>62</v>
      </c>
      <c r="C64">
        <v>338.803</v>
      </c>
      <c r="D64">
        <v>385.197</v>
      </c>
      <c r="E64">
        <v>187.69900000000001</v>
      </c>
      <c r="F64">
        <v>585.51900000000001</v>
      </c>
      <c r="H64">
        <f t="shared" si="5"/>
        <v>-46.394000000000005</v>
      </c>
      <c r="J64">
        <f t="shared" si="6"/>
        <v>62</v>
      </c>
      <c r="K64">
        <f t="shared" si="7"/>
        <v>9.4227295561184421E-2</v>
      </c>
      <c r="M64">
        <f t="shared" si="8"/>
        <v>62</v>
      </c>
      <c r="N64">
        <f t="shared" si="9"/>
        <v>0.17496306410929074</v>
      </c>
    </row>
    <row r="65" spans="2:14" x14ac:dyDescent="0.75">
      <c r="B65">
        <v>63</v>
      </c>
      <c r="C65">
        <v>338.05900000000003</v>
      </c>
      <c r="D65">
        <v>382.404</v>
      </c>
      <c r="E65">
        <v>191.125</v>
      </c>
      <c r="F65">
        <v>598.45399999999995</v>
      </c>
      <c r="H65">
        <f t="shared" si="5"/>
        <v>-44.34499999999997</v>
      </c>
      <c r="J65">
        <f t="shared" si="6"/>
        <v>63</v>
      </c>
      <c r="K65">
        <f t="shared" si="7"/>
        <v>0.11612744626500371</v>
      </c>
      <c r="M65">
        <f t="shared" si="8"/>
        <v>63</v>
      </c>
      <c r="N65">
        <f t="shared" si="9"/>
        <v>0.17744538417859598</v>
      </c>
    </row>
    <row r="66" spans="2:14" x14ac:dyDescent="0.75">
      <c r="B66">
        <v>64</v>
      </c>
      <c r="C66">
        <v>331.48</v>
      </c>
      <c r="D66">
        <v>371.048</v>
      </c>
      <c r="E66">
        <v>189.898</v>
      </c>
      <c r="F66">
        <v>562.24099999999999</v>
      </c>
      <c r="H66">
        <f t="shared" si="5"/>
        <v>-39.567999999999984</v>
      </c>
      <c r="J66">
        <f t="shared" si="6"/>
        <v>64</v>
      </c>
      <c r="K66">
        <f t="shared" si="7"/>
        <v>0.16718504505082246</v>
      </c>
      <c r="M66">
        <f t="shared" si="8"/>
        <v>64</v>
      </c>
      <c r="N66">
        <f t="shared" si="9"/>
        <v>0.18947300232971884</v>
      </c>
    </row>
    <row r="67" spans="2:14" x14ac:dyDescent="0.75">
      <c r="B67">
        <v>65</v>
      </c>
      <c r="C67">
        <v>325.52600000000001</v>
      </c>
      <c r="D67">
        <v>379.34300000000002</v>
      </c>
      <c r="E67">
        <v>185.44200000000001</v>
      </c>
      <c r="F67">
        <v>553.98099999999999</v>
      </c>
      <c r="H67">
        <f t="shared" ref="H67:H95" si="10">C67-D67</f>
        <v>-53.817000000000007</v>
      </c>
      <c r="J67">
        <f t="shared" ref="J67:J95" si="11">B67</f>
        <v>65</v>
      </c>
      <c r="K67">
        <f t="shared" ref="K67:K95" si="12">(H67-MIN(H$3:H$95))/(MAX(H$3:H$95)-MIN(H$3:H$95))</f>
        <v>1.488868225008254E-2</v>
      </c>
      <c r="M67">
        <f t="shared" ref="M67:M95" si="13">B67</f>
        <v>65</v>
      </c>
      <c r="N67">
        <f t="shared" ref="N67:N95" si="14">(E67-$P$3)/(F67-$Q$3)</f>
        <v>0.18265441140051089</v>
      </c>
    </row>
    <row r="68" spans="2:14" x14ac:dyDescent="0.75">
      <c r="B68">
        <v>66</v>
      </c>
      <c r="C68">
        <v>318.858</v>
      </c>
      <c r="D68">
        <v>363.52</v>
      </c>
      <c r="E68">
        <v>186.536</v>
      </c>
      <c r="F68">
        <v>543.01599999999996</v>
      </c>
      <c r="H68">
        <f t="shared" si="10"/>
        <v>-44.661999999999978</v>
      </c>
      <c r="J68">
        <f t="shared" si="11"/>
        <v>66</v>
      </c>
      <c r="K68">
        <f t="shared" si="12"/>
        <v>0.11273928239330495</v>
      </c>
      <c r="M68">
        <f t="shared" si="13"/>
        <v>66</v>
      </c>
      <c r="N68">
        <f t="shared" si="14"/>
        <v>0.1901524396149302</v>
      </c>
    </row>
    <row r="69" spans="2:14" x14ac:dyDescent="0.75">
      <c r="B69">
        <v>67</v>
      </c>
      <c r="C69">
        <v>325.66899999999998</v>
      </c>
      <c r="D69">
        <v>368.77600000000001</v>
      </c>
      <c r="E69">
        <v>182.45699999999999</v>
      </c>
      <c r="F69">
        <v>555.404</v>
      </c>
      <c r="H69">
        <f t="shared" si="10"/>
        <v>-43.107000000000028</v>
      </c>
      <c r="J69">
        <f t="shared" si="11"/>
        <v>67</v>
      </c>
      <c r="K69">
        <f t="shared" si="12"/>
        <v>0.12935945532860865</v>
      </c>
      <c r="M69">
        <f t="shared" si="13"/>
        <v>67</v>
      </c>
      <c r="N69">
        <f t="shared" si="14"/>
        <v>0.17502656298483324</v>
      </c>
    </row>
    <row r="70" spans="2:14" x14ac:dyDescent="0.75">
      <c r="B70">
        <v>68</v>
      </c>
      <c r="C70">
        <v>330.75</v>
      </c>
      <c r="D70">
        <v>361.87299999999999</v>
      </c>
      <c r="E70">
        <v>191.518</v>
      </c>
      <c r="F70">
        <v>585.36900000000003</v>
      </c>
      <c r="H70">
        <f t="shared" si="10"/>
        <v>-31.12299999999999</v>
      </c>
      <c r="J70">
        <f t="shared" si="11"/>
        <v>68</v>
      </c>
      <c r="K70">
        <f t="shared" si="12"/>
        <v>0.25744701317856794</v>
      </c>
      <c r="M70">
        <f t="shared" si="13"/>
        <v>68</v>
      </c>
      <c r="N70">
        <f t="shared" si="14"/>
        <v>0.18340730264906041</v>
      </c>
    </row>
    <row r="71" spans="2:14" x14ac:dyDescent="0.75">
      <c r="B71">
        <v>69</v>
      </c>
      <c r="C71">
        <v>309.14699999999999</v>
      </c>
      <c r="D71">
        <v>353.97399999999999</v>
      </c>
      <c r="E71">
        <v>191.85400000000001</v>
      </c>
      <c r="F71">
        <v>554.31100000000004</v>
      </c>
      <c r="H71">
        <f t="shared" si="10"/>
        <v>-44.826999999999998</v>
      </c>
      <c r="J71">
        <f t="shared" si="11"/>
        <v>69</v>
      </c>
      <c r="K71">
        <f t="shared" si="12"/>
        <v>0.1109757270657644</v>
      </c>
      <c r="M71">
        <f t="shared" si="13"/>
        <v>69</v>
      </c>
      <c r="N71">
        <f t="shared" si="14"/>
        <v>0.19762391264897683</v>
      </c>
    </row>
    <row r="72" spans="2:14" x14ac:dyDescent="0.75">
      <c r="B72">
        <v>70</v>
      </c>
      <c r="C72">
        <v>310.93400000000003</v>
      </c>
      <c r="D72">
        <v>357.06200000000001</v>
      </c>
      <c r="E72">
        <v>190.86099999999999</v>
      </c>
      <c r="F72">
        <v>541.62300000000005</v>
      </c>
      <c r="H72">
        <f t="shared" si="10"/>
        <v>-46.127999999999986</v>
      </c>
      <c r="J72">
        <f t="shared" si="11"/>
        <v>70</v>
      </c>
      <c r="K72">
        <f t="shared" si="12"/>
        <v>9.7070360513461754E-2</v>
      </c>
      <c r="M72">
        <f t="shared" si="13"/>
        <v>70</v>
      </c>
      <c r="N72">
        <f t="shared" si="14"/>
        <v>0.20130313417860513</v>
      </c>
    </row>
    <row r="73" spans="2:14" x14ac:dyDescent="0.75">
      <c r="B73">
        <v>71</v>
      </c>
      <c r="C73">
        <v>314.83800000000002</v>
      </c>
      <c r="D73">
        <v>365.47899999999998</v>
      </c>
      <c r="E73">
        <v>189.86799999999999</v>
      </c>
      <c r="F73">
        <v>554.19200000000001</v>
      </c>
      <c r="H73">
        <f t="shared" si="10"/>
        <v>-50.640999999999963</v>
      </c>
      <c r="J73">
        <f t="shared" si="11"/>
        <v>71</v>
      </c>
      <c r="K73">
        <f t="shared" si="12"/>
        <v>4.8834450251707635E-2</v>
      </c>
      <c r="M73">
        <f t="shared" si="13"/>
        <v>71</v>
      </c>
      <c r="N73">
        <f t="shared" si="14"/>
        <v>0.19299751056125528</v>
      </c>
    </row>
    <row r="74" spans="2:14" x14ac:dyDescent="0.75">
      <c r="B74">
        <v>72</v>
      </c>
      <c r="C74">
        <v>305.08300000000003</v>
      </c>
      <c r="D74">
        <v>360.29300000000001</v>
      </c>
      <c r="E74">
        <v>190.74</v>
      </c>
      <c r="F74">
        <v>554.548</v>
      </c>
      <c r="H74">
        <f t="shared" si="10"/>
        <v>-55.20999999999998</v>
      </c>
      <c r="J74">
        <f t="shared" si="11"/>
        <v>72</v>
      </c>
      <c r="K74">
        <f t="shared" si="12"/>
        <v>0</v>
      </c>
      <c r="M74">
        <f t="shared" si="13"/>
        <v>72</v>
      </c>
      <c r="N74">
        <f t="shared" si="14"/>
        <v>0.19488962378812291</v>
      </c>
    </row>
    <row r="75" spans="2:14" x14ac:dyDescent="0.75">
      <c r="B75">
        <v>73</v>
      </c>
      <c r="C75">
        <v>319.41399999999999</v>
      </c>
      <c r="D75">
        <v>366.15800000000002</v>
      </c>
      <c r="E75">
        <v>194.602</v>
      </c>
      <c r="F75">
        <v>558.74099999999999</v>
      </c>
      <c r="H75">
        <f t="shared" si="10"/>
        <v>-46.744000000000028</v>
      </c>
      <c r="J75">
        <f t="shared" si="11"/>
        <v>73</v>
      </c>
      <c r="K75">
        <f t="shared" si="12"/>
        <v>9.0486420623977437E-2</v>
      </c>
      <c r="M75">
        <f t="shared" si="13"/>
        <v>73</v>
      </c>
      <c r="N75">
        <f t="shared" si="14"/>
        <v>0.20199141206462645</v>
      </c>
    </row>
    <row r="76" spans="2:14" x14ac:dyDescent="0.75">
      <c r="B76">
        <v>74</v>
      </c>
      <c r="C76">
        <v>325.11799999999999</v>
      </c>
      <c r="D76">
        <v>367.214</v>
      </c>
      <c r="E76">
        <v>192.483</v>
      </c>
      <c r="F76">
        <v>564.94000000000005</v>
      </c>
      <c r="H76">
        <f t="shared" si="10"/>
        <v>-42.096000000000004</v>
      </c>
      <c r="J76">
        <f t="shared" si="11"/>
        <v>74</v>
      </c>
      <c r="K76">
        <f t="shared" si="12"/>
        <v>0.14016523979008325</v>
      </c>
      <c r="M76">
        <f t="shared" si="13"/>
        <v>74</v>
      </c>
      <c r="N76">
        <f t="shared" si="14"/>
        <v>0.19424058490826318</v>
      </c>
    </row>
    <row r="77" spans="2:14" x14ac:dyDescent="0.75">
      <c r="B77">
        <v>75</v>
      </c>
      <c r="C77">
        <v>329.846</v>
      </c>
      <c r="D77">
        <v>375.10399999999998</v>
      </c>
      <c r="E77">
        <v>186.54499999999999</v>
      </c>
      <c r="F77">
        <v>545.66700000000003</v>
      </c>
      <c r="H77">
        <f t="shared" si="10"/>
        <v>-45.257999999999981</v>
      </c>
      <c r="J77">
        <f t="shared" si="11"/>
        <v>75</v>
      </c>
      <c r="K77">
        <f t="shared" si="12"/>
        <v>0.10636910678594715</v>
      </c>
      <c r="M77">
        <f t="shared" si="13"/>
        <v>75</v>
      </c>
      <c r="N77">
        <f t="shared" si="14"/>
        <v>0.18896135608552034</v>
      </c>
    </row>
    <row r="78" spans="2:14" x14ac:dyDescent="0.75">
      <c r="B78">
        <v>76</v>
      </c>
      <c r="C78">
        <v>333.66699999999997</v>
      </c>
      <c r="D78">
        <v>384.20299999999997</v>
      </c>
      <c r="E78">
        <v>185.44399999999999</v>
      </c>
      <c r="F78">
        <v>582.43600000000004</v>
      </c>
      <c r="H78">
        <f t="shared" si="10"/>
        <v>-50.536000000000001</v>
      </c>
      <c r="J78">
        <f t="shared" si="11"/>
        <v>76</v>
      </c>
      <c r="K78">
        <f t="shared" si="12"/>
        <v>4.9956712732869245E-2</v>
      </c>
      <c r="M78">
        <f t="shared" si="13"/>
        <v>76</v>
      </c>
      <c r="N78">
        <f t="shared" si="14"/>
        <v>0.17117117117117114</v>
      </c>
    </row>
    <row r="79" spans="2:14" x14ac:dyDescent="0.75">
      <c r="B79">
        <v>77</v>
      </c>
      <c r="C79">
        <v>334.57900000000001</v>
      </c>
      <c r="D79">
        <v>363.93200000000002</v>
      </c>
      <c r="E79">
        <v>182.60499999999999</v>
      </c>
      <c r="F79">
        <v>548.78499999999997</v>
      </c>
      <c r="H79">
        <f t="shared" si="10"/>
        <v>-29.353000000000009</v>
      </c>
      <c r="J79">
        <f t="shared" si="11"/>
        <v>77</v>
      </c>
      <c r="K79">
        <f t="shared" si="12"/>
        <v>0.27636515214672758</v>
      </c>
      <c r="M79">
        <f t="shared" si="13"/>
        <v>77</v>
      </c>
      <c r="N79">
        <f t="shared" si="14"/>
        <v>0.17814630418950056</v>
      </c>
    </row>
    <row r="80" spans="2:14" x14ac:dyDescent="0.75">
      <c r="B80">
        <v>78</v>
      </c>
      <c r="C80">
        <v>327.06599999999997</v>
      </c>
      <c r="D80">
        <v>369.59100000000001</v>
      </c>
      <c r="E80">
        <v>181.67099999999999</v>
      </c>
      <c r="F80">
        <v>548.05999999999995</v>
      </c>
      <c r="H80">
        <f t="shared" si="10"/>
        <v>-42.525000000000034</v>
      </c>
      <c r="J80">
        <f t="shared" si="11"/>
        <v>78</v>
      </c>
      <c r="K80">
        <f t="shared" si="12"/>
        <v>0.13557999593847808</v>
      </c>
      <c r="M80">
        <f t="shared" si="13"/>
        <v>78</v>
      </c>
      <c r="N80">
        <f t="shared" si="14"/>
        <v>0.17622111658613596</v>
      </c>
    </row>
    <row r="81" spans="2:14" x14ac:dyDescent="0.75">
      <c r="B81">
        <v>79</v>
      </c>
      <c r="C81">
        <v>338.541</v>
      </c>
      <c r="D81">
        <v>382.81</v>
      </c>
      <c r="E81">
        <v>198.62</v>
      </c>
      <c r="F81">
        <v>623.46400000000006</v>
      </c>
      <c r="H81">
        <f t="shared" si="10"/>
        <v>-44.269000000000005</v>
      </c>
      <c r="J81">
        <f t="shared" si="11"/>
        <v>79</v>
      </c>
      <c r="K81">
        <f t="shared" si="12"/>
        <v>0.11693975053708251</v>
      </c>
      <c r="M81">
        <f t="shared" si="13"/>
        <v>79</v>
      </c>
      <c r="N81">
        <f t="shared" si="14"/>
        <v>0.18364054925992573</v>
      </c>
    </row>
    <row r="82" spans="2:14" x14ac:dyDescent="0.75">
      <c r="B82">
        <v>80</v>
      </c>
      <c r="C82">
        <v>319.541</v>
      </c>
      <c r="D82">
        <v>362.375</v>
      </c>
      <c r="E82">
        <v>185.13</v>
      </c>
      <c r="F82">
        <v>572.24</v>
      </c>
      <c r="H82">
        <f t="shared" si="10"/>
        <v>-42.834000000000003</v>
      </c>
      <c r="J82">
        <f t="shared" si="11"/>
        <v>80</v>
      </c>
      <c r="K82">
        <f t="shared" si="12"/>
        <v>0.13227733777963019</v>
      </c>
      <c r="M82">
        <f t="shared" si="13"/>
        <v>80</v>
      </c>
      <c r="N82">
        <f t="shared" si="14"/>
        <v>0.17440756150506512</v>
      </c>
    </row>
    <row r="83" spans="2:14" x14ac:dyDescent="0.75">
      <c r="B83">
        <v>81</v>
      </c>
      <c r="C83">
        <v>326.79700000000003</v>
      </c>
      <c r="D83">
        <v>363.92500000000001</v>
      </c>
      <c r="E83">
        <v>185.31200000000001</v>
      </c>
      <c r="F83">
        <v>555.86500000000001</v>
      </c>
      <c r="H83">
        <f t="shared" si="10"/>
        <v>-37.127999999999986</v>
      </c>
      <c r="J83">
        <f t="shared" si="11"/>
        <v>81</v>
      </c>
      <c r="K83">
        <f t="shared" si="12"/>
        <v>0.19326428747020657</v>
      </c>
      <c r="M83">
        <f t="shared" si="13"/>
        <v>81</v>
      </c>
      <c r="N83">
        <f t="shared" si="14"/>
        <v>0.18154109870498869</v>
      </c>
    </row>
    <row r="84" spans="2:14" x14ac:dyDescent="0.75">
      <c r="B84">
        <v>82</v>
      </c>
      <c r="C84">
        <v>319.02800000000002</v>
      </c>
      <c r="D84">
        <v>366.34</v>
      </c>
      <c r="E84">
        <v>187.26</v>
      </c>
      <c r="F84">
        <v>568.22</v>
      </c>
      <c r="H84">
        <f t="shared" si="10"/>
        <v>-47.311999999999955</v>
      </c>
      <c r="J84">
        <f t="shared" si="11"/>
        <v>82</v>
      </c>
      <c r="K84">
        <f t="shared" si="12"/>
        <v>8.4415515011596998E-2</v>
      </c>
      <c r="M84">
        <f t="shared" si="13"/>
        <v>82</v>
      </c>
      <c r="N84">
        <f t="shared" si="14"/>
        <v>0.18086805714024914</v>
      </c>
    </row>
    <row r="85" spans="2:14" x14ac:dyDescent="0.75">
      <c r="B85">
        <v>83</v>
      </c>
      <c r="C85">
        <v>316.54599999999999</v>
      </c>
      <c r="D85">
        <v>353.697</v>
      </c>
      <c r="E85">
        <v>182.07900000000001</v>
      </c>
      <c r="F85">
        <v>566.93499999999995</v>
      </c>
      <c r="H85">
        <f t="shared" si="10"/>
        <v>-37.15100000000001</v>
      </c>
      <c r="J85">
        <f t="shared" si="11"/>
        <v>83</v>
      </c>
      <c r="K85">
        <f t="shared" si="12"/>
        <v>0.1930184585457613</v>
      </c>
      <c r="M85">
        <f t="shared" si="13"/>
        <v>83</v>
      </c>
      <c r="N85">
        <f t="shared" si="14"/>
        <v>0.16954238044560407</v>
      </c>
    </row>
    <row r="86" spans="2:14" x14ac:dyDescent="0.75">
      <c r="B86">
        <v>84</v>
      </c>
      <c r="C86">
        <v>311.40100000000001</v>
      </c>
      <c r="D86">
        <v>352.71600000000001</v>
      </c>
      <c r="E86">
        <v>178.40899999999999</v>
      </c>
      <c r="F86">
        <v>556.601</v>
      </c>
      <c r="H86">
        <f t="shared" si="10"/>
        <v>-41.314999999999998</v>
      </c>
      <c r="J86">
        <f t="shared" si="11"/>
        <v>84</v>
      </c>
      <c r="K86">
        <f t="shared" si="12"/>
        <v>0.14851273500710749</v>
      </c>
      <c r="M86">
        <f t="shared" si="13"/>
        <v>84</v>
      </c>
      <c r="N86">
        <f t="shared" si="14"/>
        <v>0.16504649543718836</v>
      </c>
    </row>
    <row r="87" spans="2:14" x14ac:dyDescent="0.75">
      <c r="B87">
        <v>85</v>
      </c>
      <c r="C87">
        <v>308.70499999999998</v>
      </c>
      <c r="D87">
        <v>348.29199999999997</v>
      </c>
      <c r="E87">
        <v>174.49299999999999</v>
      </c>
      <c r="F87">
        <v>541.22199999999998</v>
      </c>
      <c r="H87">
        <f t="shared" si="10"/>
        <v>-39.586999999999989</v>
      </c>
      <c r="J87">
        <f t="shared" si="11"/>
        <v>85</v>
      </c>
      <c r="K87">
        <f t="shared" si="12"/>
        <v>0.1669819689828026</v>
      </c>
      <c r="M87">
        <f t="shared" si="13"/>
        <v>85</v>
      </c>
      <c r="N87">
        <f t="shared" si="14"/>
        <v>0.16169611548020291</v>
      </c>
    </row>
    <row r="88" spans="2:14" x14ac:dyDescent="0.75">
      <c r="B88">
        <v>86</v>
      </c>
      <c r="C88">
        <v>314.42899999999997</v>
      </c>
      <c r="D88">
        <v>346.20800000000003</v>
      </c>
      <c r="E88">
        <v>177.88900000000001</v>
      </c>
      <c r="F88">
        <v>561.74699999999996</v>
      </c>
      <c r="H88">
        <f t="shared" si="10"/>
        <v>-31.779000000000053</v>
      </c>
      <c r="J88">
        <f t="shared" si="11"/>
        <v>86</v>
      </c>
      <c r="K88">
        <f t="shared" si="12"/>
        <v>0.2504355447248312</v>
      </c>
      <c r="M88">
        <f t="shared" si="13"/>
        <v>86</v>
      </c>
      <c r="N88">
        <f t="shared" si="14"/>
        <v>0.16187489432468555</v>
      </c>
    </row>
    <row r="89" spans="2:14" x14ac:dyDescent="0.75">
      <c r="B89">
        <v>87</v>
      </c>
      <c r="C89">
        <v>317.404</v>
      </c>
      <c r="D89">
        <v>355.42500000000001</v>
      </c>
      <c r="E89">
        <v>178.05799999999999</v>
      </c>
      <c r="F89">
        <v>589.45799999999997</v>
      </c>
      <c r="H89">
        <f t="shared" si="10"/>
        <v>-38.021000000000015</v>
      </c>
      <c r="J89">
        <f t="shared" si="11"/>
        <v>87</v>
      </c>
      <c r="K89">
        <f t="shared" si="12"/>
        <v>0.18371971227327591</v>
      </c>
      <c r="M89">
        <f t="shared" si="13"/>
        <v>87</v>
      </c>
      <c r="N89">
        <f t="shared" si="14"/>
        <v>0.15247966081774611</v>
      </c>
    </row>
    <row r="90" spans="2:14" x14ac:dyDescent="0.75">
      <c r="B90">
        <v>88</v>
      </c>
      <c r="C90">
        <v>330.16399999999999</v>
      </c>
      <c r="D90">
        <v>374.38200000000001</v>
      </c>
      <c r="E90">
        <v>189.03800000000001</v>
      </c>
      <c r="F90">
        <v>616.077</v>
      </c>
      <c r="H90">
        <f t="shared" si="10"/>
        <v>-44.218000000000018</v>
      </c>
      <c r="J90">
        <f t="shared" si="11"/>
        <v>88</v>
      </c>
      <c r="K90">
        <f t="shared" si="12"/>
        <v>0.11748484945650393</v>
      </c>
      <c r="M90">
        <f t="shared" si="13"/>
        <v>88</v>
      </c>
      <c r="N90">
        <f t="shared" si="14"/>
        <v>0.16671844172836817</v>
      </c>
    </row>
    <row r="91" spans="2:14" x14ac:dyDescent="0.75">
      <c r="B91">
        <v>89</v>
      </c>
      <c r="C91">
        <v>312.78300000000002</v>
      </c>
      <c r="D91">
        <v>351.10300000000001</v>
      </c>
      <c r="E91">
        <v>180.08199999999999</v>
      </c>
      <c r="F91">
        <v>579.851</v>
      </c>
      <c r="H91">
        <f t="shared" si="10"/>
        <v>-38.319999999999993</v>
      </c>
      <c r="J91">
        <f t="shared" si="11"/>
        <v>89</v>
      </c>
      <c r="K91">
        <f t="shared" si="12"/>
        <v>0.18052393625549096</v>
      </c>
      <c r="M91">
        <f t="shared" si="13"/>
        <v>89</v>
      </c>
      <c r="N91">
        <f t="shared" si="14"/>
        <v>0.16023527790312792</v>
      </c>
    </row>
    <row r="92" spans="2:14" x14ac:dyDescent="0.75">
      <c r="B92">
        <v>90</v>
      </c>
      <c r="C92">
        <v>301.47899999999998</v>
      </c>
      <c r="D92">
        <v>343.77</v>
      </c>
      <c r="E92">
        <v>186.952</v>
      </c>
      <c r="F92">
        <v>623.67499999999995</v>
      </c>
      <c r="H92">
        <f t="shared" si="10"/>
        <v>-42.290999999999997</v>
      </c>
      <c r="J92">
        <f t="shared" si="11"/>
        <v>90</v>
      </c>
      <c r="K92">
        <f t="shared" si="12"/>
        <v>0.13808103803935384</v>
      </c>
      <c r="M92">
        <f t="shared" si="13"/>
        <v>90</v>
      </c>
      <c r="N92">
        <f t="shared" si="14"/>
        <v>0.15992707753076418</v>
      </c>
    </row>
    <row r="93" spans="2:14" x14ac:dyDescent="0.75">
      <c r="B93">
        <v>91</v>
      </c>
      <c r="C93">
        <v>307.27</v>
      </c>
      <c r="D93">
        <v>345.33699999999999</v>
      </c>
      <c r="E93">
        <v>182.98099999999999</v>
      </c>
      <c r="F93">
        <v>602.32399999999996</v>
      </c>
      <c r="H93">
        <f t="shared" si="10"/>
        <v>-38.067000000000007</v>
      </c>
      <c r="J93">
        <f t="shared" si="11"/>
        <v>91</v>
      </c>
      <c r="K93">
        <f t="shared" si="12"/>
        <v>0.18322805442438597</v>
      </c>
      <c r="M93">
        <f t="shared" si="13"/>
        <v>91</v>
      </c>
      <c r="N93">
        <f t="shared" si="14"/>
        <v>0.15874907902202726</v>
      </c>
    </row>
    <row r="94" spans="2:14" x14ac:dyDescent="0.75">
      <c r="B94">
        <v>92</v>
      </c>
      <c r="C94">
        <v>311.34899999999999</v>
      </c>
      <c r="D94">
        <v>349.11500000000001</v>
      </c>
      <c r="E94">
        <v>187.185</v>
      </c>
      <c r="F94">
        <v>641.505</v>
      </c>
      <c r="H94">
        <f t="shared" si="10"/>
        <v>-37.76600000000002</v>
      </c>
      <c r="J94">
        <f t="shared" si="11"/>
        <v>92</v>
      </c>
      <c r="K94">
        <f t="shared" si="12"/>
        <v>0.18644520687038366</v>
      </c>
      <c r="M94">
        <f t="shared" si="13"/>
        <v>92</v>
      </c>
      <c r="N94">
        <f t="shared" si="14"/>
        <v>0.15480787089080264</v>
      </c>
    </row>
    <row r="95" spans="2:14" x14ac:dyDescent="0.75">
      <c r="B95">
        <v>93</v>
      </c>
      <c r="C95">
        <v>317.95100000000002</v>
      </c>
      <c r="D95">
        <v>349.09100000000001</v>
      </c>
      <c r="E95">
        <v>183.727</v>
      </c>
      <c r="F95">
        <v>595.40599999999995</v>
      </c>
      <c r="H95">
        <f t="shared" si="10"/>
        <v>-31.139999999999986</v>
      </c>
      <c r="J95">
        <f t="shared" si="11"/>
        <v>93</v>
      </c>
      <c r="K95">
        <f t="shared" si="12"/>
        <v>0.25726531353876081</v>
      </c>
      <c r="M95">
        <f t="shared" si="13"/>
        <v>93</v>
      </c>
      <c r="N95">
        <f t="shared" si="14"/>
        <v>0.16271169688401096</v>
      </c>
    </row>
  </sheetData>
  <sortState xmlns:xlrd2="http://schemas.microsoft.com/office/spreadsheetml/2017/richdata2" ref="B3:D290">
    <sortCondition ref="B3:B290"/>
  </sortState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129"/>
  <sheetViews>
    <sheetView zoomScale="80" zoomScaleNormal="80" workbookViewId="0">
      <selection activeCell="A5" sqref="A5"/>
    </sheetView>
  </sheetViews>
  <sheetFormatPr defaultRowHeight="14.75" x14ac:dyDescent="0.75"/>
  <sheetData>
    <row r="1" spans="1:17" x14ac:dyDescent="0.75">
      <c r="A1" t="s">
        <v>62</v>
      </c>
      <c r="C1" s="2"/>
      <c r="D1" s="2"/>
      <c r="E1" s="10"/>
      <c r="F1" s="11"/>
      <c r="H1" t="s">
        <v>34</v>
      </c>
      <c r="J1" t="s">
        <v>35</v>
      </c>
      <c r="K1" s="2"/>
      <c r="N1" s="12" t="s">
        <v>36</v>
      </c>
    </row>
    <row r="2" spans="1:17" x14ac:dyDescent="0.75">
      <c r="B2" t="s">
        <v>37</v>
      </c>
      <c r="C2" s="2" t="s">
        <v>38</v>
      </c>
      <c r="D2" s="2" t="s">
        <v>39</v>
      </c>
      <c r="E2" s="10" t="s">
        <v>40</v>
      </c>
      <c r="F2" s="11" t="s">
        <v>41</v>
      </c>
      <c r="H2" t="s">
        <v>21</v>
      </c>
      <c r="J2" t="s">
        <v>37</v>
      </c>
      <c r="K2" s="2" t="s">
        <v>21</v>
      </c>
      <c r="M2" t="s">
        <v>37</v>
      </c>
      <c r="N2" s="12" t="s">
        <v>42</v>
      </c>
      <c r="P2" t="s">
        <v>43</v>
      </c>
      <c r="Q2" t="s">
        <v>44</v>
      </c>
    </row>
    <row r="3" spans="1:17" x14ac:dyDescent="0.75">
      <c r="B3">
        <v>1</v>
      </c>
      <c r="C3">
        <v>285.36799999999999</v>
      </c>
      <c r="D3">
        <v>280.31</v>
      </c>
      <c r="E3">
        <v>203.203</v>
      </c>
      <c r="F3">
        <v>324.67200000000003</v>
      </c>
      <c r="H3">
        <f t="shared" ref="H3:H34" si="0">C3-D3</f>
        <v>5.0579999999999927</v>
      </c>
      <c r="J3">
        <f t="shared" ref="J3:J34" si="1">B3</f>
        <v>1</v>
      </c>
      <c r="K3">
        <f t="shared" ref="K3:K34" si="2">(H3-MIN(H$3:H$129))/(MAX(H$3:H$129)-MIN(H$3:H$129))</f>
        <v>0.22500281914939763</v>
      </c>
      <c r="M3">
        <f t="shared" ref="M3:M34" si="3">B3</f>
        <v>1</v>
      </c>
      <c r="N3">
        <f t="shared" ref="N3:N34" si="4">(E3-$P$3)/(F3-$Q$3)</f>
        <v>0.48904310840798876</v>
      </c>
      <c r="P3">
        <v>108</v>
      </c>
      <c r="Q3">
        <v>130</v>
      </c>
    </row>
    <row r="4" spans="1:17" x14ac:dyDescent="0.75">
      <c r="B4">
        <v>2</v>
      </c>
      <c r="C4">
        <v>288.79199999999997</v>
      </c>
      <c r="D4">
        <v>280.875</v>
      </c>
      <c r="E4">
        <v>209.49700000000001</v>
      </c>
      <c r="F4">
        <v>314.78500000000003</v>
      </c>
      <c r="H4">
        <f t="shared" si="0"/>
        <v>7.9169999999999732</v>
      </c>
      <c r="J4">
        <f t="shared" si="1"/>
        <v>2</v>
      </c>
      <c r="K4">
        <f t="shared" si="2"/>
        <v>0.24980265954216999</v>
      </c>
      <c r="M4">
        <f t="shared" si="3"/>
        <v>2</v>
      </c>
      <c r="N4">
        <f t="shared" si="4"/>
        <v>0.54927077414292291</v>
      </c>
    </row>
    <row r="5" spans="1:17" x14ac:dyDescent="0.75">
      <c r="B5">
        <v>3</v>
      </c>
      <c r="C5">
        <v>288.18099999999998</v>
      </c>
      <c r="D5">
        <v>287.85000000000002</v>
      </c>
      <c r="E5">
        <v>205.18600000000001</v>
      </c>
      <c r="F5">
        <v>327.19799999999998</v>
      </c>
      <c r="H5">
        <f t="shared" si="0"/>
        <v>0.33099999999996044</v>
      </c>
      <c r="J5">
        <f t="shared" si="1"/>
        <v>3</v>
      </c>
      <c r="K5">
        <f t="shared" si="2"/>
        <v>0.18399937544997941</v>
      </c>
      <c r="M5">
        <f t="shared" si="3"/>
        <v>3</v>
      </c>
      <c r="N5">
        <f t="shared" si="4"/>
        <v>0.49283461292710889</v>
      </c>
    </row>
    <row r="6" spans="1:17" x14ac:dyDescent="0.75">
      <c r="B6">
        <v>4</v>
      </c>
      <c r="C6">
        <v>286.89600000000002</v>
      </c>
      <c r="D6">
        <v>280.02499999999998</v>
      </c>
      <c r="E6">
        <v>202.03399999999999</v>
      </c>
      <c r="F6">
        <v>313.52499999999998</v>
      </c>
      <c r="H6">
        <f t="shared" si="0"/>
        <v>6.8710000000000377</v>
      </c>
      <c r="J6">
        <f t="shared" si="1"/>
        <v>4</v>
      </c>
      <c r="K6">
        <f t="shared" si="2"/>
        <v>0.24072933563491625</v>
      </c>
      <c r="M6">
        <f t="shared" si="3"/>
        <v>4</v>
      </c>
      <c r="N6">
        <f t="shared" si="4"/>
        <v>0.51237706034600194</v>
      </c>
    </row>
    <row r="7" spans="1:17" x14ac:dyDescent="0.75">
      <c r="B7">
        <v>5</v>
      </c>
      <c r="C7">
        <v>291.46499999999997</v>
      </c>
      <c r="D7">
        <v>284.97000000000003</v>
      </c>
      <c r="E7">
        <v>194.93799999999999</v>
      </c>
      <c r="F7">
        <v>313.08499999999998</v>
      </c>
      <c r="H7">
        <f t="shared" si="0"/>
        <v>6.4949999999999477</v>
      </c>
      <c r="J7">
        <f t="shared" si="1"/>
        <v>5</v>
      </c>
      <c r="K7">
        <f t="shared" si="2"/>
        <v>0.23746779663957357</v>
      </c>
      <c r="M7">
        <f t="shared" si="3"/>
        <v>5</v>
      </c>
      <c r="N7">
        <f t="shared" si="4"/>
        <v>0.47485047928557772</v>
      </c>
    </row>
    <row r="8" spans="1:17" x14ac:dyDescent="0.75">
      <c r="B8">
        <v>6</v>
      </c>
      <c r="C8">
        <v>285.60500000000002</v>
      </c>
      <c r="D8">
        <v>277.69600000000003</v>
      </c>
      <c r="E8">
        <v>194.101</v>
      </c>
      <c r="F8">
        <v>319.18299999999999</v>
      </c>
      <c r="H8">
        <f t="shared" si="0"/>
        <v>7.9089999999999918</v>
      </c>
      <c r="J8">
        <f t="shared" si="1"/>
        <v>6</v>
      </c>
      <c r="K8">
        <f t="shared" si="2"/>
        <v>0.24973326509546076</v>
      </c>
      <c r="M8">
        <f t="shared" si="3"/>
        <v>6</v>
      </c>
      <c r="N8">
        <f t="shared" si="4"/>
        <v>0.45512017464571342</v>
      </c>
    </row>
    <row r="9" spans="1:17" x14ac:dyDescent="0.75">
      <c r="B9">
        <v>7</v>
      </c>
      <c r="C9">
        <v>288.98700000000002</v>
      </c>
      <c r="D9">
        <v>280.56400000000002</v>
      </c>
      <c r="E9">
        <v>193.05799999999999</v>
      </c>
      <c r="F9">
        <v>313.173</v>
      </c>
      <c r="H9">
        <f t="shared" si="0"/>
        <v>8.4230000000000018</v>
      </c>
      <c r="J9">
        <f t="shared" si="1"/>
        <v>7</v>
      </c>
      <c r="K9">
        <f t="shared" si="2"/>
        <v>0.2541918582965399</v>
      </c>
      <c r="M9">
        <f t="shared" si="3"/>
        <v>7</v>
      </c>
      <c r="N9">
        <f t="shared" si="4"/>
        <v>0.46435883017693652</v>
      </c>
    </row>
    <row r="10" spans="1:17" x14ac:dyDescent="0.75">
      <c r="B10">
        <v>8</v>
      </c>
      <c r="C10">
        <v>291.40100000000001</v>
      </c>
      <c r="D10">
        <v>282.995</v>
      </c>
      <c r="E10">
        <v>201.01</v>
      </c>
      <c r="F10">
        <v>312.40899999999999</v>
      </c>
      <c r="H10">
        <f t="shared" si="0"/>
        <v>8.4060000000000059</v>
      </c>
      <c r="J10">
        <f t="shared" si="1"/>
        <v>8</v>
      </c>
      <c r="K10">
        <f t="shared" si="2"/>
        <v>0.25404439509728249</v>
      </c>
      <c r="M10">
        <f t="shared" si="3"/>
        <v>8</v>
      </c>
      <c r="N10">
        <f t="shared" si="4"/>
        <v>0.50989808616899379</v>
      </c>
    </row>
    <row r="11" spans="1:17" x14ac:dyDescent="0.75">
      <c r="B11">
        <v>9</v>
      </c>
      <c r="C11">
        <v>303.70400000000001</v>
      </c>
      <c r="D11">
        <v>293.67200000000003</v>
      </c>
      <c r="E11">
        <v>198.048</v>
      </c>
      <c r="F11">
        <v>316.78800000000001</v>
      </c>
      <c r="H11">
        <f t="shared" si="0"/>
        <v>10.031999999999982</v>
      </c>
      <c r="J11">
        <f t="shared" si="1"/>
        <v>9</v>
      </c>
      <c r="K11">
        <f t="shared" si="2"/>
        <v>0.26814881639096821</v>
      </c>
      <c r="M11">
        <f t="shared" si="3"/>
        <v>9</v>
      </c>
      <c r="N11">
        <f t="shared" si="4"/>
        <v>0.48208664368160692</v>
      </c>
    </row>
    <row r="12" spans="1:17" x14ac:dyDescent="0.75">
      <c r="B12">
        <v>10</v>
      </c>
      <c r="C12">
        <v>300.07900000000001</v>
      </c>
      <c r="D12">
        <v>292.77499999999998</v>
      </c>
      <c r="E12">
        <v>197.375</v>
      </c>
      <c r="F12">
        <v>333.73599999999999</v>
      </c>
      <c r="H12">
        <f t="shared" si="0"/>
        <v>7.3040000000000305</v>
      </c>
      <c r="J12">
        <f t="shared" si="1"/>
        <v>10</v>
      </c>
      <c r="K12">
        <f t="shared" si="2"/>
        <v>0.24448531006306257</v>
      </c>
      <c r="M12">
        <f t="shared" si="3"/>
        <v>10</v>
      </c>
      <c r="N12">
        <f t="shared" si="4"/>
        <v>0.43868044920878002</v>
      </c>
    </row>
    <row r="13" spans="1:17" x14ac:dyDescent="0.75">
      <c r="B13">
        <v>11</v>
      </c>
      <c r="C13">
        <v>307.23</v>
      </c>
      <c r="D13">
        <v>300.529</v>
      </c>
      <c r="E13">
        <v>199.46199999999999</v>
      </c>
      <c r="F13">
        <v>334.529</v>
      </c>
      <c r="H13">
        <f t="shared" si="0"/>
        <v>6.7010000000000218</v>
      </c>
      <c r="J13">
        <f t="shared" si="1"/>
        <v>11</v>
      </c>
      <c r="K13">
        <f t="shared" si="2"/>
        <v>0.2392547036423413</v>
      </c>
      <c r="M13">
        <f t="shared" si="3"/>
        <v>11</v>
      </c>
      <c r="N13">
        <f t="shared" si="4"/>
        <v>0.44718352898610952</v>
      </c>
    </row>
    <row r="14" spans="1:17" x14ac:dyDescent="0.75">
      <c r="B14">
        <v>12</v>
      </c>
      <c r="C14">
        <v>302.77600000000001</v>
      </c>
      <c r="D14">
        <v>299.84300000000002</v>
      </c>
      <c r="E14">
        <v>192.90899999999999</v>
      </c>
      <c r="F14">
        <v>315.03399999999999</v>
      </c>
      <c r="H14">
        <f t="shared" si="0"/>
        <v>2.9329999999999927</v>
      </c>
      <c r="J14">
        <f t="shared" si="1"/>
        <v>12</v>
      </c>
      <c r="K14">
        <f t="shared" si="2"/>
        <v>0.20656991924221269</v>
      </c>
      <c r="M14">
        <f t="shared" si="3"/>
        <v>12</v>
      </c>
      <c r="N14">
        <f t="shared" si="4"/>
        <v>0.45888323227082589</v>
      </c>
    </row>
    <row r="15" spans="1:17" x14ac:dyDescent="0.75">
      <c r="B15">
        <v>13</v>
      </c>
      <c r="C15">
        <v>296.322</v>
      </c>
      <c r="D15">
        <v>292.74</v>
      </c>
      <c r="E15">
        <v>178.91300000000001</v>
      </c>
      <c r="F15">
        <v>326.971</v>
      </c>
      <c r="H15">
        <f t="shared" si="0"/>
        <v>3.5819999999999936</v>
      </c>
      <c r="J15">
        <f t="shared" si="1"/>
        <v>13</v>
      </c>
      <c r="K15">
        <f t="shared" si="2"/>
        <v>0.21219954373151295</v>
      </c>
      <c r="M15">
        <f t="shared" si="3"/>
        <v>13</v>
      </c>
      <c r="N15">
        <f t="shared" si="4"/>
        <v>0.36001746449985028</v>
      </c>
    </row>
    <row r="16" spans="1:17" x14ac:dyDescent="0.75">
      <c r="B16">
        <v>14</v>
      </c>
      <c r="C16">
        <v>292.48</v>
      </c>
      <c r="D16">
        <v>290.22500000000002</v>
      </c>
      <c r="E16">
        <v>181.26</v>
      </c>
      <c r="F16">
        <v>308.024</v>
      </c>
      <c r="H16">
        <f t="shared" si="0"/>
        <v>2.2549999999999955</v>
      </c>
      <c r="J16">
        <f t="shared" si="1"/>
        <v>14</v>
      </c>
      <c r="K16">
        <f t="shared" si="2"/>
        <v>0.2006887398835909</v>
      </c>
      <c r="M16">
        <f t="shared" si="3"/>
        <v>14</v>
      </c>
      <c r="N16">
        <f t="shared" si="4"/>
        <v>0.41151754819574882</v>
      </c>
    </row>
    <row r="17" spans="2:14" x14ac:dyDescent="0.75">
      <c r="B17">
        <v>15</v>
      </c>
      <c r="C17">
        <v>297.41399999999999</v>
      </c>
      <c r="D17">
        <v>294.30399999999997</v>
      </c>
      <c r="E17">
        <v>188.024</v>
      </c>
      <c r="F17">
        <v>321.56700000000001</v>
      </c>
      <c r="H17">
        <f t="shared" si="0"/>
        <v>3.1100000000000136</v>
      </c>
      <c r="J17">
        <f t="shared" si="1"/>
        <v>15</v>
      </c>
      <c r="K17">
        <f t="shared" si="2"/>
        <v>0.2081052713756584</v>
      </c>
      <c r="M17">
        <f t="shared" si="3"/>
        <v>15</v>
      </c>
      <c r="N17">
        <f t="shared" si="4"/>
        <v>0.41773374328563895</v>
      </c>
    </row>
    <row r="18" spans="2:14" x14ac:dyDescent="0.75">
      <c r="B18">
        <v>16</v>
      </c>
      <c r="C18">
        <v>298.27600000000001</v>
      </c>
      <c r="D18">
        <v>297.53399999999999</v>
      </c>
      <c r="E18">
        <v>199.596</v>
      </c>
      <c r="F18">
        <v>308.755</v>
      </c>
      <c r="H18">
        <f t="shared" si="0"/>
        <v>0.74200000000001864</v>
      </c>
      <c r="J18">
        <f t="shared" si="1"/>
        <v>16</v>
      </c>
      <c r="K18">
        <f t="shared" si="2"/>
        <v>0.18756451514967545</v>
      </c>
      <c r="M18">
        <f t="shared" si="3"/>
        <v>16</v>
      </c>
      <c r="N18">
        <f t="shared" si="4"/>
        <v>0.5124108416547789</v>
      </c>
    </row>
    <row r="19" spans="2:14" x14ac:dyDescent="0.75">
      <c r="B19">
        <v>17</v>
      </c>
      <c r="C19">
        <v>311.06599999999997</v>
      </c>
      <c r="D19">
        <v>311.30399999999997</v>
      </c>
      <c r="E19">
        <v>193.846</v>
      </c>
      <c r="F19">
        <v>334.04300000000001</v>
      </c>
      <c r="H19">
        <f t="shared" si="0"/>
        <v>-0.23799999999999955</v>
      </c>
      <c r="J19">
        <f t="shared" si="1"/>
        <v>17</v>
      </c>
      <c r="K19">
        <f t="shared" si="2"/>
        <v>0.17906369542777353</v>
      </c>
      <c r="M19">
        <f t="shared" si="3"/>
        <v>17</v>
      </c>
      <c r="N19">
        <f t="shared" si="4"/>
        <v>0.42072504325068738</v>
      </c>
    </row>
    <row r="20" spans="2:14" x14ac:dyDescent="0.75">
      <c r="B20">
        <v>18</v>
      </c>
      <c r="C20">
        <v>316.79599999999999</v>
      </c>
      <c r="D20">
        <v>310.26499999999999</v>
      </c>
      <c r="E20">
        <v>203.01900000000001</v>
      </c>
      <c r="F20">
        <v>315.98099999999999</v>
      </c>
      <c r="H20">
        <f t="shared" si="0"/>
        <v>6.5310000000000059</v>
      </c>
      <c r="J20">
        <f t="shared" si="1"/>
        <v>18</v>
      </c>
      <c r="K20">
        <f t="shared" si="2"/>
        <v>0.23778007164976639</v>
      </c>
      <c r="M20">
        <f t="shared" si="3"/>
        <v>18</v>
      </c>
      <c r="N20">
        <f t="shared" si="4"/>
        <v>0.51090702813728284</v>
      </c>
    </row>
    <row r="21" spans="2:14" x14ac:dyDescent="0.75">
      <c r="B21">
        <v>19</v>
      </c>
      <c r="C21">
        <v>314.73700000000002</v>
      </c>
      <c r="D21">
        <v>312.387</v>
      </c>
      <c r="E21">
        <v>204.476</v>
      </c>
      <c r="F21">
        <v>320.827</v>
      </c>
      <c r="H21">
        <f t="shared" si="0"/>
        <v>2.3500000000000227</v>
      </c>
      <c r="J21">
        <f t="shared" si="1"/>
        <v>19</v>
      </c>
      <c r="K21">
        <f t="shared" si="2"/>
        <v>0.20151279893826529</v>
      </c>
      <c r="M21">
        <f t="shared" si="3"/>
        <v>19</v>
      </c>
      <c r="N21">
        <f t="shared" si="4"/>
        <v>0.50556787037473738</v>
      </c>
    </row>
    <row r="22" spans="2:14" x14ac:dyDescent="0.75">
      <c r="B22">
        <v>20</v>
      </c>
      <c r="C22">
        <v>309.34899999999999</v>
      </c>
      <c r="D22">
        <v>306.68599999999998</v>
      </c>
      <c r="E22">
        <v>190.26</v>
      </c>
      <c r="F22">
        <v>319.221</v>
      </c>
      <c r="H22">
        <f t="shared" si="0"/>
        <v>2.6630000000000109</v>
      </c>
      <c r="J22">
        <f t="shared" si="1"/>
        <v>20</v>
      </c>
      <c r="K22">
        <f t="shared" si="2"/>
        <v>0.20422785666577054</v>
      </c>
      <c r="M22">
        <f t="shared" si="3"/>
        <v>20</v>
      </c>
      <c r="N22">
        <f t="shared" si="4"/>
        <v>0.43472976043885186</v>
      </c>
    </row>
    <row r="23" spans="2:14" x14ac:dyDescent="0.75">
      <c r="B23">
        <v>21</v>
      </c>
      <c r="C23">
        <v>296.33600000000001</v>
      </c>
      <c r="D23">
        <v>291.95600000000002</v>
      </c>
      <c r="E23">
        <v>183.83699999999999</v>
      </c>
      <c r="F23">
        <v>313.745</v>
      </c>
      <c r="H23">
        <f t="shared" si="0"/>
        <v>4.3799999999999955</v>
      </c>
      <c r="J23">
        <f t="shared" si="1"/>
        <v>21</v>
      </c>
      <c r="K23">
        <f t="shared" si="2"/>
        <v>0.21912163979077581</v>
      </c>
      <c r="M23">
        <f t="shared" si="3"/>
        <v>21</v>
      </c>
      <c r="N23">
        <f t="shared" si="4"/>
        <v>0.41272959808430154</v>
      </c>
    </row>
    <row r="24" spans="2:14" x14ac:dyDescent="0.75">
      <c r="B24">
        <v>22</v>
      </c>
      <c r="C24">
        <v>287.98</v>
      </c>
      <c r="D24">
        <v>287.04399999999998</v>
      </c>
      <c r="E24">
        <v>184.08199999999999</v>
      </c>
      <c r="F24">
        <v>311.01900000000001</v>
      </c>
      <c r="H24">
        <f t="shared" si="0"/>
        <v>0.93600000000003547</v>
      </c>
      <c r="J24">
        <f t="shared" si="1"/>
        <v>22</v>
      </c>
      <c r="K24">
        <f t="shared" si="2"/>
        <v>0.18924733048237857</v>
      </c>
      <c r="M24">
        <f t="shared" si="3"/>
        <v>22</v>
      </c>
      <c r="N24">
        <f t="shared" si="4"/>
        <v>0.42029842171263787</v>
      </c>
    </row>
    <row r="25" spans="2:14" x14ac:dyDescent="0.75">
      <c r="B25">
        <v>23</v>
      </c>
      <c r="C25">
        <v>282.92099999999999</v>
      </c>
      <c r="D25">
        <v>282.90199999999999</v>
      </c>
      <c r="E25">
        <v>184.85599999999999</v>
      </c>
      <c r="F25">
        <v>311.827</v>
      </c>
      <c r="H25">
        <f t="shared" si="0"/>
        <v>1.9000000000005457E-2</v>
      </c>
      <c r="J25">
        <f t="shared" si="1"/>
        <v>23</v>
      </c>
      <c r="K25">
        <f t="shared" si="2"/>
        <v>0.18129299202831312</v>
      </c>
      <c r="M25">
        <f t="shared" si="3"/>
        <v>23</v>
      </c>
      <c r="N25">
        <f t="shared" si="4"/>
        <v>0.42268749965626662</v>
      </c>
    </row>
    <row r="26" spans="2:14" x14ac:dyDescent="0.75">
      <c r="B26">
        <v>24</v>
      </c>
      <c r="C26">
        <v>290.90100000000001</v>
      </c>
      <c r="D26">
        <v>290.51499999999999</v>
      </c>
      <c r="E26">
        <v>181.91800000000001</v>
      </c>
      <c r="F26">
        <v>318.28399999999999</v>
      </c>
      <c r="H26">
        <f t="shared" si="0"/>
        <v>0.3860000000000241</v>
      </c>
      <c r="J26">
        <f t="shared" si="1"/>
        <v>24</v>
      </c>
      <c r="K26">
        <f t="shared" si="2"/>
        <v>0.18447646227110709</v>
      </c>
      <c r="M26">
        <f t="shared" si="3"/>
        <v>24</v>
      </c>
      <c r="N26">
        <f t="shared" si="4"/>
        <v>0.39258779290858498</v>
      </c>
    </row>
    <row r="27" spans="2:14" x14ac:dyDescent="0.75">
      <c r="B27">
        <v>25</v>
      </c>
      <c r="C27">
        <v>312.74299999999999</v>
      </c>
      <c r="D27">
        <v>310.54399999999998</v>
      </c>
      <c r="E27">
        <v>188.78399999999999</v>
      </c>
      <c r="F27">
        <v>328.96600000000001</v>
      </c>
      <c r="H27">
        <f t="shared" si="0"/>
        <v>2.1990000000000123</v>
      </c>
      <c r="J27">
        <f t="shared" si="1"/>
        <v>25</v>
      </c>
      <c r="K27">
        <f t="shared" si="2"/>
        <v>0.20020297875662524</v>
      </c>
      <c r="M27">
        <f t="shared" si="3"/>
        <v>25</v>
      </c>
      <c r="N27">
        <f t="shared" si="4"/>
        <v>0.4060191188444256</v>
      </c>
    </row>
    <row r="28" spans="2:14" x14ac:dyDescent="0.75">
      <c r="B28">
        <v>26</v>
      </c>
      <c r="C28">
        <v>312.30900000000003</v>
      </c>
      <c r="D28">
        <v>308.76499999999999</v>
      </c>
      <c r="E28">
        <v>205.43799999999999</v>
      </c>
      <c r="F28">
        <v>315.048</v>
      </c>
      <c r="H28">
        <f t="shared" si="0"/>
        <v>3.5440000000000396</v>
      </c>
      <c r="J28">
        <f t="shared" si="1"/>
        <v>26</v>
      </c>
      <c r="K28">
        <f t="shared" si="2"/>
        <v>0.21186992010964367</v>
      </c>
      <c r="M28">
        <f t="shared" si="3"/>
        <v>26</v>
      </c>
      <c r="N28">
        <f t="shared" si="4"/>
        <v>0.52655527214560538</v>
      </c>
    </row>
    <row r="29" spans="2:14" x14ac:dyDescent="0.75">
      <c r="B29">
        <v>27</v>
      </c>
      <c r="C29">
        <v>326.42099999999999</v>
      </c>
      <c r="D29">
        <v>319.48500000000001</v>
      </c>
      <c r="E29">
        <v>191.995</v>
      </c>
      <c r="F29">
        <v>330.375</v>
      </c>
      <c r="H29">
        <f t="shared" si="0"/>
        <v>6.9359999999999786</v>
      </c>
      <c r="J29">
        <f t="shared" si="1"/>
        <v>27</v>
      </c>
      <c r="K29">
        <f t="shared" si="2"/>
        <v>0.24129316551442961</v>
      </c>
      <c r="M29">
        <f t="shared" si="3"/>
        <v>27</v>
      </c>
      <c r="N29">
        <f t="shared" si="4"/>
        <v>0.41918902058640051</v>
      </c>
    </row>
    <row r="30" spans="2:14" x14ac:dyDescent="0.75">
      <c r="B30">
        <v>28</v>
      </c>
      <c r="C30">
        <v>296.27</v>
      </c>
      <c r="D30">
        <v>292.40699999999998</v>
      </c>
      <c r="E30">
        <v>183.69200000000001</v>
      </c>
      <c r="F30">
        <v>326.726</v>
      </c>
      <c r="H30">
        <f t="shared" si="0"/>
        <v>3.8629999999999995</v>
      </c>
      <c r="J30">
        <f t="shared" si="1"/>
        <v>28</v>
      </c>
      <c r="K30">
        <f t="shared" si="2"/>
        <v>0.21463702367218074</v>
      </c>
      <c r="M30">
        <f t="shared" si="3"/>
        <v>28</v>
      </c>
      <c r="N30">
        <f t="shared" si="4"/>
        <v>0.38475849658916467</v>
      </c>
    </row>
    <row r="31" spans="2:14" x14ac:dyDescent="0.75">
      <c r="B31">
        <v>29</v>
      </c>
      <c r="C31">
        <v>310.56599999999997</v>
      </c>
      <c r="D31">
        <v>306.608</v>
      </c>
      <c r="E31">
        <v>192.322</v>
      </c>
      <c r="F31">
        <v>316.68799999999999</v>
      </c>
      <c r="H31">
        <f t="shared" si="0"/>
        <v>3.95799999999997</v>
      </c>
      <c r="J31">
        <f t="shared" si="1"/>
        <v>29</v>
      </c>
      <c r="K31">
        <f t="shared" si="2"/>
        <v>0.21546108272685463</v>
      </c>
      <c r="M31">
        <f t="shared" si="3"/>
        <v>29</v>
      </c>
      <c r="N31">
        <f t="shared" si="4"/>
        <v>0.45167338018512176</v>
      </c>
    </row>
    <row r="32" spans="2:14" x14ac:dyDescent="0.75">
      <c r="B32">
        <v>30</v>
      </c>
      <c r="C32">
        <v>303.40800000000002</v>
      </c>
      <c r="D32">
        <v>300.34800000000001</v>
      </c>
      <c r="E32">
        <v>194.072</v>
      </c>
      <c r="F32">
        <v>298.51900000000001</v>
      </c>
      <c r="H32">
        <f t="shared" si="0"/>
        <v>3.0600000000000023</v>
      </c>
      <c r="J32">
        <f t="shared" si="1"/>
        <v>30</v>
      </c>
      <c r="K32">
        <f t="shared" si="2"/>
        <v>0.20767155608372453</v>
      </c>
      <c r="M32">
        <f t="shared" si="3"/>
        <v>30</v>
      </c>
      <c r="N32">
        <f t="shared" si="4"/>
        <v>0.510755463775598</v>
      </c>
    </row>
    <row r="33" spans="2:15" x14ac:dyDescent="0.75">
      <c r="B33">
        <v>31</v>
      </c>
      <c r="C33">
        <v>305.94099999999997</v>
      </c>
      <c r="D33">
        <v>301.745</v>
      </c>
      <c r="E33">
        <v>199.18299999999999</v>
      </c>
      <c r="F33">
        <v>294.923</v>
      </c>
      <c r="H33">
        <f t="shared" si="0"/>
        <v>4.1959999999999695</v>
      </c>
      <c r="J33">
        <f t="shared" si="1"/>
        <v>31</v>
      </c>
      <c r="K33">
        <f t="shared" si="2"/>
        <v>0.21752556751645935</v>
      </c>
      <c r="M33">
        <f t="shared" si="3"/>
        <v>31</v>
      </c>
      <c r="N33">
        <f t="shared" si="4"/>
        <v>0.55288225414284242</v>
      </c>
    </row>
    <row r="34" spans="2:15" x14ac:dyDescent="0.75">
      <c r="B34">
        <v>32</v>
      </c>
      <c r="C34">
        <v>299.75700000000001</v>
      </c>
      <c r="D34">
        <v>294.44099999999997</v>
      </c>
      <c r="E34">
        <v>198.654</v>
      </c>
      <c r="F34">
        <v>301.5</v>
      </c>
      <c r="H34">
        <f t="shared" si="0"/>
        <v>5.3160000000000309</v>
      </c>
      <c r="J34">
        <f t="shared" si="1"/>
        <v>32</v>
      </c>
      <c r="K34">
        <f t="shared" si="2"/>
        <v>0.22724079005577616</v>
      </c>
      <c r="M34">
        <f t="shared" si="3"/>
        <v>32</v>
      </c>
      <c r="N34">
        <f t="shared" si="4"/>
        <v>0.52859475218658891</v>
      </c>
    </row>
    <row r="35" spans="2:15" x14ac:dyDescent="0.75">
      <c r="B35">
        <v>33</v>
      </c>
      <c r="C35">
        <v>287.98</v>
      </c>
      <c r="D35">
        <v>288.27</v>
      </c>
      <c r="E35">
        <v>190.18299999999999</v>
      </c>
      <c r="F35">
        <v>293.23099999999999</v>
      </c>
      <c r="H35">
        <f t="shared" ref="H35:H66" si="5">C35-D35</f>
        <v>-0.28999999999996362</v>
      </c>
      <c r="J35">
        <f t="shared" ref="J35:J66" si="6">B35</f>
        <v>33</v>
      </c>
      <c r="K35">
        <f t="shared" ref="K35:K66" si="7">(H35-MIN(H$3:H$129))/(MAX(H$3:H$129)-MIN(H$3:H$129))</f>
        <v>0.17861263152416273</v>
      </c>
      <c r="M35">
        <f t="shared" ref="M35:M66" si="8">B35</f>
        <v>33</v>
      </c>
      <c r="N35">
        <f t="shared" ref="N35:N66" si="9">(E35-$P$3)/(F35-$Q$3)</f>
        <v>0.50347666803487079</v>
      </c>
    </row>
    <row r="36" spans="2:15" x14ac:dyDescent="0.75">
      <c r="B36">
        <v>34</v>
      </c>
      <c r="C36">
        <v>300.47399999999999</v>
      </c>
      <c r="D36">
        <v>297.71100000000001</v>
      </c>
      <c r="E36">
        <v>181.447</v>
      </c>
      <c r="F36">
        <v>327.476</v>
      </c>
      <c r="H36">
        <f t="shared" si="5"/>
        <v>2.7629999999999768</v>
      </c>
      <c r="J36">
        <f t="shared" si="6"/>
        <v>34</v>
      </c>
      <c r="K36">
        <f t="shared" si="7"/>
        <v>0.20509528724963777</v>
      </c>
      <c r="M36">
        <f t="shared" si="8"/>
        <v>34</v>
      </c>
      <c r="N36">
        <f t="shared" si="9"/>
        <v>0.37192874070773158</v>
      </c>
    </row>
    <row r="37" spans="2:15" x14ac:dyDescent="0.75">
      <c r="B37">
        <v>35</v>
      </c>
      <c r="C37">
        <v>322.01299999999998</v>
      </c>
      <c r="D37">
        <v>308.83800000000002</v>
      </c>
      <c r="E37">
        <v>184.37</v>
      </c>
      <c r="F37">
        <v>324.154</v>
      </c>
      <c r="H37">
        <f t="shared" si="5"/>
        <v>13.174999999999955</v>
      </c>
      <c r="J37">
        <f t="shared" si="6"/>
        <v>35</v>
      </c>
      <c r="K37">
        <f t="shared" si="7"/>
        <v>0.2954121596419243</v>
      </c>
      <c r="M37">
        <f t="shared" si="8"/>
        <v>35</v>
      </c>
      <c r="N37">
        <f t="shared" si="9"/>
        <v>0.39334754885297241</v>
      </c>
    </row>
    <row r="38" spans="2:15" x14ac:dyDescent="0.75">
      <c r="B38">
        <v>36</v>
      </c>
      <c r="C38">
        <v>305.47399999999999</v>
      </c>
      <c r="D38">
        <v>298.04899999999998</v>
      </c>
      <c r="E38">
        <v>179.404</v>
      </c>
      <c r="F38">
        <v>326.14400000000001</v>
      </c>
      <c r="H38">
        <f t="shared" si="5"/>
        <v>7.4250000000000114</v>
      </c>
      <c r="J38">
        <f t="shared" si="6"/>
        <v>36</v>
      </c>
      <c r="K38">
        <f t="shared" si="7"/>
        <v>0.24553490106954209</v>
      </c>
      <c r="M38">
        <f t="shared" si="8"/>
        <v>36</v>
      </c>
      <c r="N38">
        <f t="shared" si="9"/>
        <v>0.3640386654702667</v>
      </c>
      <c r="O38" s="1"/>
    </row>
    <row r="39" spans="2:15" x14ac:dyDescent="0.75">
      <c r="B39">
        <v>37</v>
      </c>
      <c r="C39">
        <v>292.25</v>
      </c>
      <c r="D39">
        <v>289.37700000000001</v>
      </c>
      <c r="E39">
        <v>175.63</v>
      </c>
      <c r="F39">
        <v>324.625</v>
      </c>
      <c r="H39">
        <f t="shared" si="5"/>
        <v>2.8729999999999905</v>
      </c>
      <c r="J39">
        <f t="shared" si="6"/>
        <v>37</v>
      </c>
      <c r="K39">
        <f t="shared" si="7"/>
        <v>0.20604946089189216</v>
      </c>
      <c r="M39">
        <f t="shared" si="8"/>
        <v>37</v>
      </c>
      <c r="N39">
        <f t="shared" si="9"/>
        <v>0.34748876043673727</v>
      </c>
    </row>
    <row r="40" spans="2:15" x14ac:dyDescent="0.75">
      <c r="B40">
        <v>38</v>
      </c>
      <c r="C40">
        <v>292.61799999999999</v>
      </c>
      <c r="D40">
        <v>292.17200000000003</v>
      </c>
      <c r="E40">
        <v>180.226</v>
      </c>
      <c r="F40">
        <v>332.38</v>
      </c>
      <c r="H40">
        <f t="shared" si="5"/>
        <v>0.44599999999996953</v>
      </c>
      <c r="J40">
        <f t="shared" si="6"/>
        <v>38</v>
      </c>
      <c r="K40">
        <f t="shared" si="7"/>
        <v>0.18499692062142714</v>
      </c>
      <c r="M40">
        <f t="shared" si="8"/>
        <v>38</v>
      </c>
      <c r="N40">
        <f t="shared" si="9"/>
        <v>0.35688309121454692</v>
      </c>
    </row>
    <row r="41" spans="2:15" x14ac:dyDescent="0.75">
      <c r="B41">
        <v>39</v>
      </c>
      <c r="C41">
        <v>303.07900000000001</v>
      </c>
      <c r="D41">
        <v>303.755</v>
      </c>
      <c r="E41">
        <v>180.971</v>
      </c>
      <c r="F41">
        <v>326.81200000000001</v>
      </c>
      <c r="H41">
        <f t="shared" si="5"/>
        <v>-0.67599999999998772</v>
      </c>
      <c r="J41">
        <f t="shared" si="6"/>
        <v>39</v>
      </c>
      <c r="K41">
        <f t="shared" si="7"/>
        <v>0.17526434947043387</v>
      </c>
      <c r="M41">
        <f t="shared" si="8"/>
        <v>39</v>
      </c>
      <c r="N41">
        <f t="shared" si="9"/>
        <v>0.37076499400443064</v>
      </c>
    </row>
    <row r="42" spans="2:15" x14ac:dyDescent="0.75">
      <c r="B42">
        <v>40</v>
      </c>
      <c r="C42">
        <v>288.14499999999998</v>
      </c>
      <c r="D42">
        <v>286.15699999999998</v>
      </c>
      <c r="E42">
        <v>174.654</v>
      </c>
      <c r="F42">
        <v>324.476</v>
      </c>
      <c r="H42">
        <f t="shared" si="5"/>
        <v>1.9879999999999995</v>
      </c>
      <c r="J42">
        <f t="shared" si="6"/>
        <v>40</v>
      </c>
      <c r="K42">
        <f t="shared" si="7"/>
        <v>0.19837270022466463</v>
      </c>
      <c r="M42">
        <f t="shared" si="8"/>
        <v>40</v>
      </c>
      <c r="N42">
        <f t="shared" si="9"/>
        <v>0.34273637878195767</v>
      </c>
    </row>
    <row r="43" spans="2:15" x14ac:dyDescent="0.75">
      <c r="B43">
        <v>41</v>
      </c>
      <c r="C43">
        <v>288.46699999999998</v>
      </c>
      <c r="D43">
        <v>285.75</v>
      </c>
      <c r="E43">
        <v>175.66300000000001</v>
      </c>
      <c r="F43">
        <v>320.51</v>
      </c>
      <c r="H43">
        <f t="shared" si="5"/>
        <v>2.7169999999999845</v>
      </c>
      <c r="J43">
        <f t="shared" si="6"/>
        <v>41</v>
      </c>
      <c r="K43">
        <f t="shared" si="7"/>
        <v>0.20469626918105877</v>
      </c>
      <c r="M43">
        <f t="shared" si="8"/>
        <v>41</v>
      </c>
      <c r="N43">
        <f t="shared" si="9"/>
        <v>0.35516770773187767</v>
      </c>
    </row>
    <row r="44" spans="2:15" x14ac:dyDescent="0.75">
      <c r="B44">
        <v>42</v>
      </c>
      <c r="C44">
        <v>288.38200000000001</v>
      </c>
      <c r="D44">
        <v>288.81900000000002</v>
      </c>
      <c r="E44">
        <v>178.505</v>
      </c>
      <c r="F44">
        <v>325.65899999999999</v>
      </c>
      <c r="H44">
        <f t="shared" si="5"/>
        <v>-0.43700000000001182</v>
      </c>
      <c r="J44">
        <f t="shared" si="6"/>
        <v>42</v>
      </c>
      <c r="K44">
        <f t="shared" si="7"/>
        <v>0.17733750856587704</v>
      </c>
      <c r="M44">
        <f t="shared" si="8"/>
        <v>42</v>
      </c>
      <c r="N44">
        <f t="shared" si="9"/>
        <v>0.36034631680628032</v>
      </c>
    </row>
    <row r="45" spans="2:15" x14ac:dyDescent="0.75">
      <c r="B45">
        <v>43</v>
      </c>
      <c r="C45">
        <v>300.18400000000003</v>
      </c>
      <c r="D45">
        <v>297.892</v>
      </c>
      <c r="E45">
        <v>179.495</v>
      </c>
      <c r="F45">
        <v>329.495</v>
      </c>
      <c r="H45">
        <f t="shared" si="5"/>
        <v>2.29200000000003</v>
      </c>
      <c r="J45">
        <f t="shared" si="6"/>
        <v>43</v>
      </c>
      <c r="K45">
        <f t="shared" si="7"/>
        <v>0.20100968919962217</v>
      </c>
      <c r="M45">
        <f t="shared" si="8"/>
        <v>43</v>
      </c>
      <c r="N45">
        <f t="shared" si="9"/>
        <v>0.35837990927090907</v>
      </c>
      <c r="O45" s="1"/>
    </row>
    <row r="46" spans="2:15" x14ac:dyDescent="0.75">
      <c r="B46">
        <v>44</v>
      </c>
      <c r="C46">
        <v>281.01299999999998</v>
      </c>
      <c r="D46">
        <v>282.47500000000002</v>
      </c>
      <c r="E46">
        <v>175.04300000000001</v>
      </c>
      <c r="F46">
        <v>327.23099999999999</v>
      </c>
      <c r="H46">
        <f t="shared" si="5"/>
        <v>-1.4620000000000459</v>
      </c>
      <c r="J46">
        <f t="shared" si="6"/>
        <v>44</v>
      </c>
      <c r="K46">
        <f t="shared" si="7"/>
        <v>0.16844634508123463</v>
      </c>
      <c r="M46">
        <f t="shared" si="8"/>
        <v>44</v>
      </c>
      <c r="N46">
        <f t="shared" si="9"/>
        <v>0.33992120914055096</v>
      </c>
      <c r="O46" s="1"/>
    </row>
    <row r="47" spans="2:15" x14ac:dyDescent="0.75">
      <c r="B47">
        <v>45</v>
      </c>
      <c r="C47">
        <v>278.78300000000002</v>
      </c>
      <c r="D47">
        <v>279.49</v>
      </c>
      <c r="E47">
        <v>177.61099999999999</v>
      </c>
      <c r="F47">
        <v>318.61099999999999</v>
      </c>
      <c r="H47">
        <f t="shared" si="5"/>
        <v>-0.70699999999999363</v>
      </c>
      <c r="J47">
        <f t="shared" si="6"/>
        <v>45</v>
      </c>
      <c r="K47">
        <f t="shared" si="7"/>
        <v>0.17499544598943489</v>
      </c>
      <c r="M47">
        <f t="shared" si="8"/>
        <v>45</v>
      </c>
      <c r="N47">
        <f t="shared" si="9"/>
        <v>0.36907179326762485</v>
      </c>
      <c r="O47" s="1"/>
    </row>
    <row r="48" spans="2:15" x14ac:dyDescent="0.75">
      <c r="B48">
        <v>46</v>
      </c>
      <c r="C48">
        <v>281.53899999999999</v>
      </c>
      <c r="D48">
        <v>281.279</v>
      </c>
      <c r="E48">
        <v>181.80799999999999</v>
      </c>
      <c r="F48">
        <v>324.245</v>
      </c>
      <c r="H48">
        <f t="shared" si="5"/>
        <v>0.25999999999999091</v>
      </c>
      <c r="J48">
        <f t="shared" si="6"/>
        <v>46</v>
      </c>
      <c r="K48">
        <f t="shared" si="7"/>
        <v>0.18338349973543372</v>
      </c>
      <c r="M48">
        <f t="shared" si="8"/>
        <v>46</v>
      </c>
      <c r="N48">
        <f t="shared" si="9"/>
        <v>0.37997374449792781</v>
      </c>
    </row>
    <row r="49" spans="2:14" x14ac:dyDescent="0.75">
      <c r="B49">
        <v>47</v>
      </c>
      <c r="C49">
        <v>286.75</v>
      </c>
      <c r="D49">
        <v>283.90199999999999</v>
      </c>
      <c r="E49">
        <v>184.46600000000001</v>
      </c>
      <c r="F49">
        <v>331.81200000000001</v>
      </c>
      <c r="H49">
        <f t="shared" si="5"/>
        <v>2.8480000000000132</v>
      </c>
      <c r="J49">
        <f t="shared" si="6"/>
        <v>47</v>
      </c>
      <c r="K49">
        <f t="shared" si="7"/>
        <v>0.20583260324592548</v>
      </c>
      <c r="M49">
        <f t="shared" si="8"/>
        <v>47</v>
      </c>
      <c r="N49">
        <f t="shared" si="9"/>
        <v>0.37889719144550377</v>
      </c>
    </row>
    <row r="50" spans="2:14" x14ac:dyDescent="0.75">
      <c r="B50">
        <v>48</v>
      </c>
      <c r="C50">
        <v>278.21699999999998</v>
      </c>
      <c r="D50">
        <v>281.12299999999999</v>
      </c>
      <c r="E50">
        <v>194.16300000000001</v>
      </c>
      <c r="F50">
        <v>342.94200000000001</v>
      </c>
      <c r="H50">
        <f t="shared" si="5"/>
        <v>-2.9060000000000059</v>
      </c>
      <c r="J50">
        <f t="shared" si="6"/>
        <v>48</v>
      </c>
      <c r="K50">
        <f t="shared" si="7"/>
        <v>0.15592064745018791</v>
      </c>
      <c r="M50">
        <f t="shared" si="8"/>
        <v>48</v>
      </c>
      <c r="N50">
        <f t="shared" si="9"/>
        <v>0.40463130805571473</v>
      </c>
    </row>
    <row r="51" spans="2:14" x14ac:dyDescent="0.75">
      <c r="B51">
        <v>49</v>
      </c>
      <c r="C51">
        <v>279.428</v>
      </c>
      <c r="D51">
        <v>283.20100000000002</v>
      </c>
      <c r="E51">
        <v>194.976</v>
      </c>
      <c r="F51">
        <v>349.471</v>
      </c>
      <c r="H51">
        <f t="shared" si="5"/>
        <v>-3.7730000000000246</v>
      </c>
      <c r="J51">
        <f t="shared" si="6"/>
        <v>49</v>
      </c>
      <c r="K51">
        <f t="shared" si="7"/>
        <v>0.14840002428805629</v>
      </c>
      <c r="M51">
        <f t="shared" si="8"/>
        <v>49</v>
      </c>
      <c r="N51">
        <f t="shared" si="9"/>
        <v>0.39629837199447759</v>
      </c>
    </row>
    <row r="52" spans="2:14" x14ac:dyDescent="0.75">
      <c r="B52">
        <v>50</v>
      </c>
      <c r="C52">
        <v>286.03899999999999</v>
      </c>
      <c r="D52">
        <v>288.40199999999999</v>
      </c>
      <c r="E52">
        <v>198.73599999999999</v>
      </c>
      <c r="F52">
        <v>351</v>
      </c>
      <c r="H52">
        <f t="shared" si="5"/>
        <v>-2.3629999999999995</v>
      </c>
      <c r="J52">
        <f t="shared" si="6"/>
        <v>50</v>
      </c>
      <c r="K52">
        <f t="shared" si="7"/>
        <v>0.16063079552058862</v>
      </c>
      <c r="M52">
        <f t="shared" si="8"/>
        <v>50</v>
      </c>
      <c r="N52">
        <f t="shared" si="9"/>
        <v>0.41057013574660628</v>
      </c>
    </row>
    <row r="53" spans="2:14" x14ac:dyDescent="0.75">
      <c r="B53">
        <v>51</v>
      </c>
      <c r="C53">
        <v>296.46100000000001</v>
      </c>
      <c r="D53">
        <v>297.642</v>
      </c>
      <c r="E53">
        <v>193.101</v>
      </c>
      <c r="F53">
        <v>357.58199999999999</v>
      </c>
      <c r="H53">
        <f t="shared" si="5"/>
        <v>-1.1809999999999832</v>
      </c>
      <c r="J53">
        <f t="shared" si="6"/>
        <v>51</v>
      </c>
      <c r="K53">
        <f t="shared" si="7"/>
        <v>0.17088382502190291</v>
      </c>
      <c r="M53">
        <f t="shared" si="8"/>
        <v>51</v>
      </c>
      <c r="N53">
        <f t="shared" si="9"/>
        <v>0.37393554850559357</v>
      </c>
    </row>
    <row r="54" spans="2:14" x14ac:dyDescent="0.75">
      <c r="B54">
        <v>52</v>
      </c>
      <c r="C54">
        <v>285.07900000000001</v>
      </c>
      <c r="D54">
        <v>284.81900000000002</v>
      </c>
      <c r="E54">
        <v>189.08699999999999</v>
      </c>
      <c r="F54">
        <v>348.721</v>
      </c>
      <c r="H54">
        <f t="shared" si="5"/>
        <v>0.25999999999999091</v>
      </c>
      <c r="J54">
        <f t="shared" si="6"/>
        <v>52</v>
      </c>
      <c r="K54">
        <f t="shared" si="7"/>
        <v>0.18338349973543372</v>
      </c>
      <c r="M54">
        <f t="shared" si="8"/>
        <v>52</v>
      </c>
      <c r="N54">
        <f t="shared" si="9"/>
        <v>0.37073257711879515</v>
      </c>
    </row>
    <row r="55" spans="2:14" x14ac:dyDescent="0.75">
      <c r="B55">
        <v>53</v>
      </c>
      <c r="C55">
        <v>304.11799999999999</v>
      </c>
      <c r="D55">
        <v>289.029</v>
      </c>
      <c r="E55">
        <v>185.524</v>
      </c>
      <c r="F55">
        <v>366.09100000000001</v>
      </c>
      <c r="H55">
        <f t="shared" si="5"/>
        <v>15.088999999999999</v>
      </c>
      <c r="J55">
        <f t="shared" si="6"/>
        <v>53</v>
      </c>
      <c r="K55">
        <f t="shared" si="7"/>
        <v>0.31201478101714913</v>
      </c>
      <c r="M55">
        <f t="shared" si="8"/>
        <v>53</v>
      </c>
      <c r="N55">
        <f t="shared" si="9"/>
        <v>0.32836491014058139</v>
      </c>
    </row>
    <row r="56" spans="2:14" x14ac:dyDescent="0.75">
      <c r="B56">
        <v>54</v>
      </c>
      <c r="C56">
        <v>362.85700000000003</v>
      </c>
      <c r="D56">
        <v>306.05599999999998</v>
      </c>
      <c r="E56">
        <v>179</v>
      </c>
      <c r="F56">
        <v>355.21699999999998</v>
      </c>
      <c r="H56">
        <f t="shared" si="5"/>
        <v>56.801000000000045</v>
      </c>
      <c r="J56">
        <f t="shared" si="6"/>
        <v>54</v>
      </c>
      <c r="K56">
        <f t="shared" si="7"/>
        <v>0.67383742615997178</v>
      </c>
      <c r="M56">
        <f t="shared" si="8"/>
        <v>54</v>
      </c>
      <c r="N56">
        <f t="shared" si="9"/>
        <v>0.31525151298525422</v>
      </c>
    </row>
    <row r="57" spans="2:14" x14ac:dyDescent="0.75">
      <c r="B57">
        <v>55</v>
      </c>
      <c r="C57">
        <v>348.83600000000001</v>
      </c>
      <c r="D57">
        <v>301.505</v>
      </c>
      <c r="E57">
        <v>184.078</v>
      </c>
      <c r="F57">
        <v>355.548</v>
      </c>
      <c r="H57">
        <f t="shared" si="5"/>
        <v>47.331000000000017</v>
      </c>
      <c r="J57">
        <f t="shared" si="6"/>
        <v>55</v>
      </c>
      <c r="K57">
        <f t="shared" si="7"/>
        <v>0.59169174986771689</v>
      </c>
      <c r="M57">
        <f t="shared" si="8"/>
        <v>55</v>
      </c>
      <c r="N57">
        <f t="shared" si="9"/>
        <v>0.33730292443293669</v>
      </c>
    </row>
    <row r="58" spans="2:14" x14ac:dyDescent="0.75">
      <c r="B58">
        <v>56</v>
      </c>
      <c r="C58">
        <v>325.64699999999999</v>
      </c>
      <c r="D58">
        <v>289.70299999999997</v>
      </c>
      <c r="E58">
        <v>183.423</v>
      </c>
      <c r="F58">
        <v>349.52600000000001</v>
      </c>
      <c r="H58">
        <f t="shared" si="5"/>
        <v>35.944000000000017</v>
      </c>
      <c r="J58">
        <f t="shared" si="6"/>
        <v>56</v>
      </c>
      <c r="K58">
        <f t="shared" si="7"/>
        <v>0.49291742928272175</v>
      </c>
      <c r="M58">
        <f t="shared" si="8"/>
        <v>56</v>
      </c>
      <c r="N58">
        <f t="shared" si="9"/>
        <v>0.34357205980157246</v>
      </c>
    </row>
    <row r="59" spans="2:14" x14ac:dyDescent="0.75">
      <c r="B59">
        <v>57</v>
      </c>
      <c r="C59">
        <v>329.01499999999999</v>
      </c>
      <c r="D59">
        <v>291.18200000000002</v>
      </c>
      <c r="E59">
        <v>184.846</v>
      </c>
      <c r="F59">
        <v>350.98700000000002</v>
      </c>
      <c r="H59">
        <f t="shared" si="5"/>
        <v>37.83299999999997</v>
      </c>
      <c r="J59">
        <f t="shared" si="6"/>
        <v>57</v>
      </c>
      <c r="K59">
        <f t="shared" si="7"/>
        <v>0.50930319301197891</v>
      </c>
      <c r="M59">
        <f t="shared" si="8"/>
        <v>57</v>
      </c>
      <c r="N59">
        <f t="shared" si="9"/>
        <v>0.34773991230253359</v>
      </c>
    </row>
    <row r="60" spans="2:14" x14ac:dyDescent="0.75">
      <c r="B60">
        <v>58</v>
      </c>
      <c r="C60">
        <v>335.721</v>
      </c>
      <c r="D60">
        <v>293.32799999999997</v>
      </c>
      <c r="E60">
        <v>178.72399999999999</v>
      </c>
      <c r="F60">
        <v>339.49400000000003</v>
      </c>
      <c r="H60">
        <f t="shared" si="5"/>
        <v>42.393000000000029</v>
      </c>
      <c r="J60">
        <f t="shared" si="6"/>
        <v>58</v>
      </c>
      <c r="K60">
        <f t="shared" si="7"/>
        <v>0.54885802763633851</v>
      </c>
      <c r="M60">
        <f t="shared" si="8"/>
        <v>58</v>
      </c>
      <c r="N60">
        <f t="shared" si="9"/>
        <v>0.33759439411152575</v>
      </c>
    </row>
    <row r="61" spans="2:14" x14ac:dyDescent="0.75">
      <c r="B61">
        <v>59</v>
      </c>
      <c r="C61">
        <v>322.27999999999997</v>
      </c>
      <c r="D61">
        <v>283.58199999999999</v>
      </c>
      <c r="E61">
        <v>172.92</v>
      </c>
      <c r="F61">
        <v>328.49599999999998</v>
      </c>
      <c r="H61">
        <f t="shared" si="5"/>
        <v>38.697999999999979</v>
      </c>
      <c r="J61">
        <f t="shared" si="6"/>
        <v>59</v>
      </c>
      <c r="K61">
        <f t="shared" si="7"/>
        <v>0.51680646756243309</v>
      </c>
      <c r="M61">
        <f t="shared" si="8"/>
        <v>59</v>
      </c>
      <c r="N61">
        <f t="shared" si="9"/>
        <v>0.32705948734483309</v>
      </c>
    </row>
    <row r="62" spans="2:14" x14ac:dyDescent="0.75">
      <c r="B62">
        <v>60</v>
      </c>
      <c r="C62">
        <v>359.553</v>
      </c>
      <c r="D62">
        <v>290.77699999999999</v>
      </c>
      <c r="E62">
        <v>180.803</v>
      </c>
      <c r="F62">
        <v>313.84699999999998</v>
      </c>
      <c r="H62">
        <f t="shared" si="5"/>
        <v>68.77600000000001</v>
      </c>
      <c r="J62">
        <f t="shared" si="6"/>
        <v>60</v>
      </c>
      <c r="K62">
        <f t="shared" si="7"/>
        <v>0.77771223857810767</v>
      </c>
      <c r="M62">
        <f t="shared" si="8"/>
        <v>60</v>
      </c>
      <c r="N62">
        <f t="shared" si="9"/>
        <v>0.3959977590061301</v>
      </c>
    </row>
    <row r="63" spans="2:14" x14ac:dyDescent="0.75">
      <c r="B63">
        <v>61</v>
      </c>
      <c r="C63">
        <v>330.54700000000003</v>
      </c>
      <c r="D63">
        <v>289.72800000000001</v>
      </c>
      <c r="E63">
        <v>181.83099999999999</v>
      </c>
      <c r="F63">
        <v>302.10500000000002</v>
      </c>
      <c r="H63">
        <f t="shared" si="5"/>
        <v>40.819000000000017</v>
      </c>
      <c r="J63">
        <f t="shared" si="6"/>
        <v>61</v>
      </c>
      <c r="K63">
        <f t="shared" si="7"/>
        <v>0.53520467024626361</v>
      </c>
      <c r="M63">
        <f t="shared" si="8"/>
        <v>61</v>
      </c>
      <c r="N63">
        <f t="shared" si="9"/>
        <v>0.42898811771883433</v>
      </c>
    </row>
    <row r="64" spans="2:14" x14ac:dyDescent="0.75">
      <c r="B64">
        <v>62</v>
      </c>
      <c r="C64">
        <v>331.065</v>
      </c>
      <c r="D64">
        <v>292.58</v>
      </c>
      <c r="E64">
        <v>181.81200000000001</v>
      </c>
      <c r="F64">
        <v>303.625</v>
      </c>
      <c r="H64">
        <f t="shared" si="5"/>
        <v>38.485000000000014</v>
      </c>
      <c r="J64">
        <f t="shared" si="6"/>
        <v>62</v>
      </c>
      <c r="K64">
        <f t="shared" si="7"/>
        <v>0.51495884041879558</v>
      </c>
      <c r="M64">
        <f t="shared" si="8"/>
        <v>62</v>
      </c>
      <c r="N64">
        <f t="shared" si="9"/>
        <v>0.42512311015118798</v>
      </c>
    </row>
    <row r="65" spans="2:14" x14ac:dyDescent="0.75">
      <c r="B65">
        <v>63</v>
      </c>
      <c r="C65">
        <v>402.51600000000002</v>
      </c>
      <c r="D65">
        <v>308.11399999999998</v>
      </c>
      <c r="E65">
        <v>177.56200000000001</v>
      </c>
      <c r="F65">
        <v>299.43799999999999</v>
      </c>
      <c r="H65">
        <f t="shared" si="5"/>
        <v>94.402000000000044</v>
      </c>
      <c r="J65">
        <f t="shared" si="6"/>
        <v>63</v>
      </c>
      <c r="K65">
        <f t="shared" si="7"/>
        <v>1</v>
      </c>
      <c r="M65">
        <f t="shared" si="8"/>
        <v>63</v>
      </c>
      <c r="N65">
        <f t="shared" si="9"/>
        <v>0.41054545025319006</v>
      </c>
    </row>
    <row r="66" spans="2:14" x14ac:dyDescent="0.75">
      <c r="B66">
        <v>64</v>
      </c>
      <c r="C66">
        <v>336.137</v>
      </c>
      <c r="D66">
        <v>290.36900000000003</v>
      </c>
      <c r="E66">
        <v>179.08</v>
      </c>
      <c r="F66">
        <v>293.36599999999999</v>
      </c>
      <c r="H66">
        <f t="shared" si="5"/>
        <v>45.767999999999972</v>
      </c>
      <c r="J66">
        <f t="shared" si="6"/>
        <v>64</v>
      </c>
      <c r="K66">
        <f t="shared" si="7"/>
        <v>0.57813380984186702</v>
      </c>
      <c r="M66">
        <f t="shared" si="8"/>
        <v>64</v>
      </c>
      <c r="N66">
        <f t="shared" si="9"/>
        <v>0.43509665413856013</v>
      </c>
    </row>
    <row r="67" spans="2:14" x14ac:dyDescent="0.75">
      <c r="B67">
        <v>65</v>
      </c>
      <c r="C67">
        <v>323.80599999999998</v>
      </c>
      <c r="D67">
        <v>283.40300000000002</v>
      </c>
      <c r="E67">
        <v>178.268</v>
      </c>
      <c r="F67">
        <v>291.64299999999997</v>
      </c>
      <c r="H67">
        <f t="shared" ref="H67:H98" si="10">C67-D67</f>
        <v>40.402999999999963</v>
      </c>
      <c r="J67">
        <f t="shared" ref="J67:J98" si="11">B67</f>
        <v>65</v>
      </c>
      <c r="K67">
        <f t="shared" ref="K67:K98" si="12">(H67-MIN(H$3:H$129))/(MAX(H$3:H$129)-MIN(H$3:H$129))</f>
        <v>0.53159615901737423</v>
      </c>
      <c r="M67">
        <f t="shared" ref="M67:M98" si="13">B67</f>
        <v>65</v>
      </c>
      <c r="N67">
        <f t="shared" ref="N67:N98" si="14">(E67-$P$3)/(F67-$Q$3)</f>
        <v>0.43471106079446692</v>
      </c>
    </row>
    <row r="68" spans="2:14" x14ac:dyDescent="0.75">
      <c r="B68">
        <v>66</v>
      </c>
      <c r="C68">
        <v>323.12900000000002</v>
      </c>
      <c r="D68">
        <v>281.45999999999998</v>
      </c>
      <c r="E68">
        <v>169.625</v>
      </c>
      <c r="F68">
        <v>273.32100000000003</v>
      </c>
      <c r="H68">
        <f t="shared" si="10"/>
        <v>41.66900000000004</v>
      </c>
      <c r="J68">
        <f t="shared" si="11"/>
        <v>66</v>
      </c>
      <c r="K68">
        <f t="shared" si="12"/>
        <v>0.54257783020913775</v>
      </c>
      <c r="M68">
        <f t="shared" si="13"/>
        <v>66</v>
      </c>
      <c r="N68">
        <f t="shared" si="14"/>
        <v>0.42997885864597646</v>
      </c>
    </row>
    <row r="69" spans="2:14" x14ac:dyDescent="0.75">
      <c r="B69">
        <v>67</v>
      </c>
      <c r="C69">
        <v>352.15300000000002</v>
      </c>
      <c r="D69">
        <v>283.52300000000002</v>
      </c>
      <c r="E69">
        <v>169.29499999999999</v>
      </c>
      <c r="F69">
        <v>278.25</v>
      </c>
      <c r="H69">
        <f t="shared" si="10"/>
        <v>68.63</v>
      </c>
      <c r="J69">
        <f t="shared" si="11"/>
        <v>67</v>
      </c>
      <c r="K69">
        <f t="shared" si="12"/>
        <v>0.77644578992566093</v>
      </c>
      <c r="M69">
        <f t="shared" si="13"/>
        <v>67</v>
      </c>
      <c r="N69">
        <f t="shared" si="14"/>
        <v>0.41345699831365929</v>
      </c>
    </row>
    <row r="70" spans="2:14" x14ac:dyDescent="0.75">
      <c r="B70">
        <v>68</v>
      </c>
      <c r="C70">
        <v>359.94200000000001</v>
      </c>
      <c r="D70">
        <v>294.77800000000002</v>
      </c>
      <c r="E70">
        <v>172.68299999999999</v>
      </c>
      <c r="F70">
        <v>295</v>
      </c>
      <c r="H70">
        <f t="shared" si="10"/>
        <v>65.163999999999987</v>
      </c>
      <c r="J70">
        <f t="shared" si="11"/>
        <v>68</v>
      </c>
      <c r="K70">
        <f t="shared" si="12"/>
        <v>0.74638064588881237</v>
      </c>
      <c r="M70">
        <f t="shared" si="13"/>
        <v>68</v>
      </c>
      <c r="N70">
        <f t="shared" si="14"/>
        <v>0.39201818181818177</v>
      </c>
    </row>
    <row r="71" spans="2:14" x14ac:dyDescent="0.75">
      <c r="B71">
        <v>69</v>
      </c>
      <c r="C71">
        <v>307.983</v>
      </c>
      <c r="D71">
        <v>276.14</v>
      </c>
      <c r="E71">
        <v>165.804</v>
      </c>
      <c r="F71">
        <v>269.12400000000002</v>
      </c>
      <c r="H71">
        <f t="shared" si="10"/>
        <v>31.843000000000018</v>
      </c>
      <c r="J71">
        <f t="shared" si="11"/>
        <v>69</v>
      </c>
      <c r="K71">
        <f t="shared" si="12"/>
        <v>0.45734410103831452</v>
      </c>
      <c r="M71">
        <f t="shared" si="13"/>
        <v>69</v>
      </c>
      <c r="N71">
        <f t="shared" si="14"/>
        <v>0.41548546620281185</v>
      </c>
    </row>
    <row r="72" spans="2:14" x14ac:dyDescent="0.75">
      <c r="B72">
        <v>70</v>
      </c>
      <c r="C72">
        <v>329.71800000000002</v>
      </c>
      <c r="D72">
        <v>283.108</v>
      </c>
      <c r="E72">
        <v>170.59800000000001</v>
      </c>
      <c r="F72">
        <v>284.42899999999997</v>
      </c>
      <c r="H72">
        <f t="shared" si="10"/>
        <v>46.610000000000014</v>
      </c>
      <c r="J72">
        <f t="shared" si="11"/>
        <v>70</v>
      </c>
      <c r="K72">
        <f t="shared" si="12"/>
        <v>0.58543757535803198</v>
      </c>
      <c r="M72">
        <f t="shared" si="13"/>
        <v>70</v>
      </c>
      <c r="N72">
        <f t="shared" si="14"/>
        <v>0.40535132649955657</v>
      </c>
    </row>
    <row r="73" spans="2:14" x14ac:dyDescent="0.75">
      <c r="B73">
        <v>71</v>
      </c>
      <c r="C73">
        <v>320.685</v>
      </c>
      <c r="D73">
        <v>278.69299999999998</v>
      </c>
      <c r="E73">
        <v>169.15199999999999</v>
      </c>
      <c r="F73">
        <v>281.00900000000001</v>
      </c>
      <c r="H73">
        <f t="shared" si="10"/>
        <v>41.992000000000019</v>
      </c>
      <c r="J73">
        <f t="shared" si="11"/>
        <v>71</v>
      </c>
      <c r="K73">
        <f t="shared" si="12"/>
        <v>0.54537963099502973</v>
      </c>
      <c r="M73">
        <f t="shared" si="13"/>
        <v>71</v>
      </c>
      <c r="N73">
        <f t="shared" si="14"/>
        <v>0.40495599600023829</v>
      </c>
    </row>
    <row r="74" spans="2:14" x14ac:dyDescent="0.75">
      <c r="B74">
        <v>72</v>
      </c>
      <c r="C74">
        <v>342.89499999999998</v>
      </c>
      <c r="D74">
        <v>285.08499999999998</v>
      </c>
      <c r="E74">
        <v>166.536</v>
      </c>
      <c r="F74">
        <v>278.32100000000003</v>
      </c>
      <c r="H74">
        <f t="shared" si="10"/>
        <v>57.81</v>
      </c>
      <c r="J74">
        <f t="shared" si="11"/>
        <v>72</v>
      </c>
      <c r="K74">
        <f t="shared" si="12"/>
        <v>0.68258980075119469</v>
      </c>
      <c r="M74">
        <f t="shared" si="13"/>
        <v>72</v>
      </c>
      <c r="N74">
        <f t="shared" si="14"/>
        <v>0.39465753332299536</v>
      </c>
    </row>
    <row r="75" spans="2:14" x14ac:dyDescent="0.75">
      <c r="B75">
        <v>73</v>
      </c>
      <c r="C75">
        <v>354.96</v>
      </c>
      <c r="D75">
        <v>295.46600000000001</v>
      </c>
      <c r="E75">
        <v>166.821</v>
      </c>
      <c r="F75">
        <v>283.24099999999999</v>
      </c>
      <c r="H75">
        <f t="shared" si="10"/>
        <v>59.493999999999971</v>
      </c>
      <c r="J75">
        <f t="shared" si="11"/>
        <v>73</v>
      </c>
      <c r="K75">
        <f t="shared" si="12"/>
        <v>0.69719733178352361</v>
      </c>
      <c r="M75">
        <f t="shared" si="13"/>
        <v>73</v>
      </c>
      <c r="N75">
        <f t="shared" si="14"/>
        <v>0.38384635965570574</v>
      </c>
    </row>
    <row r="76" spans="2:14" x14ac:dyDescent="0.75">
      <c r="B76">
        <v>74</v>
      </c>
      <c r="C76">
        <v>325.839</v>
      </c>
      <c r="D76">
        <v>295.89800000000002</v>
      </c>
      <c r="E76">
        <v>165.34800000000001</v>
      </c>
      <c r="F76">
        <v>280.72300000000001</v>
      </c>
      <c r="H76">
        <f t="shared" si="10"/>
        <v>29.940999999999974</v>
      </c>
      <c r="J76">
        <f t="shared" si="11"/>
        <v>74</v>
      </c>
      <c r="K76">
        <f t="shared" si="12"/>
        <v>0.44084557133315383</v>
      </c>
      <c r="M76">
        <f t="shared" si="13"/>
        <v>74</v>
      </c>
      <c r="N76">
        <f t="shared" si="14"/>
        <v>0.38048605720427547</v>
      </c>
    </row>
    <row r="77" spans="2:14" x14ac:dyDescent="0.75">
      <c r="B77">
        <v>75</v>
      </c>
      <c r="C77">
        <v>357.661</v>
      </c>
      <c r="D77">
        <v>289.09100000000001</v>
      </c>
      <c r="E77">
        <v>164.97300000000001</v>
      </c>
      <c r="F77">
        <v>279.22300000000001</v>
      </c>
      <c r="H77">
        <f t="shared" si="10"/>
        <v>68.569999999999993</v>
      </c>
      <c r="J77">
        <f t="shared" si="11"/>
        <v>75</v>
      </c>
      <c r="K77">
        <f t="shared" si="12"/>
        <v>0.77592533157534038</v>
      </c>
      <c r="M77">
        <f t="shared" si="13"/>
        <v>75</v>
      </c>
      <c r="N77">
        <f t="shared" si="14"/>
        <v>0.38179771214893155</v>
      </c>
    </row>
    <row r="78" spans="2:14" x14ac:dyDescent="0.75">
      <c r="B78">
        <v>76</v>
      </c>
      <c r="C78">
        <v>336.98399999999998</v>
      </c>
      <c r="D78">
        <v>290.608</v>
      </c>
      <c r="E78">
        <v>165.714</v>
      </c>
      <c r="F78">
        <v>281.589</v>
      </c>
      <c r="H78">
        <f t="shared" si="10"/>
        <v>46.375999999999976</v>
      </c>
      <c r="J78">
        <f t="shared" si="11"/>
        <v>76</v>
      </c>
      <c r="K78">
        <f t="shared" si="12"/>
        <v>0.5834077877917816</v>
      </c>
      <c r="M78">
        <f t="shared" si="13"/>
        <v>76</v>
      </c>
      <c r="N78">
        <f t="shared" si="14"/>
        <v>0.3807268337412345</v>
      </c>
    </row>
    <row r="79" spans="2:14" x14ac:dyDescent="0.75">
      <c r="B79">
        <v>77</v>
      </c>
      <c r="C79">
        <v>300.77499999999998</v>
      </c>
      <c r="D79">
        <v>278.36900000000003</v>
      </c>
      <c r="E79">
        <v>159.577</v>
      </c>
      <c r="F79">
        <v>262.51900000000001</v>
      </c>
      <c r="H79">
        <f t="shared" si="10"/>
        <v>22.405999999999949</v>
      </c>
      <c r="J79">
        <f t="shared" si="11"/>
        <v>77</v>
      </c>
      <c r="K79">
        <f t="shared" si="12"/>
        <v>0.37548467683873554</v>
      </c>
      <c r="M79">
        <f t="shared" si="13"/>
        <v>77</v>
      </c>
      <c r="N79">
        <f t="shared" si="14"/>
        <v>0.38920456689229466</v>
      </c>
    </row>
    <row r="80" spans="2:14" x14ac:dyDescent="0.75">
      <c r="B80">
        <v>78</v>
      </c>
      <c r="C80">
        <v>288.71600000000001</v>
      </c>
      <c r="D80">
        <v>283.83699999999999</v>
      </c>
      <c r="E80">
        <v>161.536</v>
      </c>
      <c r="F80">
        <v>275.928</v>
      </c>
      <c r="H80">
        <f t="shared" si="10"/>
        <v>4.8790000000000191</v>
      </c>
      <c r="J80">
        <f t="shared" si="11"/>
        <v>78</v>
      </c>
      <c r="K80">
        <f t="shared" si="12"/>
        <v>0.22345011840427498</v>
      </c>
      <c r="M80">
        <f t="shared" si="13"/>
        <v>78</v>
      </c>
      <c r="N80">
        <f t="shared" si="14"/>
        <v>0.36686585165286995</v>
      </c>
    </row>
    <row r="81" spans="2:14" x14ac:dyDescent="0.75">
      <c r="B81">
        <v>79</v>
      </c>
      <c r="C81">
        <v>292.64699999999999</v>
      </c>
      <c r="D81">
        <v>296.40699999999998</v>
      </c>
      <c r="E81">
        <v>168.01</v>
      </c>
      <c r="F81">
        <v>286.48500000000001</v>
      </c>
      <c r="H81">
        <f t="shared" si="10"/>
        <v>-3.7599999999999909</v>
      </c>
      <c r="J81">
        <f t="shared" si="11"/>
        <v>79</v>
      </c>
      <c r="K81">
        <f t="shared" si="12"/>
        <v>0.14851279026395936</v>
      </c>
      <c r="M81">
        <f t="shared" si="13"/>
        <v>79</v>
      </c>
      <c r="N81">
        <f t="shared" si="14"/>
        <v>0.38348723519826172</v>
      </c>
    </row>
    <row r="82" spans="2:14" x14ac:dyDescent="0.75">
      <c r="B82">
        <v>80</v>
      </c>
      <c r="C82">
        <v>290.22399999999999</v>
      </c>
      <c r="D82">
        <v>291.77300000000002</v>
      </c>
      <c r="E82">
        <v>166.887</v>
      </c>
      <c r="F82">
        <v>283.05200000000002</v>
      </c>
      <c r="H82">
        <f t="shared" si="10"/>
        <v>-1.549000000000035</v>
      </c>
      <c r="J82">
        <f t="shared" si="11"/>
        <v>80</v>
      </c>
      <c r="K82">
        <f t="shared" si="12"/>
        <v>0.16769168047326996</v>
      </c>
      <c r="M82">
        <f t="shared" si="13"/>
        <v>80</v>
      </c>
      <c r="N82">
        <f t="shared" si="14"/>
        <v>0.38475158769568507</v>
      </c>
    </row>
    <row r="83" spans="2:14" x14ac:dyDescent="0.75">
      <c r="B83">
        <v>81</v>
      </c>
      <c r="C83">
        <v>278.44799999999998</v>
      </c>
      <c r="D83">
        <v>282.209</v>
      </c>
      <c r="E83">
        <v>164.13399999999999</v>
      </c>
      <c r="F83">
        <v>275.577</v>
      </c>
      <c r="H83">
        <f t="shared" si="10"/>
        <v>-3.7610000000000241</v>
      </c>
      <c r="J83">
        <f t="shared" si="11"/>
        <v>81</v>
      </c>
      <c r="K83">
        <f t="shared" si="12"/>
        <v>0.14850411595812041</v>
      </c>
      <c r="M83">
        <f t="shared" si="13"/>
        <v>81</v>
      </c>
      <c r="N83">
        <f t="shared" si="14"/>
        <v>0.38559662584062032</v>
      </c>
    </row>
    <row r="84" spans="2:14" x14ac:dyDescent="0.75">
      <c r="B84">
        <v>82</v>
      </c>
      <c r="C84">
        <v>287.07799999999997</v>
      </c>
      <c r="D84">
        <v>284.209</v>
      </c>
      <c r="E84">
        <v>164.52600000000001</v>
      </c>
      <c r="F84">
        <v>281.505</v>
      </c>
      <c r="H84">
        <f t="shared" si="10"/>
        <v>2.8689999999999714</v>
      </c>
      <c r="J84">
        <f t="shared" si="11"/>
        <v>82</v>
      </c>
      <c r="K84">
        <f t="shared" si="12"/>
        <v>0.2060147636685373</v>
      </c>
      <c r="M84">
        <f t="shared" si="13"/>
        <v>82</v>
      </c>
      <c r="N84">
        <f t="shared" si="14"/>
        <v>0.37309659747203072</v>
      </c>
    </row>
    <row r="85" spans="2:14" x14ac:dyDescent="0.75">
      <c r="B85">
        <v>83</v>
      </c>
      <c r="C85">
        <v>291.40499999999997</v>
      </c>
      <c r="D85">
        <v>283.84300000000002</v>
      </c>
      <c r="E85">
        <v>160.48500000000001</v>
      </c>
      <c r="F85">
        <v>274.58800000000002</v>
      </c>
      <c r="H85">
        <f t="shared" si="10"/>
        <v>7.561999999999955</v>
      </c>
      <c r="J85">
        <f t="shared" si="11"/>
        <v>83</v>
      </c>
      <c r="K85">
        <f t="shared" si="12"/>
        <v>0.24672328096944013</v>
      </c>
      <c r="M85">
        <f t="shared" si="13"/>
        <v>83</v>
      </c>
      <c r="N85">
        <f t="shared" si="14"/>
        <v>0.36299692920574328</v>
      </c>
    </row>
    <row r="86" spans="2:14" x14ac:dyDescent="0.75">
      <c r="B86">
        <v>84</v>
      </c>
      <c r="C86">
        <v>282</v>
      </c>
      <c r="D86">
        <v>280.50599999999997</v>
      </c>
      <c r="E86">
        <v>161.75399999999999</v>
      </c>
      <c r="F86">
        <v>275.39100000000002</v>
      </c>
      <c r="H86">
        <f t="shared" si="10"/>
        <v>1.4940000000000282</v>
      </c>
      <c r="J86">
        <f t="shared" si="11"/>
        <v>84</v>
      </c>
      <c r="K86">
        <f t="shared" si="12"/>
        <v>0.19408759314035931</v>
      </c>
      <c r="M86">
        <f t="shared" si="13"/>
        <v>84</v>
      </c>
      <c r="N86">
        <f t="shared" si="14"/>
        <v>0.36972027154363052</v>
      </c>
    </row>
    <row r="87" spans="2:14" x14ac:dyDescent="0.75">
      <c r="B87">
        <v>85</v>
      </c>
      <c r="C87">
        <v>279.20400000000001</v>
      </c>
      <c r="D87">
        <v>283.90199999999999</v>
      </c>
      <c r="E87">
        <v>162.43799999999999</v>
      </c>
      <c r="F87">
        <v>276.738</v>
      </c>
      <c r="H87">
        <f t="shared" si="10"/>
        <v>-4.6979999999999791</v>
      </c>
      <c r="J87">
        <f t="shared" si="11"/>
        <v>85</v>
      </c>
      <c r="K87">
        <f t="shared" si="12"/>
        <v>0.14037629138728208</v>
      </c>
      <c r="M87">
        <f t="shared" si="13"/>
        <v>85</v>
      </c>
      <c r="N87">
        <f t="shared" si="14"/>
        <v>0.37098774686856839</v>
      </c>
    </row>
    <row r="88" spans="2:14" x14ac:dyDescent="0.75">
      <c r="B88">
        <v>86</v>
      </c>
      <c r="C88">
        <v>273.185</v>
      </c>
      <c r="D88">
        <v>285.00599999999997</v>
      </c>
      <c r="E88">
        <v>161.30000000000001</v>
      </c>
      <c r="F88">
        <v>273.988</v>
      </c>
      <c r="H88">
        <f t="shared" si="10"/>
        <v>-11.82099999999997</v>
      </c>
      <c r="J88">
        <f t="shared" si="11"/>
        <v>86</v>
      </c>
      <c r="K88">
        <f t="shared" si="12"/>
        <v>7.8589210898398321E-2</v>
      </c>
      <c r="M88">
        <f t="shared" si="13"/>
        <v>86</v>
      </c>
      <c r="N88">
        <f t="shared" si="14"/>
        <v>0.37016973636691952</v>
      </c>
    </row>
    <row r="89" spans="2:14" x14ac:dyDescent="0.75">
      <c r="B89">
        <v>87</v>
      </c>
      <c r="C89">
        <v>269.37900000000002</v>
      </c>
      <c r="D89">
        <v>279.66899999999998</v>
      </c>
      <c r="E89">
        <v>162.041</v>
      </c>
      <c r="F89">
        <v>275.56700000000001</v>
      </c>
      <c r="H89">
        <f t="shared" si="10"/>
        <v>-10.289999999999964</v>
      </c>
      <c r="J89">
        <f t="shared" si="11"/>
        <v>87</v>
      </c>
      <c r="K89">
        <f t="shared" si="12"/>
        <v>9.186957313741019E-2</v>
      </c>
      <c r="M89">
        <f t="shared" si="13"/>
        <v>87</v>
      </c>
      <c r="N89">
        <f t="shared" si="14"/>
        <v>0.37124485632045723</v>
      </c>
    </row>
    <row r="90" spans="2:14" x14ac:dyDescent="0.75">
      <c r="B90">
        <v>88</v>
      </c>
      <c r="C90">
        <v>273.42</v>
      </c>
      <c r="D90">
        <v>277.5</v>
      </c>
      <c r="E90">
        <v>162.31399999999999</v>
      </c>
      <c r="F90">
        <v>275.24400000000003</v>
      </c>
      <c r="H90">
        <f t="shared" si="10"/>
        <v>-4.0799999999999841</v>
      </c>
      <c r="J90">
        <f t="shared" si="11"/>
        <v>88</v>
      </c>
      <c r="K90">
        <f t="shared" si="12"/>
        <v>0.14573701239558334</v>
      </c>
      <c r="M90">
        <f t="shared" si="13"/>
        <v>88</v>
      </c>
      <c r="N90">
        <f t="shared" si="14"/>
        <v>0.373950042686789</v>
      </c>
    </row>
    <row r="91" spans="2:14" x14ac:dyDescent="0.75">
      <c r="B91">
        <v>89</v>
      </c>
      <c r="C91">
        <v>280.41699999999997</v>
      </c>
      <c r="D91">
        <v>291.65199999999999</v>
      </c>
      <c r="E91">
        <v>164.137</v>
      </c>
      <c r="F91">
        <v>284.738</v>
      </c>
      <c r="H91">
        <f t="shared" si="10"/>
        <v>-11.235000000000014</v>
      </c>
      <c r="J91">
        <f t="shared" si="11"/>
        <v>89</v>
      </c>
      <c r="K91">
        <f t="shared" si="12"/>
        <v>8.3672354119861639E-2</v>
      </c>
      <c r="M91">
        <f t="shared" si="13"/>
        <v>89</v>
      </c>
      <c r="N91">
        <f t="shared" si="14"/>
        <v>0.36278742131861597</v>
      </c>
    </row>
    <row r="92" spans="2:14" x14ac:dyDescent="0.75">
      <c r="B92">
        <v>90</v>
      </c>
      <c r="C92">
        <v>268.73099999999999</v>
      </c>
      <c r="D92">
        <v>277.20699999999999</v>
      </c>
      <c r="E92">
        <v>161.66200000000001</v>
      </c>
      <c r="F92">
        <v>275.85000000000002</v>
      </c>
      <c r="H92">
        <f t="shared" si="10"/>
        <v>-8.4759999999999991</v>
      </c>
      <c r="J92">
        <f t="shared" si="11"/>
        <v>90</v>
      </c>
      <c r="K92">
        <f t="shared" si="12"/>
        <v>0.10760476392876679</v>
      </c>
      <c r="M92">
        <f t="shared" si="13"/>
        <v>90</v>
      </c>
      <c r="N92">
        <f t="shared" si="14"/>
        <v>0.36792595131984912</v>
      </c>
    </row>
    <row r="93" spans="2:14" x14ac:dyDescent="0.75">
      <c r="B93">
        <v>91</v>
      </c>
      <c r="C93">
        <v>279.58600000000001</v>
      </c>
      <c r="D93">
        <v>281.83699999999999</v>
      </c>
      <c r="E93">
        <v>164.56700000000001</v>
      </c>
      <c r="F93">
        <v>290.33</v>
      </c>
      <c r="H93">
        <f t="shared" si="10"/>
        <v>-2.2509999999999764</v>
      </c>
      <c r="J93">
        <f t="shared" si="11"/>
        <v>91</v>
      </c>
      <c r="K93">
        <f t="shared" si="12"/>
        <v>0.16160231777452044</v>
      </c>
      <c r="M93">
        <f t="shared" si="13"/>
        <v>91</v>
      </c>
      <c r="N93">
        <f t="shared" si="14"/>
        <v>0.35281606686209699</v>
      </c>
    </row>
    <row r="94" spans="2:14" x14ac:dyDescent="0.75">
      <c r="B94">
        <v>92</v>
      </c>
      <c r="C94">
        <v>279.02600000000001</v>
      </c>
      <c r="D94">
        <v>284.19200000000001</v>
      </c>
      <c r="E94">
        <v>170.464</v>
      </c>
      <c r="F94">
        <v>291.02100000000002</v>
      </c>
      <c r="H94">
        <f t="shared" si="10"/>
        <v>-5.1659999999999968</v>
      </c>
      <c r="J94">
        <f t="shared" si="11"/>
        <v>92</v>
      </c>
      <c r="K94">
        <f t="shared" si="12"/>
        <v>0.13631671625478189</v>
      </c>
      <c r="M94">
        <f t="shared" si="13"/>
        <v>92</v>
      </c>
      <c r="N94">
        <f t="shared" si="14"/>
        <v>0.38792455642431728</v>
      </c>
    </row>
    <row r="95" spans="2:14" x14ac:dyDescent="0.75">
      <c r="B95">
        <v>93</v>
      </c>
      <c r="C95">
        <v>280.99099999999999</v>
      </c>
      <c r="D95">
        <v>285.74400000000003</v>
      </c>
      <c r="E95">
        <v>165.113</v>
      </c>
      <c r="F95">
        <v>282.08199999999999</v>
      </c>
      <c r="H95">
        <f t="shared" si="10"/>
        <v>-4.7530000000000427</v>
      </c>
      <c r="J95">
        <f t="shared" si="11"/>
        <v>93</v>
      </c>
      <c r="K95">
        <f t="shared" si="12"/>
        <v>0.13989920456615437</v>
      </c>
      <c r="M95">
        <f t="shared" si="13"/>
        <v>93</v>
      </c>
      <c r="N95">
        <f t="shared" si="14"/>
        <v>0.37554082665930222</v>
      </c>
    </row>
    <row r="96" spans="2:14" x14ac:dyDescent="0.75">
      <c r="B96">
        <v>94</v>
      </c>
      <c r="C96">
        <v>272.50900000000001</v>
      </c>
      <c r="D96">
        <v>281.22699999999998</v>
      </c>
      <c r="E96">
        <v>159.20599999999999</v>
      </c>
      <c r="F96">
        <v>278.536</v>
      </c>
      <c r="H96">
        <f t="shared" si="10"/>
        <v>-8.7179999999999609</v>
      </c>
      <c r="J96">
        <f t="shared" si="11"/>
        <v>94</v>
      </c>
      <c r="K96">
        <f t="shared" si="12"/>
        <v>0.10550558191580771</v>
      </c>
      <c r="M96">
        <f t="shared" si="13"/>
        <v>94</v>
      </c>
      <c r="N96">
        <f t="shared" si="14"/>
        <v>0.34473797597888717</v>
      </c>
    </row>
    <row r="97" spans="2:14" x14ac:dyDescent="0.75">
      <c r="B97">
        <v>95</v>
      </c>
      <c r="C97">
        <v>274.267</v>
      </c>
      <c r="D97">
        <v>280.262</v>
      </c>
      <c r="E97">
        <v>154.464</v>
      </c>
      <c r="F97">
        <v>262.96899999999999</v>
      </c>
      <c r="H97">
        <f t="shared" si="10"/>
        <v>-5.9950000000000045</v>
      </c>
      <c r="J97">
        <f t="shared" si="11"/>
        <v>95</v>
      </c>
      <c r="K97">
        <f t="shared" si="12"/>
        <v>0.12912571671452006</v>
      </c>
      <c r="M97">
        <f t="shared" si="13"/>
        <v>95</v>
      </c>
      <c r="N97">
        <f t="shared" si="14"/>
        <v>0.34943483067481895</v>
      </c>
    </row>
    <row r="98" spans="2:14" x14ac:dyDescent="0.75">
      <c r="B98">
        <v>96</v>
      </c>
      <c r="C98">
        <v>266.67200000000003</v>
      </c>
      <c r="D98">
        <v>272.233</v>
      </c>
      <c r="E98">
        <v>156.02099999999999</v>
      </c>
      <c r="F98">
        <v>264.93799999999999</v>
      </c>
      <c r="H98">
        <f t="shared" si="10"/>
        <v>-5.5609999999999786</v>
      </c>
      <c r="J98">
        <f t="shared" si="11"/>
        <v>96</v>
      </c>
      <c r="K98">
        <f t="shared" si="12"/>
        <v>0.13289036544850533</v>
      </c>
      <c r="M98">
        <f t="shared" si="13"/>
        <v>96</v>
      </c>
      <c r="N98">
        <f t="shared" si="14"/>
        <v>0.35587454979323829</v>
      </c>
    </row>
    <row r="99" spans="2:14" x14ac:dyDescent="0.75">
      <c r="B99">
        <v>97</v>
      </c>
      <c r="C99">
        <v>269.69</v>
      </c>
      <c r="D99">
        <v>278.779</v>
      </c>
      <c r="E99">
        <v>157.70099999999999</v>
      </c>
      <c r="F99">
        <v>279.16500000000002</v>
      </c>
      <c r="H99">
        <f t="shared" ref="H99:H129" si="15">C99-D99</f>
        <v>-9.0889999999999986</v>
      </c>
      <c r="J99">
        <f t="shared" ref="J99:J129" si="16">B99</f>
        <v>97</v>
      </c>
      <c r="K99">
        <f t="shared" ref="K99:K129" si="17">(H99-MIN(H$3:H$129))/(MAX(H$3:H$129)-MIN(H$3:H$129))</f>
        <v>0.10228741444965886</v>
      </c>
      <c r="M99">
        <f t="shared" ref="M99:M129" si="18">B99</f>
        <v>97</v>
      </c>
      <c r="N99">
        <f t="shared" ref="N99:N129" si="19">(E99-$P$3)/(F99-$Q$3)</f>
        <v>0.3331947842992658</v>
      </c>
    </row>
    <row r="100" spans="2:14" x14ac:dyDescent="0.75">
      <c r="B100">
        <v>98</v>
      </c>
      <c r="C100">
        <v>274.18099999999998</v>
      </c>
      <c r="D100">
        <v>283.65699999999998</v>
      </c>
      <c r="E100">
        <v>159.08199999999999</v>
      </c>
      <c r="F100">
        <v>277.91800000000001</v>
      </c>
      <c r="H100">
        <f t="shared" si="15"/>
        <v>-9.4759999999999991</v>
      </c>
      <c r="J100">
        <f t="shared" si="16"/>
        <v>98</v>
      </c>
      <c r="K100">
        <f t="shared" si="17"/>
        <v>9.893045809009153E-2</v>
      </c>
      <c r="M100">
        <f t="shared" si="18"/>
        <v>98</v>
      </c>
      <c r="N100">
        <f t="shared" si="19"/>
        <v>0.34533998566773477</v>
      </c>
    </row>
    <row r="101" spans="2:14" x14ac:dyDescent="0.75">
      <c r="B101">
        <v>99</v>
      </c>
      <c r="C101">
        <v>273.67899999999997</v>
      </c>
      <c r="D101">
        <v>280.14299999999997</v>
      </c>
      <c r="E101">
        <v>154.18600000000001</v>
      </c>
      <c r="F101">
        <v>262.721</v>
      </c>
      <c r="H101">
        <f t="shared" si="15"/>
        <v>-6.4639999999999986</v>
      </c>
      <c r="J101">
        <f t="shared" si="16"/>
        <v>99</v>
      </c>
      <c r="K101">
        <f t="shared" si="17"/>
        <v>0.12505746727618142</v>
      </c>
      <c r="M101">
        <f t="shared" si="18"/>
        <v>99</v>
      </c>
      <c r="N101">
        <f t="shared" si="19"/>
        <v>0.34799315858078228</v>
      </c>
    </row>
    <row r="102" spans="2:14" x14ac:dyDescent="0.75">
      <c r="B102">
        <v>100</v>
      </c>
      <c r="C102">
        <v>285.55200000000002</v>
      </c>
      <c r="D102">
        <v>290.86599999999999</v>
      </c>
      <c r="E102">
        <v>156.13399999999999</v>
      </c>
      <c r="F102">
        <v>267.67</v>
      </c>
      <c r="H102">
        <f t="shared" si="15"/>
        <v>-5.3139999999999645</v>
      </c>
      <c r="J102">
        <f t="shared" si="16"/>
        <v>100</v>
      </c>
      <c r="K102">
        <f t="shared" si="17"/>
        <v>0.13503291899065825</v>
      </c>
      <c r="M102">
        <f t="shared" si="18"/>
        <v>100</v>
      </c>
      <c r="N102">
        <f t="shared" si="19"/>
        <v>0.34963318079465372</v>
      </c>
    </row>
    <row r="103" spans="2:14" x14ac:dyDescent="0.75">
      <c r="B103">
        <v>101</v>
      </c>
      <c r="C103">
        <v>278.57799999999997</v>
      </c>
      <c r="D103">
        <v>284.80200000000002</v>
      </c>
      <c r="E103">
        <v>154.25800000000001</v>
      </c>
      <c r="F103">
        <v>274.01</v>
      </c>
      <c r="H103">
        <f t="shared" si="15"/>
        <v>-6.2240000000000464</v>
      </c>
      <c r="J103">
        <f t="shared" si="16"/>
        <v>101</v>
      </c>
      <c r="K103">
        <f t="shared" si="17"/>
        <v>0.12713930067746304</v>
      </c>
      <c r="M103">
        <f t="shared" si="18"/>
        <v>101</v>
      </c>
      <c r="N103">
        <f t="shared" si="19"/>
        <v>0.32121380459690307</v>
      </c>
    </row>
    <row r="104" spans="2:14" x14ac:dyDescent="0.75">
      <c r="B104">
        <v>102</v>
      </c>
      <c r="C104">
        <v>291.483</v>
      </c>
      <c r="D104">
        <v>295.36599999999999</v>
      </c>
      <c r="E104">
        <v>157.96899999999999</v>
      </c>
      <c r="F104">
        <v>276.94799999999998</v>
      </c>
      <c r="H104">
        <f t="shared" si="15"/>
        <v>-3.8829999999999814</v>
      </c>
      <c r="J104">
        <f t="shared" si="16"/>
        <v>102</v>
      </c>
      <c r="K104">
        <f t="shared" si="17"/>
        <v>0.1474458506458024</v>
      </c>
      <c r="M104">
        <f t="shared" si="18"/>
        <v>102</v>
      </c>
      <c r="N104">
        <f t="shared" si="19"/>
        <v>0.34004545825734273</v>
      </c>
    </row>
    <row r="105" spans="2:14" x14ac:dyDescent="0.75">
      <c r="B105">
        <v>103</v>
      </c>
      <c r="C105">
        <v>278.32799999999997</v>
      </c>
      <c r="D105">
        <v>279.221</v>
      </c>
      <c r="E105">
        <v>151.01</v>
      </c>
      <c r="F105">
        <v>258.423</v>
      </c>
      <c r="H105">
        <f t="shared" si="15"/>
        <v>-0.8930000000000291</v>
      </c>
      <c r="J105">
        <f t="shared" si="16"/>
        <v>103</v>
      </c>
      <c r="K105">
        <f t="shared" si="17"/>
        <v>0.17338202510344097</v>
      </c>
      <c r="M105">
        <f t="shared" si="18"/>
        <v>103</v>
      </c>
      <c r="N105">
        <f t="shared" si="19"/>
        <v>0.33490885589029995</v>
      </c>
    </row>
    <row r="106" spans="2:14" x14ac:dyDescent="0.75">
      <c r="B106">
        <v>104</v>
      </c>
      <c r="C106">
        <v>282.55200000000002</v>
      </c>
      <c r="D106">
        <v>286.70299999999997</v>
      </c>
      <c r="E106">
        <v>155.732</v>
      </c>
      <c r="F106">
        <v>275.56700000000001</v>
      </c>
      <c r="H106">
        <f t="shared" si="15"/>
        <v>-4.1509999999999536</v>
      </c>
      <c r="J106">
        <f t="shared" si="16"/>
        <v>104</v>
      </c>
      <c r="K106">
        <f t="shared" si="17"/>
        <v>0.14512113668103765</v>
      </c>
      <c r="M106">
        <f t="shared" si="18"/>
        <v>104</v>
      </c>
      <c r="N106">
        <f t="shared" si="19"/>
        <v>0.32790398922832781</v>
      </c>
    </row>
    <row r="107" spans="2:14" x14ac:dyDescent="0.75">
      <c r="B107">
        <v>105</v>
      </c>
      <c r="C107">
        <v>281.46600000000001</v>
      </c>
      <c r="D107">
        <v>283.62799999999999</v>
      </c>
      <c r="E107">
        <v>157.41200000000001</v>
      </c>
      <c r="F107">
        <v>280.41199999999998</v>
      </c>
      <c r="H107">
        <f t="shared" si="15"/>
        <v>-2.1619999999999777</v>
      </c>
      <c r="J107">
        <f t="shared" si="16"/>
        <v>105</v>
      </c>
      <c r="K107">
        <f t="shared" si="17"/>
        <v>0.16237433099416254</v>
      </c>
      <c r="M107">
        <f t="shared" si="18"/>
        <v>105</v>
      </c>
      <c r="N107">
        <f t="shared" si="19"/>
        <v>0.32851102305667113</v>
      </c>
    </row>
    <row r="108" spans="2:14" x14ac:dyDescent="0.75">
      <c r="B108">
        <v>106</v>
      </c>
      <c r="C108">
        <v>281.31900000000002</v>
      </c>
      <c r="D108">
        <v>288.262</v>
      </c>
      <c r="E108">
        <v>155.124</v>
      </c>
      <c r="F108">
        <v>274.61900000000003</v>
      </c>
      <c r="H108">
        <f t="shared" si="15"/>
        <v>-6.9429999999999836</v>
      </c>
      <c r="J108">
        <f t="shared" si="16"/>
        <v>106</v>
      </c>
      <c r="K108">
        <f t="shared" si="17"/>
        <v>0.12090247477945609</v>
      </c>
      <c r="M108">
        <f t="shared" si="18"/>
        <v>106</v>
      </c>
      <c r="N108">
        <f t="shared" si="19"/>
        <v>0.32584930057599615</v>
      </c>
    </row>
    <row r="109" spans="2:14" x14ac:dyDescent="0.75">
      <c r="B109">
        <v>107</v>
      </c>
      <c r="C109">
        <v>280.07100000000003</v>
      </c>
      <c r="D109">
        <v>284.23200000000003</v>
      </c>
      <c r="E109">
        <v>156.40700000000001</v>
      </c>
      <c r="F109">
        <v>273.89499999999998</v>
      </c>
      <c r="H109">
        <f t="shared" si="15"/>
        <v>-4.1610000000000014</v>
      </c>
      <c r="J109">
        <f t="shared" si="16"/>
        <v>107</v>
      </c>
      <c r="K109">
        <f t="shared" si="17"/>
        <v>0.1450343936226505</v>
      </c>
      <c r="M109">
        <f t="shared" si="18"/>
        <v>107</v>
      </c>
      <c r="N109">
        <f t="shared" si="19"/>
        <v>0.33640501754751739</v>
      </c>
    </row>
    <row r="110" spans="2:14" x14ac:dyDescent="0.75">
      <c r="B110">
        <v>108</v>
      </c>
      <c r="C110">
        <v>285.20699999999999</v>
      </c>
      <c r="D110">
        <v>284.37200000000001</v>
      </c>
      <c r="E110">
        <v>156.876</v>
      </c>
      <c r="F110">
        <v>273.80399999999997</v>
      </c>
      <c r="H110">
        <f t="shared" si="15"/>
        <v>0.83499999999997954</v>
      </c>
      <c r="J110">
        <f t="shared" si="16"/>
        <v>108</v>
      </c>
      <c r="K110">
        <f t="shared" si="17"/>
        <v>0.18837122559267189</v>
      </c>
      <c r="M110">
        <f t="shared" si="18"/>
        <v>108</v>
      </c>
      <c r="N110">
        <f t="shared" si="19"/>
        <v>0.33987928013128993</v>
      </c>
    </row>
    <row r="111" spans="2:14" x14ac:dyDescent="0.75">
      <c r="B111">
        <v>109</v>
      </c>
      <c r="C111">
        <v>286.85300000000001</v>
      </c>
      <c r="D111">
        <v>292.62200000000001</v>
      </c>
      <c r="E111">
        <v>157.91800000000001</v>
      </c>
      <c r="F111">
        <v>283.13400000000001</v>
      </c>
      <c r="H111">
        <f t="shared" si="15"/>
        <v>-5.7690000000000055</v>
      </c>
      <c r="J111">
        <f t="shared" si="16"/>
        <v>109</v>
      </c>
      <c r="K111">
        <f t="shared" si="17"/>
        <v>0.13108610983406066</v>
      </c>
      <c r="M111">
        <f t="shared" si="18"/>
        <v>109</v>
      </c>
      <c r="N111">
        <f t="shared" si="19"/>
        <v>0.32597594263847351</v>
      </c>
    </row>
    <row r="112" spans="2:14" x14ac:dyDescent="0.75">
      <c r="B112">
        <v>110</v>
      </c>
      <c r="C112">
        <v>289.47399999999999</v>
      </c>
      <c r="D112">
        <v>299.25</v>
      </c>
      <c r="E112">
        <v>160.18600000000001</v>
      </c>
      <c r="F112">
        <v>284.113</v>
      </c>
      <c r="H112">
        <f t="shared" si="15"/>
        <v>-9.7760000000000105</v>
      </c>
      <c r="J112">
        <f t="shared" si="16"/>
        <v>110</v>
      </c>
      <c r="K112">
        <f t="shared" si="17"/>
        <v>9.6328166338488855E-2</v>
      </c>
      <c r="M112">
        <f t="shared" si="18"/>
        <v>110</v>
      </c>
      <c r="N112">
        <f t="shared" si="19"/>
        <v>0.33862166072946481</v>
      </c>
    </row>
    <row r="113" spans="2:14" x14ac:dyDescent="0.75">
      <c r="B113">
        <v>111</v>
      </c>
      <c r="C113">
        <v>286.90499999999997</v>
      </c>
      <c r="D113">
        <v>289.82600000000002</v>
      </c>
      <c r="E113">
        <v>158.113</v>
      </c>
      <c r="F113">
        <v>285.577</v>
      </c>
      <c r="H113">
        <f t="shared" si="15"/>
        <v>-2.9210000000000491</v>
      </c>
      <c r="J113">
        <f t="shared" si="16"/>
        <v>111</v>
      </c>
      <c r="K113">
        <f t="shared" si="17"/>
        <v>0.15579053286260738</v>
      </c>
      <c r="M113">
        <f t="shared" si="18"/>
        <v>111</v>
      </c>
      <c r="N113">
        <f t="shared" si="19"/>
        <v>0.32211059475372322</v>
      </c>
    </row>
    <row r="114" spans="2:14" x14ac:dyDescent="0.75">
      <c r="B114">
        <v>112</v>
      </c>
      <c r="C114">
        <v>290.56</v>
      </c>
      <c r="D114">
        <v>294.72699999999998</v>
      </c>
      <c r="E114">
        <v>161.43299999999999</v>
      </c>
      <c r="F114">
        <v>297.072</v>
      </c>
      <c r="H114">
        <f t="shared" si="15"/>
        <v>-4.1669999999999732</v>
      </c>
      <c r="J114">
        <f t="shared" si="16"/>
        <v>112</v>
      </c>
      <c r="K114">
        <f t="shared" si="17"/>
        <v>0.14498234778761868</v>
      </c>
      <c r="M114">
        <f t="shared" si="18"/>
        <v>112</v>
      </c>
      <c r="N114">
        <f t="shared" si="19"/>
        <v>0.31982019728021449</v>
      </c>
    </row>
    <row r="115" spans="2:14" x14ac:dyDescent="0.75">
      <c r="B115">
        <v>113</v>
      </c>
      <c r="C115">
        <v>296.5</v>
      </c>
      <c r="D115">
        <v>304.43599999999998</v>
      </c>
      <c r="E115">
        <v>157.392</v>
      </c>
      <c r="F115">
        <v>285</v>
      </c>
      <c r="H115">
        <f t="shared" si="15"/>
        <v>-7.9359999999999786</v>
      </c>
      <c r="J115">
        <f t="shared" si="16"/>
        <v>113</v>
      </c>
      <c r="K115">
        <f t="shared" si="17"/>
        <v>0.1122888890816516</v>
      </c>
      <c r="M115">
        <f t="shared" si="18"/>
        <v>113</v>
      </c>
      <c r="N115">
        <f t="shared" si="19"/>
        <v>0.31865806451612899</v>
      </c>
    </row>
    <row r="116" spans="2:14" x14ac:dyDescent="0.75">
      <c r="B116">
        <v>114</v>
      </c>
      <c r="C116">
        <v>295.34500000000003</v>
      </c>
      <c r="D116">
        <v>303.488</v>
      </c>
      <c r="E116">
        <v>157.93799999999999</v>
      </c>
      <c r="F116">
        <v>284.54599999999999</v>
      </c>
      <c r="H116">
        <f t="shared" si="15"/>
        <v>-8.1429999999999723</v>
      </c>
      <c r="J116">
        <f t="shared" si="16"/>
        <v>114</v>
      </c>
      <c r="K116">
        <f t="shared" si="17"/>
        <v>0.11049330777304588</v>
      </c>
      <c r="M116">
        <f t="shared" si="18"/>
        <v>114</v>
      </c>
      <c r="N116">
        <f t="shared" si="19"/>
        <v>0.32312709484554752</v>
      </c>
    </row>
    <row r="117" spans="2:14" x14ac:dyDescent="0.75">
      <c r="B117">
        <v>115</v>
      </c>
      <c r="C117">
        <v>283.94</v>
      </c>
      <c r="D117">
        <v>293.14</v>
      </c>
      <c r="E117">
        <v>157.97900000000001</v>
      </c>
      <c r="F117">
        <v>280.75299999999999</v>
      </c>
      <c r="H117">
        <f t="shared" si="15"/>
        <v>-9.1999999999999886</v>
      </c>
      <c r="J117">
        <f t="shared" si="16"/>
        <v>115</v>
      </c>
      <c r="K117">
        <f t="shared" si="17"/>
        <v>0.101324566501566</v>
      </c>
      <c r="M117">
        <f t="shared" si="18"/>
        <v>115</v>
      </c>
      <c r="N117">
        <f t="shared" si="19"/>
        <v>0.33152905746485983</v>
      </c>
    </row>
    <row r="118" spans="2:14" x14ac:dyDescent="0.75">
      <c r="B118">
        <v>116</v>
      </c>
      <c r="C118">
        <v>289.71600000000001</v>
      </c>
      <c r="D118">
        <v>295.89499999999998</v>
      </c>
      <c r="E118">
        <v>155.876</v>
      </c>
      <c r="F118">
        <v>281.392</v>
      </c>
      <c r="H118">
        <f t="shared" si="15"/>
        <v>-6.1789999999999736</v>
      </c>
      <c r="J118">
        <f t="shared" si="16"/>
        <v>116</v>
      </c>
      <c r="K118">
        <f t="shared" si="17"/>
        <v>0.12752964444020407</v>
      </c>
      <c r="M118">
        <f t="shared" si="18"/>
        <v>116</v>
      </c>
      <c r="N118">
        <f t="shared" si="19"/>
        <v>0.31623863876558872</v>
      </c>
    </row>
    <row r="119" spans="2:14" x14ac:dyDescent="0.75">
      <c r="B119">
        <v>117</v>
      </c>
      <c r="C119">
        <v>271.05799999999999</v>
      </c>
      <c r="D119">
        <v>290.423</v>
      </c>
      <c r="E119">
        <v>153.232</v>
      </c>
      <c r="F119">
        <v>270.78300000000002</v>
      </c>
      <c r="H119">
        <f t="shared" si="15"/>
        <v>-19.365000000000009</v>
      </c>
      <c r="J119">
        <f t="shared" si="16"/>
        <v>117</v>
      </c>
      <c r="K119">
        <f t="shared" si="17"/>
        <v>1.3150247651431855E-2</v>
      </c>
      <c r="M119">
        <f t="shared" si="18"/>
        <v>117</v>
      </c>
      <c r="N119">
        <f t="shared" si="19"/>
        <v>0.32128879197062143</v>
      </c>
    </row>
    <row r="120" spans="2:14" x14ac:dyDescent="0.75">
      <c r="B120">
        <v>118</v>
      </c>
      <c r="C120">
        <v>273.43299999999999</v>
      </c>
      <c r="D120">
        <v>294.31400000000002</v>
      </c>
      <c r="E120">
        <v>155.232</v>
      </c>
      <c r="F120">
        <v>272.33300000000003</v>
      </c>
      <c r="H120">
        <f t="shared" si="15"/>
        <v>-20.881000000000029</v>
      </c>
      <c r="J120">
        <f t="shared" si="16"/>
        <v>118</v>
      </c>
      <c r="K120">
        <f t="shared" si="17"/>
        <v>0</v>
      </c>
      <c r="M120">
        <f t="shared" si="18"/>
        <v>118</v>
      </c>
      <c r="N120">
        <f t="shared" si="19"/>
        <v>0.33184152656095206</v>
      </c>
    </row>
    <row r="121" spans="2:14" x14ac:dyDescent="0.75">
      <c r="B121">
        <v>119</v>
      </c>
      <c r="C121">
        <v>276.435</v>
      </c>
      <c r="D121">
        <v>288.03699999999998</v>
      </c>
      <c r="E121">
        <v>155.66200000000001</v>
      </c>
      <c r="F121">
        <v>274.85000000000002</v>
      </c>
      <c r="H121">
        <f t="shared" si="15"/>
        <v>-11.601999999999975</v>
      </c>
      <c r="J121">
        <f t="shared" si="16"/>
        <v>119</v>
      </c>
      <c r="K121">
        <f t="shared" si="17"/>
        <v>8.0488883877068151E-2</v>
      </c>
      <c r="M121">
        <f t="shared" si="18"/>
        <v>119</v>
      </c>
      <c r="N121">
        <f t="shared" si="19"/>
        <v>0.32904383845357266</v>
      </c>
    </row>
    <row r="122" spans="2:14" x14ac:dyDescent="0.75">
      <c r="B122">
        <v>120</v>
      </c>
      <c r="C122">
        <v>274.35199999999998</v>
      </c>
      <c r="D122">
        <v>286.42099999999999</v>
      </c>
      <c r="E122">
        <v>153.96299999999999</v>
      </c>
      <c r="F122">
        <v>268.57499999999999</v>
      </c>
      <c r="H122">
        <f t="shared" si="15"/>
        <v>-12.069000000000017</v>
      </c>
      <c r="J122">
        <f t="shared" si="16"/>
        <v>120</v>
      </c>
      <c r="K122">
        <f t="shared" si="17"/>
        <v>7.6437983050406444E-2</v>
      </c>
      <c r="M122">
        <f t="shared" si="18"/>
        <v>120</v>
      </c>
      <c r="N122">
        <f t="shared" si="19"/>
        <v>0.33168320404113294</v>
      </c>
    </row>
    <row r="123" spans="2:14" x14ac:dyDescent="0.75">
      <c r="B123">
        <v>121</v>
      </c>
      <c r="C123">
        <v>266.37</v>
      </c>
      <c r="D123">
        <v>279.20699999999999</v>
      </c>
      <c r="E123">
        <v>152.22499999999999</v>
      </c>
      <c r="F123">
        <v>271.07499999999999</v>
      </c>
      <c r="H123">
        <f t="shared" si="15"/>
        <v>-12.836999999999989</v>
      </c>
      <c r="J123">
        <f t="shared" si="16"/>
        <v>121</v>
      </c>
      <c r="K123">
        <f t="shared" si="17"/>
        <v>6.9776116166304095E-2</v>
      </c>
      <c r="M123">
        <f t="shared" si="18"/>
        <v>121</v>
      </c>
      <c r="N123">
        <f t="shared" si="19"/>
        <v>0.31348573453836609</v>
      </c>
    </row>
    <row r="124" spans="2:14" x14ac:dyDescent="0.75">
      <c r="B124">
        <v>122</v>
      </c>
      <c r="C124">
        <v>274.38</v>
      </c>
      <c r="D124">
        <v>290.40199999999999</v>
      </c>
      <c r="E124">
        <v>155.18799999999999</v>
      </c>
      <c r="F124">
        <v>275.875</v>
      </c>
      <c r="H124">
        <f t="shared" si="15"/>
        <v>-16.021999999999991</v>
      </c>
      <c r="J124">
        <f t="shared" si="16"/>
        <v>122</v>
      </c>
      <c r="K124">
        <f t="shared" si="17"/>
        <v>4.2148452070123382E-2</v>
      </c>
      <c r="M124">
        <f t="shared" si="18"/>
        <v>122</v>
      </c>
      <c r="N124">
        <f t="shared" si="19"/>
        <v>0.32348243359040268</v>
      </c>
    </row>
    <row r="125" spans="2:14" x14ac:dyDescent="0.75">
      <c r="B125">
        <v>123</v>
      </c>
      <c r="C125">
        <v>274.60199999999998</v>
      </c>
      <c r="D125">
        <v>287.524</v>
      </c>
      <c r="E125">
        <v>151.58799999999999</v>
      </c>
      <c r="F125">
        <v>269.28800000000001</v>
      </c>
      <c r="H125">
        <f t="shared" si="15"/>
        <v>-12.922000000000025</v>
      </c>
      <c r="J125">
        <f t="shared" si="16"/>
        <v>123</v>
      </c>
      <c r="K125">
        <f t="shared" si="17"/>
        <v>6.9038800170016373E-2</v>
      </c>
      <c r="M125">
        <f t="shared" si="18"/>
        <v>123</v>
      </c>
      <c r="N125">
        <f t="shared" si="19"/>
        <v>0.31293435184653373</v>
      </c>
    </row>
    <row r="126" spans="2:14" x14ac:dyDescent="0.75">
      <c r="B126">
        <v>124</v>
      </c>
      <c r="C126">
        <v>289.73099999999999</v>
      </c>
      <c r="D126">
        <v>299.90899999999999</v>
      </c>
      <c r="E126">
        <v>154.82499999999999</v>
      </c>
      <c r="F126">
        <v>280.41300000000001</v>
      </c>
      <c r="H126">
        <f t="shared" si="15"/>
        <v>-10.177999999999997</v>
      </c>
      <c r="J126">
        <f t="shared" si="16"/>
        <v>124</v>
      </c>
      <c r="K126">
        <f t="shared" si="17"/>
        <v>9.2841095391341527E-2</v>
      </c>
      <c r="M126">
        <f t="shared" si="18"/>
        <v>124</v>
      </c>
      <c r="N126">
        <f t="shared" si="19"/>
        <v>0.31130952776688176</v>
      </c>
    </row>
    <row r="127" spans="2:14" x14ac:dyDescent="0.75">
      <c r="B127">
        <v>125</v>
      </c>
      <c r="C127">
        <v>308.83999999999997</v>
      </c>
      <c r="D127">
        <v>291.11200000000002</v>
      </c>
      <c r="E127">
        <v>150.30000000000001</v>
      </c>
      <c r="F127">
        <v>269.11700000000002</v>
      </c>
      <c r="H127">
        <f t="shared" si="15"/>
        <v>17.727999999999952</v>
      </c>
      <c r="J127">
        <f t="shared" si="16"/>
        <v>125</v>
      </c>
      <c r="K127">
        <f t="shared" si="17"/>
        <v>0.33490627412541274</v>
      </c>
      <c r="M127">
        <f t="shared" si="18"/>
        <v>125</v>
      </c>
      <c r="N127">
        <f t="shared" si="19"/>
        <v>0.3040606108527355</v>
      </c>
    </row>
    <row r="128" spans="2:14" x14ac:dyDescent="0.75">
      <c r="B128">
        <v>126</v>
      </c>
      <c r="C128">
        <v>305.53800000000001</v>
      </c>
      <c r="D128">
        <v>292.26900000000001</v>
      </c>
      <c r="E128">
        <v>148.739</v>
      </c>
      <c r="F128">
        <v>263.08699999999999</v>
      </c>
      <c r="H128">
        <f t="shared" si="15"/>
        <v>13.269000000000005</v>
      </c>
      <c r="J128">
        <f t="shared" si="16"/>
        <v>126</v>
      </c>
      <c r="K128">
        <f t="shared" si="17"/>
        <v>0.29622754439076027</v>
      </c>
      <c r="M128">
        <f t="shared" si="18"/>
        <v>126</v>
      </c>
      <c r="N128">
        <f t="shared" si="19"/>
        <v>0.30610803459391234</v>
      </c>
    </row>
    <row r="129" spans="2:14" x14ac:dyDescent="0.75">
      <c r="B129">
        <v>127</v>
      </c>
      <c r="C129">
        <v>286.875</v>
      </c>
      <c r="D129">
        <v>286.85500000000002</v>
      </c>
      <c r="E129">
        <v>147.68600000000001</v>
      </c>
      <c r="F129">
        <v>259.02</v>
      </c>
      <c r="H129">
        <f t="shared" si="15"/>
        <v>1.999999999998181E-2</v>
      </c>
      <c r="J129">
        <f t="shared" si="16"/>
        <v>127</v>
      </c>
      <c r="K129">
        <f t="shared" si="17"/>
        <v>0.1813016663341516</v>
      </c>
      <c r="M129">
        <f t="shared" si="18"/>
        <v>127</v>
      </c>
      <c r="N129">
        <f t="shared" si="19"/>
        <v>0.30759572159355147</v>
      </c>
    </row>
  </sheetData>
  <sortState xmlns:xlrd2="http://schemas.microsoft.com/office/spreadsheetml/2017/richdata2" ref="B3:D386">
    <sortCondition ref="B3:B386"/>
  </sortState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13F63-D6FA-43FC-8610-B7F073ECAE16}">
  <dimension ref="A1:F135"/>
  <sheetViews>
    <sheetView zoomScale="80" zoomScaleNormal="80" workbookViewId="0"/>
  </sheetViews>
  <sheetFormatPr defaultRowHeight="14.75" x14ac:dyDescent="0.75"/>
  <cols>
    <col min="1" max="1" width="11" customWidth="1"/>
  </cols>
  <sheetData>
    <row r="1" spans="1:6" x14ac:dyDescent="0.75">
      <c r="B1" t="s">
        <v>70</v>
      </c>
    </row>
    <row r="2" spans="1:6" x14ac:dyDescent="0.75">
      <c r="A2" t="s">
        <v>37</v>
      </c>
      <c r="B2" t="s">
        <v>23</v>
      </c>
      <c r="C2" t="s">
        <v>24</v>
      </c>
      <c r="D2" t="s">
        <v>25</v>
      </c>
      <c r="E2" t="s">
        <v>26</v>
      </c>
    </row>
    <row r="3" spans="1:6" x14ac:dyDescent="0.75">
      <c r="A3">
        <v>1</v>
      </c>
      <c r="C3">
        <v>1</v>
      </c>
      <c r="D3">
        <f>B3*60+C3</f>
        <v>1</v>
      </c>
      <c r="E3">
        <f>D3/60</f>
        <v>1.6666666666666666E-2</v>
      </c>
    </row>
    <row r="4" spans="1:6" s="1" customFormat="1" x14ac:dyDescent="0.75">
      <c r="A4" s="1">
        <v>2</v>
      </c>
      <c r="B4" s="1">
        <v>2</v>
      </c>
      <c r="C4" s="1">
        <v>29</v>
      </c>
      <c r="D4" s="1">
        <f t="shared" ref="D4:D67" si="0">B4*60+C4</f>
        <v>149</v>
      </c>
      <c r="E4" s="1">
        <f t="shared" ref="E4:E67" si="1">D4/60</f>
        <v>2.4833333333333334</v>
      </c>
      <c r="F4" s="1" t="s">
        <v>63</v>
      </c>
    </row>
    <row r="5" spans="1:6" x14ac:dyDescent="0.75">
      <c r="A5">
        <v>3</v>
      </c>
      <c r="B5">
        <v>3</v>
      </c>
      <c r="C5">
        <v>32</v>
      </c>
      <c r="D5">
        <f t="shared" si="0"/>
        <v>212</v>
      </c>
      <c r="E5">
        <f t="shared" si="1"/>
        <v>3.5333333333333332</v>
      </c>
    </row>
    <row r="6" spans="1:6" x14ac:dyDescent="0.75">
      <c r="A6">
        <v>4</v>
      </c>
      <c r="B6">
        <v>4</v>
      </c>
      <c r="C6">
        <v>35</v>
      </c>
      <c r="D6">
        <f t="shared" si="0"/>
        <v>275</v>
      </c>
      <c r="E6">
        <f t="shared" si="1"/>
        <v>4.583333333333333</v>
      </c>
    </row>
    <row r="7" spans="1:6" x14ac:dyDescent="0.75">
      <c r="A7">
        <v>5</v>
      </c>
      <c r="B7">
        <v>5</v>
      </c>
      <c r="C7">
        <v>37</v>
      </c>
      <c r="D7">
        <f t="shared" si="0"/>
        <v>337</v>
      </c>
      <c r="E7">
        <f t="shared" si="1"/>
        <v>5.6166666666666663</v>
      </c>
    </row>
    <row r="8" spans="1:6" x14ac:dyDescent="0.75">
      <c r="A8">
        <v>6</v>
      </c>
      <c r="B8">
        <v>6</v>
      </c>
      <c r="C8">
        <v>40</v>
      </c>
      <c r="D8">
        <f t="shared" si="0"/>
        <v>400</v>
      </c>
      <c r="E8">
        <f t="shared" si="1"/>
        <v>6.666666666666667</v>
      </c>
    </row>
    <row r="9" spans="1:6" x14ac:dyDescent="0.75">
      <c r="A9">
        <v>7</v>
      </c>
      <c r="B9">
        <v>7</v>
      </c>
      <c r="C9">
        <v>42</v>
      </c>
      <c r="D9">
        <f t="shared" si="0"/>
        <v>462</v>
      </c>
      <c r="E9">
        <f t="shared" si="1"/>
        <v>7.7</v>
      </c>
    </row>
    <row r="10" spans="1:6" x14ac:dyDescent="0.75">
      <c r="A10">
        <v>8</v>
      </c>
      <c r="B10">
        <v>8</v>
      </c>
      <c r="C10">
        <v>45</v>
      </c>
      <c r="D10">
        <f t="shared" si="0"/>
        <v>525</v>
      </c>
      <c r="E10">
        <f t="shared" si="1"/>
        <v>8.75</v>
      </c>
    </row>
    <row r="11" spans="1:6" x14ac:dyDescent="0.75">
      <c r="A11">
        <v>9</v>
      </c>
      <c r="B11">
        <v>9</v>
      </c>
      <c r="C11">
        <v>48</v>
      </c>
      <c r="D11">
        <f t="shared" si="0"/>
        <v>588</v>
      </c>
      <c r="E11">
        <f t="shared" si="1"/>
        <v>9.8000000000000007</v>
      </c>
    </row>
    <row r="12" spans="1:6" x14ac:dyDescent="0.75">
      <c r="A12">
        <v>10</v>
      </c>
      <c r="B12">
        <v>10</v>
      </c>
      <c r="C12">
        <v>50</v>
      </c>
      <c r="D12">
        <f t="shared" si="0"/>
        <v>650</v>
      </c>
      <c r="E12">
        <f t="shared" si="1"/>
        <v>10.833333333333334</v>
      </c>
    </row>
    <row r="13" spans="1:6" x14ac:dyDescent="0.75">
      <c r="A13">
        <v>11</v>
      </c>
      <c r="B13">
        <v>11</v>
      </c>
      <c r="C13">
        <v>53</v>
      </c>
      <c r="D13">
        <f t="shared" si="0"/>
        <v>713</v>
      </c>
      <c r="E13">
        <f t="shared" si="1"/>
        <v>11.883333333333333</v>
      </c>
    </row>
    <row r="14" spans="1:6" x14ac:dyDescent="0.75">
      <c r="A14">
        <v>12</v>
      </c>
      <c r="B14">
        <v>13</v>
      </c>
      <c r="C14">
        <v>17</v>
      </c>
      <c r="D14">
        <f t="shared" si="0"/>
        <v>797</v>
      </c>
      <c r="E14">
        <f t="shared" si="1"/>
        <v>13.283333333333333</v>
      </c>
    </row>
    <row r="15" spans="1:6" x14ac:dyDescent="0.75">
      <c r="A15">
        <v>13</v>
      </c>
      <c r="B15">
        <v>14</v>
      </c>
      <c r="C15">
        <v>20</v>
      </c>
      <c r="D15">
        <f t="shared" si="0"/>
        <v>860</v>
      </c>
      <c r="E15">
        <f t="shared" si="1"/>
        <v>14.333333333333334</v>
      </c>
    </row>
    <row r="16" spans="1:6" s="1" customFormat="1" x14ac:dyDescent="0.75">
      <c r="A16" s="1">
        <v>14</v>
      </c>
      <c r="B16" s="1">
        <v>16</v>
      </c>
      <c r="C16" s="1">
        <v>35</v>
      </c>
      <c r="D16" s="1">
        <f t="shared" si="0"/>
        <v>995</v>
      </c>
      <c r="E16" s="1">
        <f t="shared" si="1"/>
        <v>16.583333333333332</v>
      </c>
      <c r="F16" s="1" t="s">
        <v>63</v>
      </c>
    </row>
    <row r="17" spans="1:6" x14ac:dyDescent="0.75">
      <c r="A17">
        <v>15</v>
      </c>
      <c r="B17">
        <v>17</v>
      </c>
      <c r="C17">
        <v>37</v>
      </c>
      <c r="D17">
        <f t="shared" si="0"/>
        <v>1057</v>
      </c>
      <c r="E17">
        <f t="shared" si="1"/>
        <v>17.616666666666667</v>
      </c>
    </row>
    <row r="18" spans="1:6" x14ac:dyDescent="0.75">
      <c r="A18">
        <v>16</v>
      </c>
      <c r="B18">
        <v>18</v>
      </c>
      <c r="C18">
        <v>39</v>
      </c>
      <c r="D18">
        <f t="shared" si="0"/>
        <v>1119</v>
      </c>
      <c r="E18">
        <f t="shared" si="1"/>
        <v>18.649999999999999</v>
      </c>
    </row>
    <row r="19" spans="1:6" x14ac:dyDescent="0.75">
      <c r="A19">
        <v>17</v>
      </c>
      <c r="B19">
        <v>19</v>
      </c>
      <c r="C19">
        <v>42</v>
      </c>
      <c r="D19">
        <f t="shared" si="0"/>
        <v>1182</v>
      </c>
      <c r="E19">
        <f t="shared" si="1"/>
        <v>19.7</v>
      </c>
    </row>
    <row r="20" spans="1:6" x14ac:dyDescent="0.75">
      <c r="A20">
        <v>18</v>
      </c>
      <c r="B20">
        <v>20</v>
      </c>
      <c r="C20">
        <v>44</v>
      </c>
      <c r="D20">
        <f t="shared" si="0"/>
        <v>1244</v>
      </c>
      <c r="E20">
        <f t="shared" si="1"/>
        <v>20.733333333333334</v>
      </c>
    </row>
    <row r="21" spans="1:6" x14ac:dyDescent="0.75">
      <c r="A21">
        <v>19</v>
      </c>
      <c r="B21">
        <v>21</v>
      </c>
      <c r="C21">
        <v>46</v>
      </c>
      <c r="D21">
        <f t="shared" si="0"/>
        <v>1306</v>
      </c>
      <c r="E21">
        <f t="shared" si="1"/>
        <v>21.766666666666666</v>
      </c>
    </row>
    <row r="22" spans="1:6" x14ac:dyDescent="0.75">
      <c r="A22">
        <v>20</v>
      </c>
      <c r="B22">
        <v>22</v>
      </c>
      <c r="C22">
        <v>49</v>
      </c>
      <c r="D22">
        <f t="shared" si="0"/>
        <v>1369</v>
      </c>
      <c r="E22">
        <f t="shared" si="1"/>
        <v>22.816666666666666</v>
      </c>
    </row>
    <row r="23" spans="1:6" x14ac:dyDescent="0.75">
      <c r="A23">
        <v>21</v>
      </c>
      <c r="B23">
        <v>23</v>
      </c>
      <c r="C23">
        <v>51</v>
      </c>
      <c r="D23">
        <f t="shared" si="0"/>
        <v>1431</v>
      </c>
      <c r="E23">
        <f t="shared" si="1"/>
        <v>23.85</v>
      </c>
    </row>
    <row r="24" spans="1:6" x14ac:dyDescent="0.75">
      <c r="A24">
        <v>22</v>
      </c>
      <c r="B24">
        <v>24</v>
      </c>
      <c r="C24">
        <v>54</v>
      </c>
      <c r="D24">
        <f t="shared" si="0"/>
        <v>1494</v>
      </c>
      <c r="E24">
        <f t="shared" si="1"/>
        <v>24.9</v>
      </c>
    </row>
    <row r="25" spans="1:6" x14ac:dyDescent="0.75">
      <c r="A25">
        <v>23</v>
      </c>
      <c r="B25">
        <v>25</v>
      </c>
      <c r="C25">
        <v>56</v>
      </c>
      <c r="D25">
        <f t="shared" si="0"/>
        <v>1556</v>
      </c>
      <c r="E25">
        <f t="shared" si="1"/>
        <v>25.933333333333334</v>
      </c>
    </row>
    <row r="26" spans="1:6" x14ac:dyDescent="0.75">
      <c r="A26">
        <v>24</v>
      </c>
      <c r="B26">
        <v>26</v>
      </c>
      <c r="C26">
        <v>59</v>
      </c>
      <c r="D26">
        <f t="shared" si="0"/>
        <v>1619</v>
      </c>
      <c r="E26">
        <f t="shared" si="1"/>
        <v>26.983333333333334</v>
      </c>
    </row>
    <row r="27" spans="1:6" s="1" customFormat="1" x14ac:dyDescent="0.75">
      <c r="A27" s="1">
        <v>25</v>
      </c>
      <c r="B27" s="1">
        <v>29</v>
      </c>
      <c r="C27" s="1">
        <v>24</v>
      </c>
      <c r="D27" s="1">
        <f t="shared" si="0"/>
        <v>1764</v>
      </c>
      <c r="E27" s="1">
        <f t="shared" si="1"/>
        <v>29.4</v>
      </c>
      <c r="F27" s="1" t="s">
        <v>63</v>
      </c>
    </row>
    <row r="28" spans="1:6" x14ac:dyDescent="0.75">
      <c r="A28">
        <v>26</v>
      </c>
      <c r="B28">
        <v>30</v>
      </c>
      <c r="C28">
        <v>26</v>
      </c>
      <c r="D28">
        <f t="shared" si="0"/>
        <v>1826</v>
      </c>
      <c r="E28">
        <f t="shared" si="1"/>
        <v>30.433333333333334</v>
      </c>
    </row>
    <row r="29" spans="1:6" x14ac:dyDescent="0.75">
      <c r="A29">
        <v>27</v>
      </c>
      <c r="B29">
        <v>31</v>
      </c>
      <c r="C29">
        <v>29</v>
      </c>
      <c r="D29">
        <f t="shared" si="0"/>
        <v>1889</v>
      </c>
      <c r="E29">
        <f t="shared" si="1"/>
        <v>31.483333333333334</v>
      </c>
    </row>
    <row r="30" spans="1:6" x14ac:dyDescent="0.75">
      <c r="A30">
        <v>28</v>
      </c>
      <c r="B30">
        <v>32</v>
      </c>
      <c r="C30">
        <v>32</v>
      </c>
      <c r="D30">
        <f t="shared" si="0"/>
        <v>1952</v>
      </c>
      <c r="E30">
        <f t="shared" si="1"/>
        <v>32.533333333333331</v>
      </c>
    </row>
    <row r="31" spans="1:6" x14ac:dyDescent="0.75">
      <c r="A31">
        <v>29</v>
      </c>
      <c r="B31">
        <v>33</v>
      </c>
      <c r="C31">
        <v>34</v>
      </c>
      <c r="D31">
        <f t="shared" si="0"/>
        <v>2014</v>
      </c>
      <c r="E31">
        <f t="shared" si="1"/>
        <v>33.56666666666667</v>
      </c>
    </row>
    <row r="32" spans="1:6" x14ac:dyDescent="0.75">
      <c r="A32">
        <v>30</v>
      </c>
      <c r="B32">
        <v>34</v>
      </c>
      <c r="C32">
        <v>37</v>
      </c>
      <c r="D32">
        <f t="shared" si="0"/>
        <v>2077</v>
      </c>
      <c r="E32">
        <f t="shared" si="1"/>
        <v>34.616666666666667</v>
      </c>
    </row>
    <row r="33" spans="1:5" x14ac:dyDescent="0.75">
      <c r="A33">
        <v>31</v>
      </c>
      <c r="B33">
        <v>35</v>
      </c>
      <c r="C33">
        <v>39</v>
      </c>
      <c r="D33">
        <f t="shared" si="0"/>
        <v>2139</v>
      </c>
      <c r="E33">
        <f t="shared" si="1"/>
        <v>35.65</v>
      </c>
    </row>
    <row r="34" spans="1:5" x14ac:dyDescent="0.75">
      <c r="A34">
        <v>32</v>
      </c>
      <c r="B34">
        <v>36</v>
      </c>
      <c r="C34">
        <v>42</v>
      </c>
      <c r="D34">
        <f t="shared" si="0"/>
        <v>2202</v>
      </c>
      <c r="E34">
        <f t="shared" si="1"/>
        <v>36.700000000000003</v>
      </c>
    </row>
    <row r="35" spans="1:5" x14ac:dyDescent="0.75">
      <c r="A35">
        <v>33</v>
      </c>
      <c r="B35">
        <v>37</v>
      </c>
      <c r="C35">
        <v>44</v>
      </c>
      <c r="D35">
        <f t="shared" si="0"/>
        <v>2264</v>
      </c>
      <c r="E35">
        <f t="shared" si="1"/>
        <v>37.733333333333334</v>
      </c>
    </row>
    <row r="36" spans="1:5" x14ac:dyDescent="0.75">
      <c r="A36">
        <v>34</v>
      </c>
      <c r="B36">
        <v>38</v>
      </c>
      <c r="C36">
        <v>47</v>
      </c>
      <c r="D36">
        <f t="shared" si="0"/>
        <v>2327</v>
      </c>
      <c r="E36">
        <f t="shared" si="1"/>
        <v>38.783333333333331</v>
      </c>
    </row>
    <row r="37" spans="1:5" x14ac:dyDescent="0.75">
      <c r="A37">
        <v>35</v>
      </c>
      <c r="B37">
        <v>39</v>
      </c>
      <c r="C37">
        <v>49</v>
      </c>
      <c r="D37">
        <f t="shared" si="0"/>
        <v>2389</v>
      </c>
      <c r="E37">
        <f t="shared" si="1"/>
        <v>39.81666666666667</v>
      </c>
    </row>
    <row r="38" spans="1:5" x14ac:dyDescent="0.75">
      <c r="A38">
        <v>36</v>
      </c>
      <c r="B38">
        <v>40</v>
      </c>
      <c r="C38">
        <v>52</v>
      </c>
      <c r="D38">
        <f t="shared" si="0"/>
        <v>2452</v>
      </c>
      <c r="E38">
        <f t="shared" si="1"/>
        <v>40.866666666666667</v>
      </c>
    </row>
    <row r="39" spans="1:5" x14ac:dyDescent="0.75">
      <c r="A39">
        <v>37</v>
      </c>
      <c r="B39">
        <v>41</v>
      </c>
      <c r="C39">
        <v>54</v>
      </c>
      <c r="D39">
        <f t="shared" si="0"/>
        <v>2514</v>
      </c>
      <c r="E39">
        <f t="shared" si="1"/>
        <v>41.9</v>
      </c>
    </row>
    <row r="40" spans="1:5" x14ac:dyDescent="0.75">
      <c r="A40">
        <v>38</v>
      </c>
      <c r="B40">
        <v>42</v>
      </c>
      <c r="C40">
        <v>56</v>
      </c>
      <c r="D40">
        <f t="shared" si="0"/>
        <v>2576</v>
      </c>
      <c r="E40">
        <f t="shared" si="1"/>
        <v>42.93333333333333</v>
      </c>
    </row>
    <row r="41" spans="1:5" x14ac:dyDescent="0.75">
      <c r="A41">
        <v>39</v>
      </c>
      <c r="B41">
        <v>43</v>
      </c>
      <c r="C41">
        <v>59</v>
      </c>
      <c r="D41">
        <f t="shared" si="0"/>
        <v>2639</v>
      </c>
      <c r="E41">
        <f t="shared" si="1"/>
        <v>43.983333333333334</v>
      </c>
    </row>
    <row r="42" spans="1:5" x14ac:dyDescent="0.75">
      <c r="A42">
        <v>40</v>
      </c>
      <c r="B42">
        <v>45</v>
      </c>
      <c r="C42">
        <v>1</v>
      </c>
      <c r="D42">
        <f t="shared" si="0"/>
        <v>2701</v>
      </c>
      <c r="E42">
        <f t="shared" si="1"/>
        <v>45.016666666666666</v>
      </c>
    </row>
    <row r="43" spans="1:5" x14ac:dyDescent="0.75">
      <c r="A43">
        <v>41</v>
      </c>
      <c r="B43">
        <v>46</v>
      </c>
      <c r="C43">
        <v>4</v>
      </c>
      <c r="D43">
        <f t="shared" si="0"/>
        <v>2764</v>
      </c>
      <c r="E43">
        <f t="shared" si="1"/>
        <v>46.06666666666667</v>
      </c>
    </row>
    <row r="44" spans="1:5" x14ac:dyDescent="0.75">
      <c r="A44">
        <v>42</v>
      </c>
      <c r="B44">
        <v>47</v>
      </c>
      <c r="C44">
        <v>7</v>
      </c>
      <c r="D44">
        <f t="shared" si="0"/>
        <v>2827</v>
      </c>
      <c r="E44">
        <f t="shared" si="1"/>
        <v>47.116666666666667</v>
      </c>
    </row>
    <row r="45" spans="1:5" x14ac:dyDescent="0.75">
      <c r="A45">
        <v>43</v>
      </c>
      <c r="B45">
        <v>48</v>
      </c>
      <c r="C45">
        <v>9</v>
      </c>
      <c r="D45">
        <f t="shared" si="0"/>
        <v>2889</v>
      </c>
      <c r="E45">
        <f t="shared" si="1"/>
        <v>48.15</v>
      </c>
    </row>
    <row r="46" spans="1:5" x14ac:dyDescent="0.75">
      <c r="A46">
        <v>44</v>
      </c>
      <c r="B46">
        <v>49</v>
      </c>
      <c r="C46">
        <v>12</v>
      </c>
      <c r="D46">
        <f t="shared" si="0"/>
        <v>2952</v>
      </c>
      <c r="E46">
        <f t="shared" si="1"/>
        <v>49.2</v>
      </c>
    </row>
    <row r="47" spans="1:5" x14ac:dyDescent="0.75">
      <c r="A47">
        <v>45</v>
      </c>
      <c r="B47">
        <v>50</v>
      </c>
      <c r="C47">
        <v>14</v>
      </c>
      <c r="D47">
        <f t="shared" si="0"/>
        <v>3014</v>
      </c>
      <c r="E47">
        <f t="shared" si="1"/>
        <v>50.233333333333334</v>
      </c>
    </row>
    <row r="48" spans="1:5" x14ac:dyDescent="0.75">
      <c r="A48">
        <v>46</v>
      </c>
      <c r="B48">
        <v>51</v>
      </c>
      <c r="C48">
        <v>17</v>
      </c>
      <c r="D48">
        <f t="shared" si="0"/>
        <v>3077</v>
      </c>
      <c r="E48">
        <f t="shared" si="1"/>
        <v>51.283333333333331</v>
      </c>
    </row>
    <row r="49" spans="1:6" x14ac:dyDescent="0.75">
      <c r="A49">
        <v>47</v>
      </c>
      <c r="B49">
        <v>52</v>
      </c>
      <c r="C49">
        <v>20</v>
      </c>
      <c r="D49">
        <f t="shared" si="0"/>
        <v>3140</v>
      </c>
      <c r="E49">
        <f t="shared" si="1"/>
        <v>52.333333333333336</v>
      </c>
    </row>
    <row r="50" spans="1:6" x14ac:dyDescent="0.75">
      <c r="A50">
        <v>48</v>
      </c>
      <c r="B50">
        <v>53</v>
      </c>
      <c r="C50">
        <v>22</v>
      </c>
      <c r="D50">
        <f t="shared" si="0"/>
        <v>3202</v>
      </c>
      <c r="E50">
        <f t="shared" si="1"/>
        <v>53.366666666666667</v>
      </c>
    </row>
    <row r="51" spans="1:6" x14ac:dyDescent="0.75">
      <c r="A51">
        <v>49</v>
      </c>
      <c r="B51">
        <v>54</v>
      </c>
      <c r="C51">
        <v>24</v>
      </c>
      <c r="D51">
        <f t="shared" si="0"/>
        <v>3264</v>
      </c>
      <c r="E51">
        <f t="shared" si="1"/>
        <v>54.4</v>
      </c>
    </row>
    <row r="52" spans="1:6" x14ac:dyDescent="0.75">
      <c r="A52">
        <v>50</v>
      </c>
      <c r="B52">
        <v>55</v>
      </c>
      <c r="C52">
        <v>27</v>
      </c>
      <c r="D52">
        <f t="shared" si="0"/>
        <v>3327</v>
      </c>
      <c r="E52">
        <f t="shared" si="1"/>
        <v>55.45</v>
      </c>
    </row>
    <row r="53" spans="1:6" x14ac:dyDescent="0.75">
      <c r="A53">
        <v>51</v>
      </c>
      <c r="B53">
        <v>56</v>
      </c>
      <c r="C53">
        <v>30</v>
      </c>
      <c r="D53">
        <f t="shared" si="0"/>
        <v>3390</v>
      </c>
      <c r="E53">
        <f t="shared" si="1"/>
        <v>56.5</v>
      </c>
    </row>
    <row r="54" spans="1:6" x14ac:dyDescent="0.75">
      <c r="A54">
        <v>52</v>
      </c>
      <c r="B54">
        <v>57</v>
      </c>
      <c r="C54">
        <v>32</v>
      </c>
      <c r="D54">
        <f t="shared" si="0"/>
        <v>3452</v>
      </c>
      <c r="E54">
        <f t="shared" si="1"/>
        <v>57.533333333333331</v>
      </c>
    </row>
    <row r="55" spans="1:6" x14ac:dyDescent="0.75">
      <c r="A55">
        <v>53</v>
      </c>
      <c r="B55">
        <v>58</v>
      </c>
      <c r="C55">
        <v>35</v>
      </c>
      <c r="D55">
        <f t="shared" si="0"/>
        <v>3515</v>
      </c>
      <c r="E55">
        <f t="shared" si="1"/>
        <v>58.583333333333336</v>
      </c>
    </row>
    <row r="56" spans="1:6" x14ac:dyDescent="0.75">
      <c r="A56">
        <v>54</v>
      </c>
      <c r="B56">
        <v>59</v>
      </c>
      <c r="C56">
        <v>37</v>
      </c>
      <c r="D56">
        <f t="shared" si="0"/>
        <v>3577</v>
      </c>
      <c r="E56">
        <f t="shared" si="1"/>
        <v>59.616666666666667</v>
      </c>
    </row>
    <row r="57" spans="1:6" x14ac:dyDescent="0.75">
      <c r="A57">
        <v>55</v>
      </c>
      <c r="B57">
        <v>60</v>
      </c>
      <c r="C57">
        <v>40</v>
      </c>
      <c r="D57">
        <f t="shared" si="0"/>
        <v>3640</v>
      </c>
      <c r="E57">
        <f t="shared" si="1"/>
        <v>60.666666666666664</v>
      </c>
    </row>
    <row r="58" spans="1:6" x14ac:dyDescent="0.75">
      <c r="A58">
        <v>56</v>
      </c>
      <c r="B58">
        <v>61</v>
      </c>
      <c r="C58">
        <v>42</v>
      </c>
      <c r="D58">
        <f t="shared" si="0"/>
        <v>3702</v>
      </c>
      <c r="E58">
        <f t="shared" si="1"/>
        <v>61.7</v>
      </c>
    </row>
    <row r="59" spans="1:6" x14ac:dyDescent="0.75">
      <c r="A59">
        <v>57</v>
      </c>
      <c r="B59">
        <v>62</v>
      </c>
      <c r="C59">
        <v>45</v>
      </c>
      <c r="D59">
        <f t="shared" si="0"/>
        <v>3765</v>
      </c>
      <c r="E59">
        <f t="shared" si="1"/>
        <v>62.75</v>
      </c>
    </row>
    <row r="60" spans="1:6" x14ac:dyDescent="0.75">
      <c r="A60">
        <v>58</v>
      </c>
      <c r="B60">
        <v>63</v>
      </c>
      <c r="C60">
        <v>47</v>
      </c>
      <c r="D60">
        <f t="shared" si="0"/>
        <v>3827</v>
      </c>
      <c r="E60">
        <f t="shared" si="1"/>
        <v>63.783333333333331</v>
      </c>
    </row>
    <row r="61" spans="1:6" s="1" customFormat="1" x14ac:dyDescent="0.75">
      <c r="A61" s="1">
        <v>59</v>
      </c>
      <c r="B61" s="1">
        <v>66</v>
      </c>
      <c r="C61" s="1">
        <v>33</v>
      </c>
      <c r="D61" s="1">
        <f t="shared" si="0"/>
        <v>3993</v>
      </c>
      <c r="E61" s="1">
        <f t="shared" si="1"/>
        <v>66.55</v>
      </c>
      <c r="F61" s="1" t="s">
        <v>64</v>
      </c>
    </row>
    <row r="62" spans="1:6" x14ac:dyDescent="0.75">
      <c r="A62">
        <v>60</v>
      </c>
      <c r="B62">
        <v>67</v>
      </c>
      <c r="C62">
        <v>36</v>
      </c>
      <c r="D62">
        <f t="shared" si="0"/>
        <v>4056</v>
      </c>
      <c r="E62">
        <f t="shared" si="1"/>
        <v>67.599999999999994</v>
      </c>
    </row>
    <row r="63" spans="1:6" x14ac:dyDescent="0.75">
      <c r="A63">
        <v>61</v>
      </c>
      <c r="B63">
        <v>68</v>
      </c>
      <c r="C63">
        <v>39</v>
      </c>
      <c r="D63">
        <f t="shared" si="0"/>
        <v>4119</v>
      </c>
      <c r="E63">
        <f t="shared" si="1"/>
        <v>68.650000000000006</v>
      </c>
    </row>
    <row r="64" spans="1:6" x14ac:dyDescent="0.75">
      <c r="A64">
        <v>62</v>
      </c>
      <c r="B64">
        <v>69</v>
      </c>
      <c r="C64">
        <v>41</v>
      </c>
      <c r="D64">
        <f t="shared" si="0"/>
        <v>4181</v>
      </c>
      <c r="E64">
        <f t="shared" si="1"/>
        <v>69.683333333333337</v>
      </c>
    </row>
    <row r="65" spans="1:5" x14ac:dyDescent="0.75">
      <c r="A65">
        <v>63</v>
      </c>
      <c r="B65">
        <v>70</v>
      </c>
      <c r="C65">
        <v>44</v>
      </c>
      <c r="D65">
        <f t="shared" si="0"/>
        <v>4244</v>
      </c>
      <c r="E65">
        <f t="shared" si="1"/>
        <v>70.733333333333334</v>
      </c>
    </row>
    <row r="66" spans="1:5" x14ac:dyDescent="0.75">
      <c r="A66">
        <v>64</v>
      </c>
      <c r="B66">
        <v>71</v>
      </c>
      <c r="C66">
        <v>46</v>
      </c>
      <c r="D66">
        <f t="shared" si="0"/>
        <v>4306</v>
      </c>
      <c r="E66">
        <f t="shared" si="1"/>
        <v>71.766666666666666</v>
      </c>
    </row>
    <row r="67" spans="1:5" x14ac:dyDescent="0.75">
      <c r="A67">
        <v>65</v>
      </c>
      <c r="B67">
        <v>72</v>
      </c>
      <c r="C67">
        <v>49</v>
      </c>
      <c r="D67">
        <f t="shared" si="0"/>
        <v>4369</v>
      </c>
      <c r="E67">
        <f t="shared" si="1"/>
        <v>72.816666666666663</v>
      </c>
    </row>
    <row r="68" spans="1:5" x14ac:dyDescent="0.75">
      <c r="A68">
        <v>66</v>
      </c>
      <c r="B68">
        <v>73</v>
      </c>
      <c r="C68">
        <v>51</v>
      </c>
      <c r="D68">
        <f t="shared" ref="D68:D131" si="2">B68*60+C68</f>
        <v>4431</v>
      </c>
      <c r="E68">
        <f t="shared" ref="E68:E131" si="3">D68/60</f>
        <v>73.849999999999994</v>
      </c>
    </row>
    <row r="69" spans="1:5" x14ac:dyDescent="0.75">
      <c r="A69">
        <v>67</v>
      </c>
      <c r="B69">
        <v>74</v>
      </c>
      <c r="C69">
        <v>54</v>
      </c>
      <c r="D69">
        <f t="shared" si="2"/>
        <v>4494</v>
      </c>
      <c r="E69">
        <f t="shared" si="3"/>
        <v>74.900000000000006</v>
      </c>
    </row>
    <row r="70" spans="1:5" x14ac:dyDescent="0.75">
      <c r="A70">
        <v>68</v>
      </c>
      <c r="B70">
        <v>75</v>
      </c>
      <c r="C70">
        <v>56</v>
      </c>
      <c r="D70">
        <f t="shared" si="2"/>
        <v>4556</v>
      </c>
      <c r="E70">
        <f t="shared" si="3"/>
        <v>75.933333333333337</v>
      </c>
    </row>
    <row r="71" spans="1:5" x14ac:dyDescent="0.75">
      <c r="A71">
        <v>69</v>
      </c>
      <c r="B71">
        <v>76</v>
      </c>
      <c r="C71">
        <v>59</v>
      </c>
      <c r="D71">
        <f t="shared" si="2"/>
        <v>4619</v>
      </c>
      <c r="E71">
        <f t="shared" si="3"/>
        <v>76.983333333333334</v>
      </c>
    </row>
    <row r="72" spans="1:5" x14ac:dyDescent="0.75">
      <c r="A72">
        <v>70</v>
      </c>
      <c r="B72">
        <v>78</v>
      </c>
      <c r="C72">
        <v>1</v>
      </c>
      <c r="D72">
        <f t="shared" si="2"/>
        <v>4681</v>
      </c>
      <c r="E72">
        <f t="shared" si="3"/>
        <v>78.016666666666666</v>
      </c>
    </row>
    <row r="73" spans="1:5" x14ac:dyDescent="0.75">
      <c r="A73">
        <v>71</v>
      </c>
      <c r="B73">
        <v>79</v>
      </c>
      <c r="C73">
        <v>4</v>
      </c>
      <c r="D73">
        <f t="shared" si="2"/>
        <v>4744</v>
      </c>
      <c r="E73">
        <f t="shared" si="3"/>
        <v>79.066666666666663</v>
      </c>
    </row>
    <row r="74" spans="1:5" x14ac:dyDescent="0.75">
      <c r="A74">
        <v>72</v>
      </c>
      <c r="B74">
        <v>80</v>
      </c>
      <c r="C74">
        <v>6</v>
      </c>
      <c r="D74">
        <f t="shared" si="2"/>
        <v>4806</v>
      </c>
      <c r="E74">
        <f t="shared" si="3"/>
        <v>80.099999999999994</v>
      </c>
    </row>
    <row r="75" spans="1:5" x14ac:dyDescent="0.75">
      <c r="A75">
        <v>73</v>
      </c>
      <c r="B75">
        <v>81</v>
      </c>
      <c r="C75">
        <v>9</v>
      </c>
      <c r="D75">
        <f t="shared" si="2"/>
        <v>4869</v>
      </c>
      <c r="E75">
        <f t="shared" si="3"/>
        <v>81.150000000000006</v>
      </c>
    </row>
    <row r="76" spans="1:5" x14ac:dyDescent="0.75">
      <c r="A76">
        <v>74</v>
      </c>
      <c r="B76">
        <v>82</v>
      </c>
      <c r="C76">
        <v>11</v>
      </c>
      <c r="D76">
        <f t="shared" si="2"/>
        <v>4931</v>
      </c>
      <c r="E76">
        <f t="shared" si="3"/>
        <v>82.183333333333337</v>
      </c>
    </row>
    <row r="77" spans="1:5" x14ac:dyDescent="0.75">
      <c r="A77">
        <v>75</v>
      </c>
      <c r="B77">
        <v>83</v>
      </c>
      <c r="C77">
        <v>13</v>
      </c>
      <c r="D77">
        <f t="shared" si="2"/>
        <v>4993</v>
      </c>
      <c r="E77">
        <f t="shared" si="3"/>
        <v>83.216666666666669</v>
      </c>
    </row>
    <row r="78" spans="1:5" x14ac:dyDescent="0.75">
      <c r="A78">
        <v>76</v>
      </c>
      <c r="B78">
        <v>84</v>
      </c>
      <c r="C78">
        <v>16</v>
      </c>
      <c r="D78">
        <f t="shared" si="2"/>
        <v>5056</v>
      </c>
      <c r="E78">
        <f t="shared" si="3"/>
        <v>84.266666666666666</v>
      </c>
    </row>
    <row r="79" spans="1:5" x14ac:dyDescent="0.75">
      <c r="A79">
        <v>77</v>
      </c>
      <c r="B79">
        <v>85</v>
      </c>
      <c r="C79">
        <v>19</v>
      </c>
      <c r="D79">
        <f t="shared" si="2"/>
        <v>5119</v>
      </c>
      <c r="E79">
        <f t="shared" si="3"/>
        <v>85.316666666666663</v>
      </c>
    </row>
    <row r="80" spans="1:5" x14ac:dyDescent="0.75">
      <c r="A80">
        <v>78</v>
      </c>
      <c r="B80">
        <v>86</v>
      </c>
      <c r="C80">
        <v>21</v>
      </c>
      <c r="D80">
        <f t="shared" si="2"/>
        <v>5181</v>
      </c>
      <c r="E80">
        <f t="shared" si="3"/>
        <v>86.35</v>
      </c>
    </row>
    <row r="81" spans="1:6" x14ac:dyDescent="0.75">
      <c r="A81">
        <v>79</v>
      </c>
      <c r="B81">
        <v>87</v>
      </c>
      <c r="C81">
        <v>24</v>
      </c>
      <c r="D81">
        <f t="shared" si="2"/>
        <v>5244</v>
      </c>
      <c r="E81">
        <f t="shared" si="3"/>
        <v>87.4</v>
      </c>
    </row>
    <row r="82" spans="1:6" x14ac:dyDescent="0.75">
      <c r="A82">
        <v>80</v>
      </c>
      <c r="B82">
        <v>88</v>
      </c>
      <c r="C82">
        <v>26</v>
      </c>
      <c r="D82">
        <f t="shared" si="2"/>
        <v>5306</v>
      </c>
      <c r="E82">
        <f t="shared" si="3"/>
        <v>88.433333333333337</v>
      </c>
    </row>
    <row r="83" spans="1:6" x14ac:dyDescent="0.75">
      <c r="A83">
        <v>81</v>
      </c>
      <c r="B83">
        <v>89</v>
      </c>
      <c r="C83">
        <v>29</v>
      </c>
      <c r="D83">
        <f t="shared" si="2"/>
        <v>5369</v>
      </c>
      <c r="E83">
        <f t="shared" si="3"/>
        <v>89.483333333333334</v>
      </c>
    </row>
    <row r="84" spans="1:6" x14ac:dyDescent="0.75">
      <c r="A84">
        <v>82</v>
      </c>
      <c r="B84">
        <v>90</v>
      </c>
      <c r="C84">
        <v>31</v>
      </c>
      <c r="D84">
        <f t="shared" si="2"/>
        <v>5431</v>
      </c>
      <c r="E84">
        <f t="shared" si="3"/>
        <v>90.516666666666666</v>
      </c>
    </row>
    <row r="85" spans="1:6" x14ac:dyDescent="0.75">
      <c r="A85">
        <v>83</v>
      </c>
      <c r="B85">
        <v>91</v>
      </c>
      <c r="C85">
        <v>34</v>
      </c>
      <c r="D85">
        <f t="shared" si="2"/>
        <v>5494</v>
      </c>
      <c r="E85">
        <f t="shared" si="3"/>
        <v>91.566666666666663</v>
      </c>
    </row>
    <row r="86" spans="1:6" s="1" customFormat="1" x14ac:dyDescent="0.75">
      <c r="A86" s="1">
        <v>84</v>
      </c>
      <c r="B86" s="1">
        <v>93</v>
      </c>
      <c r="C86" s="1">
        <v>48</v>
      </c>
      <c r="D86" s="1">
        <f t="shared" si="2"/>
        <v>5628</v>
      </c>
      <c r="E86" s="1">
        <f t="shared" si="3"/>
        <v>93.8</v>
      </c>
      <c r="F86" s="1" t="s">
        <v>63</v>
      </c>
    </row>
    <row r="87" spans="1:6" x14ac:dyDescent="0.75">
      <c r="A87">
        <v>85</v>
      </c>
      <c r="B87">
        <v>94</v>
      </c>
      <c r="C87">
        <v>50</v>
      </c>
      <c r="D87">
        <f t="shared" si="2"/>
        <v>5690</v>
      </c>
      <c r="E87">
        <f t="shared" si="3"/>
        <v>94.833333333333329</v>
      </c>
    </row>
    <row r="88" spans="1:6" x14ac:dyDescent="0.75">
      <c r="A88">
        <v>86</v>
      </c>
      <c r="B88">
        <v>95</v>
      </c>
      <c r="C88">
        <v>52</v>
      </c>
      <c r="D88">
        <f t="shared" si="2"/>
        <v>5752</v>
      </c>
      <c r="E88">
        <f t="shared" si="3"/>
        <v>95.86666666666666</v>
      </c>
    </row>
    <row r="89" spans="1:6" x14ac:dyDescent="0.75">
      <c r="A89">
        <v>87</v>
      </c>
      <c r="B89">
        <v>96</v>
      </c>
      <c r="C89">
        <v>55</v>
      </c>
      <c r="D89">
        <f t="shared" si="2"/>
        <v>5815</v>
      </c>
      <c r="E89">
        <f t="shared" si="3"/>
        <v>96.916666666666671</v>
      </c>
    </row>
    <row r="90" spans="1:6" x14ac:dyDescent="0.75">
      <c r="A90">
        <v>88</v>
      </c>
      <c r="B90">
        <v>97</v>
      </c>
      <c r="C90">
        <v>58</v>
      </c>
      <c r="D90">
        <f t="shared" si="2"/>
        <v>5878</v>
      </c>
      <c r="E90">
        <f t="shared" si="3"/>
        <v>97.966666666666669</v>
      </c>
    </row>
    <row r="91" spans="1:6" x14ac:dyDescent="0.75">
      <c r="A91">
        <v>89</v>
      </c>
      <c r="B91">
        <v>99</v>
      </c>
      <c r="C91">
        <v>0</v>
      </c>
      <c r="D91">
        <f t="shared" si="2"/>
        <v>5940</v>
      </c>
      <c r="E91">
        <f t="shared" si="3"/>
        <v>99</v>
      </c>
    </row>
    <row r="92" spans="1:6" x14ac:dyDescent="0.75">
      <c r="A92">
        <v>90</v>
      </c>
      <c r="B92">
        <v>100</v>
      </c>
      <c r="C92">
        <v>3</v>
      </c>
      <c r="D92">
        <f t="shared" si="2"/>
        <v>6003</v>
      </c>
      <c r="E92">
        <f t="shared" si="3"/>
        <v>100.05</v>
      </c>
    </row>
    <row r="93" spans="1:6" x14ac:dyDescent="0.75">
      <c r="A93">
        <v>91</v>
      </c>
      <c r="B93">
        <v>101</v>
      </c>
      <c r="C93">
        <v>5</v>
      </c>
      <c r="D93">
        <f t="shared" si="2"/>
        <v>6065</v>
      </c>
      <c r="E93">
        <f t="shared" si="3"/>
        <v>101.08333333333333</v>
      </c>
    </row>
    <row r="94" spans="1:6" x14ac:dyDescent="0.75">
      <c r="A94">
        <v>92</v>
      </c>
      <c r="B94">
        <v>102</v>
      </c>
      <c r="C94">
        <v>8</v>
      </c>
      <c r="D94">
        <f t="shared" si="2"/>
        <v>6128</v>
      </c>
      <c r="E94">
        <f t="shared" si="3"/>
        <v>102.13333333333334</v>
      </c>
    </row>
    <row r="95" spans="1:6" x14ac:dyDescent="0.75">
      <c r="A95">
        <v>93</v>
      </c>
      <c r="B95">
        <v>103</v>
      </c>
      <c r="C95">
        <v>10</v>
      </c>
      <c r="D95">
        <f t="shared" si="2"/>
        <v>6190</v>
      </c>
      <c r="E95">
        <f t="shared" si="3"/>
        <v>103.16666666666667</v>
      </c>
    </row>
    <row r="96" spans="1:6" x14ac:dyDescent="0.75">
      <c r="A96">
        <v>94</v>
      </c>
      <c r="B96">
        <v>104</v>
      </c>
      <c r="C96">
        <v>12</v>
      </c>
      <c r="D96">
        <f t="shared" si="2"/>
        <v>6252</v>
      </c>
      <c r="E96">
        <f t="shared" si="3"/>
        <v>104.2</v>
      </c>
    </row>
    <row r="97" spans="1:5" x14ac:dyDescent="0.75">
      <c r="A97">
        <v>95</v>
      </c>
      <c r="B97">
        <v>105</v>
      </c>
      <c r="C97">
        <v>15</v>
      </c>
      <c r="D97">
        <f t="shared" si="2"/>
        <v>6315</v>
      </c>
      <c r="E97">
        <f t="shared" si="3"/>
        <v>105.25</v>
      </c>
    </row>
    <row r="98" spans="1:5" x14ac:dyDescent="0.75">
      <c r="A98">
        <v>96</v>
      </c>
      <c r="B98">
        <v>106</v>
      </c>
      <c r="C98">
        <v>17</v>
      </c>
      <c r="D98">
        <f t="shared" si="2"/>
        <v>6377</v>
      </c>
      <c r="E98">
        <f t="shared" si="3"/>
        <v>106.28333333333333</v>
      </c>
    </row>
    <row r="99" spans="1:5" x14ac:dyDescent="0.75">
      <c r="A99">
        <v>97</v>
      </c>
      <c r="B99">
        <v>107</v>
      </c>
      <c r="C99">
        <v>20</v>
      </c>
      <c r="D99">
        <f t="shared" si="2"/>
        <v>6440</v>
      </c>
      <c r="E99">
        <f t="shared" si="3"/>
        <v>107.33333333333333</v>
      </c>
    </row>
    <row r="100" spans="1:5" x14ac:dyDescent="0.75">
      <c r="A100">
        <v>98</v>
      </c>
      <c r="B100">
        <v>108</v>
      </c>
      <c r="C100">
        <v>23</v>
      </c>
      <c r="D100">
        <f t="shared" si="2"/>
        <v>6503</v>
      </c>
      <c r="E100">
        <f t="shared" si="3"/>
        <v>108.38333333333334</v>
      </c>
    </row>
    <row r="101" spans="1:5" x14ac:dyDescent="0.75">
      <c r="A101">
        <v>99</v>
      </c>
      <c r="B101">
        <v>109</v>
      </c>
      <c r="C101">
        <v>25</v>
      </c>
      <c r="D101">
        <f t="shared" si="2"/>
        <v>6565</v>
      </c>
      <c r="E101">
        <f t="shared" si="3"/>
        <v>109.41666666666667</v>
      </c>
    </row>
    <row r="102" spans="1:5" x14ac:dyDescent="0.75">
      <c r="A102">
        <v>100</v>
      </c>
      <c r="B102">
        <v>110</v>
      </c>
      <c r="C102">
        <v>27</v>
      </c>
      <c r="D102">
        <f t="shared" si="2"/>
        <v>6627</v>
      </c>
      <c r="E102">
        <f t="shared" si="3"/>
        <v>110.45</v>
      </c>
    </row>
    <row r="103" spans="1:5" x14ac:dyDescent="0.75">
      <c r="A103">
        <v>101</v>
      </c>
      <c r="B103">
        <v>111</v>
      </c>
      <c r="C103">
        <v>30</v>
      </c>
      <c r="D103">
        <f t="shared" si="2"/>
        <v>6690</v>
      </c>
      <c r="E103">
        <f t="shared" si="3"/>
        <v>111.5</v>
      </c>
    </row>
    <row r="104" spans="1:5" x14ac:dyDescent="0.75">
      <c r="A104">
        <v>102</v>
      </c>
      <c r="B104">
        <v>112</v>
      </c>
      <c r="C104">
        <v>32</v>
      </c>
      <c r="D104">
        <f t="shared" si="2"/>
        <v>6752</v>
      </c>
      <c r="E104">
        <f t="shared" si="3"/>
        <v>112.53333333333333</v>
      </c>
    </row>
    <row r="105" spans="1:5" x14ac:dyDescent="0.75">
      <c r="A105">
        <v>103</v>
      </c>
      <c r="B105">
        <v>113</v>
      </c>
      <c r="C105">
        <v>34</v>
      </c>
      <c r="D105">
        <f t="shared" si="2"/>
        <v>6814</v>
      </c>
      <c r="E105">
        <f t="shared" si="3"/>
        <v>113.56666666666666</v>
      </c>
    </row>
    <row r="106" spans="1:5" x14ac:dyDescent="0.75">
      <c r="A106">
        <v>104</v>
      </c>
      <c r="B106">
        <v>114</v>
      </c>
      <c r="C106">
        <v>37</v>
      </c>
      <c r="D106">
        <f t="shared" si="2"/>
        <v>6877</v>
      </c>
      <c r="E106">
        <f t="shared" si="3"/>
        <v>114.61666666666666</v>
      </c>
    </row>
    <row r="107" spans="1:5" x14ac:dyDescent="0.75">
      <c r="A107">
        <v>105</v>
      </c>
      <c r="B107">
        <v>115</v>
      </c>
      <c r="C107">
        <v>39</v>
      </c>
      <c r="D107">
        <f t="shared" si="2"/>
        <v>6939</v>
      </c>
      <c r="E107">
        <f t="shared" si="3"/>
        <v>115.65</v>
      </c>
    </row>
    <row r="108" spans="1:5" x14ac:dyDescent="0.75">
      <c r="A108">
        <v>106</v>
      </c>
      <c r="B108">
        <v>116</v>
      </c>
      <c r="C108">
        <v>42</v>
      </c>
      <c r="D108">
        <f t="shared" si="2"/>
        <v>7002</v>
      </c>
      <c r="E108">
        <f t="shared" si="3"/>
        <v>116.7</v>
      </c>
    </row>
    <row r="109" spans="1:5" x14ac:dyDescent="0.75">
      <c r="A109">
        <v>107</v>
      </c>
      <c r="B109">
        <v>117</v>
      </c>
      <c r="C109">
        <v>45</v>
      </c>
      <c r="D109">
        <f t="shared" si="2"/>
        <v>7065</v>
      </c>
      <c r="E109">
        <f t="shared" si="3"/>
        <v>117.75</v>
      </c>
    </row>
    <row r="110" spans="1:5" x14ac:dyDescent="0.75">
      <c r="A110">
        <v>108</v>
      </c>
      <c r="B110">
        <v>118</v>
      </c>
      <c r="C110">
        <v>47</v>
      </c>
      <c r="D110">
        <f t="shared" si="2"/>
        <v>7127</v>
      </c>
      <c r="E110">
        <f t="shared" si="3"/>
        <v>118.78333333333333</v>
      </c>
    </row>
    <row r="111" spans="1:5" x14ac:dyDescent="0.75">
      <c r="A111">
        <v>109</v>
      </c>
      <c r="B111">
        <v>119</v>
      </c>
      <c r="C111">
        <v>50</v>
      </c>
      <c r="D111">
        <f t="shared" si="2"/>
        <v>7190</v>
      </c>
      <c r="E111">
        <f t="shared" si="3"/>
        <v>119.83333333333333</v>
      </c>
    </row>
    <row r="112" spans="1:5" x14ac:dyDescent="0.75">
      <c r="A112">
        <v>110</v>
      </c>
      <c r="B112">
        <v>120</v>
      </c>
      <c r="C112">
        <v>52</v>
      </c>
      <c r="D112">
        <f t="shared" si="2"/>
        <v>7252</v>
      </c>
      <c r="E112">
        <f t="shared" si="3"/>
        <v>120.86666666666666</v>
      </c>
    </row>
    <row r="113" spans="1:6" x14ac:dyDescent="0.75">
      <c r="A113">
        <v>111</v>
      </c>
      <c r="B113">
        <v>121</v>
      </c>
      <c r="C113">
        <v>54</v>
      </c>
      <c r="D113">
        <f t="shared" si="2"/>
        <v>7314</v>
      </c>
      <c r="E113">
        <f t="shared" si="3"/>
        <v>121.9</v>
      </c>
    </row>
    <row r="114" spans="1:6" x14ac:dyDescent="0.75">
      <c r="A114">
        <v>112</v>
      </c>
      <c r="B114">
        <v>122</v>
      </c>
      <c r="C114">
        <v>57</v>
      </c>
      <c r="D114">
        <f t="shared" si="2"/>
        <v>7377</v>
      </c>
      <c r="E114">
        <f t="shared" si="3"/>
        <v>122.95</v>
      </c>
    </row>
    <row r="115" spans="1:6" x14ac:dyDescent="0.75">
      <c r="A115">
        <v>113</v>
      </c>
      <c r="B115">
        <v>123</v>
      </c>
      <c r="C115">
        <v>59</v>
      </c>
      <c r="D115">
        <f t="shared" si="2"/>
        <v>7439</v>
      </c>
      <c r="E115">
        <f t="shared" si="3"/>
        <v>123.98333333333333</v>
      </c>
    </row>
    <row r="116" spans="1:6" s="1" customFormat="1" x14ac:dyDescent="0.75">
      <c r="A116" s="1">
        <v>114</v>
      </c>
      <c r="B116" s="1">
        <v>126</v>
      </c>
      <c r="C116" s="1">
        <v>10</v>
      </c>
      <c r="D116" s="1">
        <f t="shared" si="2"/>
        <v>7570</v>
      </c>
      <c r="E116" s="1">
        <f t="shared" si="3"/>
        <v>126.16666666666667</v>
      </c>
      <c r="F116" s="1" t="s">
        <v>63</v>
      </c>
    </row>
    <row r="117" spans="1:6" x14ac:dyDescent="0.75">
      <c r="A117">
        <v>115</v>
      </c>
      <c r="B117">
        <v>127</v>
      </c>
      <c r="C117">
        <v>13</v>
      </c>
      <c r="D117">
        <f t="shared" si="2"/>
        <v>7633</v>
      </c>
      <c r="E117">
        <f t="shared" si="3"/>
        <v>127.21666666666667</v>
      </c>
    </row>
    <row r="118" spans="1:6" x14ac:dyDescent="0.75">
      <c r="A118">
        <v>116</v>
      </c>
      <c r="B118">
        <v>128</v>
      </c>
      <c r="C118">
        <v>15</v>
      </c>
      <c r="D118">
        <f t="shared" si="2"/>
        <v>7695</v>
      </c>
      <c r="E118">
        <f t="shared" si="3"/>
        <v>128.25</v>
      </c>
    </row>
    <row r="119" spans="1:6" x14ac:dyDescent="0.75">
      <c r="A119">
        <v>117</v>
      </c>
      <c r="B119">
        <v>129</v>
      </c>
      <c r="C119">
        <v>18</v>
      </c>
      <c r="D119">
        <f t="shared" si="2"/>
        <v>7758</v>
      </c>
      <c r="E119">
        <f t="shared" si="3"/>
        <v>129.30000000000001</v>
      </c>
    </row>
    <row r="120" spans="1:6" x14ac:dyDescent="0.75">
      <c r="A120">
        <v>118</v>
      </c>
      <c r="B120">
        <v>130</v>
      </c>
      <c r="C120">
        <v>20</v>
      </c>
      <c r="D120">
        <f t="shared" si="2"/>
        <v>7820</v>
      </c>
      <c r="E120">
        <f t="shared" si="3"/>
        <v>130.33333333333334</v>
      </c>
    </row>
    <row r="121" spans="1:6" x14ac:dyDescent="0.75">
      <c r="A121">
        <v>119</v>
      </c>
      <c r="B121">
        <v>131</v>
      </c>
      <c r="C121">
        <v>23</v>
      </c>
      <c r="D121">
        <f t="shared" si="2"/>
        <v>7883</v>
      </c>
      <c r="E121">
        <f t="shared" si="3"/>
        <v>131.38333333333333</v>
      </c>
    </row>
    <row r="122" spans="1:6" x14ac:dyDescent="0.75">
      <c r="A122">
        <v>120</v>
      </c>
      <c r="B122">
        <v>132</v>
      </c>
      <c r="C122">
        <v>25</v>
      </c>
      <c r="D122">
        <f t="shared" si="2"/>
        <v>7945</v>
      </c>
      <c r="E122">
        <f t="shared" si="3"/>
        <v>132.41666666666666</v>
      </c>
    </row>
    <row r="123" spans="1:6" x14ac:dyDescent="0.75">
      <c r="A123">
        <v>121</v>
      </c>
      <c r="B123">
        <v>133</v>
      </c>
      <c r="C123">
        <v>28</v>
      </c>
      <c r="D123">
        <f t="shared" si="2"/>
        <v>8008</v>
      </c>
      <c r="E123">
        <f t="shared" si="3"/>
        <v>133.46666666666667</v>
      </c>
    </row>
    <row r="124" spans="1:6" x14ac:dyDescent="0.75">
      <c r="A124">
        <v>122</v>
      </c>
      <c r="B124">
        <v>134</v>
      </c>
      <c r="C124">
        <v>30</v>
      </c>
      <c r="D124">
        <f t="shared" si="2"/>
        <v>8070</v>
      </c>
      <c r="E124">
        <f t="shared" si="3"/>
        <v>134.5</v>
      </c>
    </row>
    <row r="125" spans="1:6" x14ac:dyDescent="0.75">
      <c r="A125">
        <v>123</v>
      </c>
      <c r="B125">
        <v>135</v>
      </c>
      <c r="C125">
        <v>33</v>
      </c>
      <c r="D125">
        <f t="shared" si="2"/>
        <v>8133</v>
      </c>
      <c r="E125">
        <f t="shared" si="3"/>
        <v>135.55000000000001</v>
      </c>
    </row>
    <row r="126" spans="1:6" x14ac:dyDescent="0.75">
      <c r="A126">
        <v>124</v>
      </c>
      <c r="B126">
        <v>136</v>
      </c>
      <c r="C126">
        <v>36</v>
      </c>
      <c r="D126">
        <f t="shared" si="2"/>
        <v>8196</v>
      </c>
      <c r="E126">
        <f t="shared" si="3"/>
        <v>136.6</v>
      </c>
    </row>
    <row r="127" spans="1:6" x14ac:dyDescent="0.75">
      <c r="A127">
        <v>125</v>
      </c>
      <c r="B127">
        <v>137</v>
      </c>
      <c r="C127">
        <v>38</v>
      </c>
      <c r="D127">
        <f t="shared" si="2"/>
        <v>8258</v>
      </c>
      <c r="E127">
        <f t="shared" si="3"/>
        <v>137.63333333333333</v>
      </c>
    </row>
    <row r="128" spans="1:6" x14ac:dyDescent="0.75">
      <c r="A128">
        <v>126</v>
      </c>
      <c r="B128">
        <v>138</v>
      </c>
      <c r="C128">
        <v>41</v>
      </c>
      <c r="D128">
        <f t="shared" si="2"/>
        <v>8321</v>
      </c>
      <c r="E128">
        <f t="shared" si="3"/>
        <v>138.68333333333334</v>
      </c>
    </row>
    <row r="129" spans="1:5" x14ac:dyDescent="0.75">
      <c r="A129">
        <v>127</v>
      </c>
      <c r="B129">
        <v>139</v>
      </c>
      <c r="C129">
        <v>43</v>
      </c>
      <c r="D129">
        <f t="shared" si="2"/>
        <v>8383</v>
      </c>
      <c r="E129">
        <f t="shared" si="3"/>
        <v>139.71666666666667</v>
      </c>
    </row>
    <row r="130" spans="1:5" x14ac:dyDescent="0.75">
      <c r="A130">
        <v>128</v>
      </c>
      <c r="B130">
        <v>140</v>
      </c>
      <c r="C130">
        <v>46</v>
      </c>
      <c r="D130">
        <f t="shared" si="2"/>
        <v>8446</v>
      </c>
      <c r="E130">
        <f t="shared" si="3"/>
        <v>140.76666666666668</v>
      </c>
    </row>
    <row r="131" spans="1:5" x14ac:dyDescent="0.75">
      <c r="A131">
        <v>129</v>
      </c>
      <c r="B131">
        <v>141</v>
      </c>
      <c r="C131">
        <v>48</v>
      </c>
      <c r="D131">
        <f t="shared" si="2"/>
        <v>8508</v>
      </c>
      <c r="E131">
        <f t="shared" si="3"/>
        <v>141.80000000000001</v>
      </c>
    </row>
    <row r="132" spans="1:5" x14ac:dyDescent="0.75">
      <c r="A132">
        <v>130</v>
      </c>
      <c r="B132">
        <v>142</v>
      </c>
      <c r="C132">
        <v>51</v>
      </c>
      <c r="D132">
        <f t="shared" ref="D132:D135" si="4">B132*60+C132</f>
        <v>8571</v>
      </c>
      <c r="E132">
        <f t="shared" ref="E132:E135" si="5">D132/60</f>
        <v>142.85</v>
      </c>
    </row>
    <row r="133" spans="1:5" x14ac:dyDescent="0.75">
      <c r="A133">
        <v>131</v>
      </c>
      <c r="B133">
        <v>143</v>
      </c>
      <c r="C133">
        <v>53</v>
      </c>
      <c r="D133">
        <f t="shared" si="4"/>
        <v>8633</v>
      </c>
      <c r="E133">
        <f t="shared" si="5"/>
        <v>143.88333333333333</v>
      </c>
    </row>
    <row r="134" spans="1:5" x14ac:dyDescent="0.75">
      <c r="A134">
        <v>132</v>
      </c>
      <c r="B134">
        <v>144</v>
      </c>
      <c r="C134">
        <v>56</v>
      </c>
      <c r="D134">
        <f t="shared" si="4"/>
        <v>8696</v>
      </c>
      <c r="E134">
        <f t="shared" si="5"/>
        <v>144.93333333333334</v>
      </c>
    </row>
    <row r="135" spans="1:5" x14ac:dyDescent="0.75">
      <c r="A135">
        <v>133</v>
      </c>
      <c r="B135">
        <v>145</v>
      </c>
      <c r="C135">
        <v>58</v>
      </c>
      <c r="D135">
        <f t="shared" si="4"/>
        <v>8758</v>
      </c>
      <c r="E135">
        <f t="shared" si="5"/>
        <v>145.96666666666667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5A445-DBC9-4AA8-BFC1-F3729B822E98}">
  <dimension ref="A1:AV165"/>
  <sheetViews>
    <sheetView topLeftCell="A25" zoomScale="80" zoomScaleNormal="80" workbookViewId="0">
      <selection activeCell="B4" sqref="B4"/>
    </sheetView>
  </sheetViews>
  <sheetFormatPr defaultColWidth="5.54296875" defaultRowHeight="14.75" x14ac:dyDescent="0.75"/>
  <cols>
    <col min="1" max="1" width="21.54296875" bestFit="1" customWidth="1"/>
    <col min="2" max="2" width="8.86328125" customWidth="1"/>
    <col min="4" max="4" width="6.7265625" style="2" customWidth="1"/>
    <col min="5" max="5" width="5.54296875" style="3"/>
    <col min="6" max="6" width="5.54296875" style="2"/>
    <col min="7" max="7" width="5.54296875" style="3"/>
    <col min="8" max="8" width="5.54296875" style="2"/>
    <col min="9" max="9" width="5.54296875" style="3"/>
    <col min="10" max="10" width="5.54296875" style="2"/>
    <col min="11" max="11" width="5.54296875" style="3"/>
    <col min="12" max="12" width="5.54296875" style="2"/>
    <col min="13" max="13" width="5.54296875" style="3"/>
    <col min="14" max="14" width="5.54296875" style="2"/>
    <col min="15" max="15" width="5.54296875" style="3"/>
    <col min="16" max="16" width="5.54296875" style="2"/>
    <col min="17" max="17" width="5.54296875" style="3"/>
    <col min="18" max="18" width="5.54296875" style="2"/>
    <col min="19" max="19" width="5.54296875" style="3"/>
    <col min="20" max="20" width="5.54296875" style="2"/>
    <col min="21" max="21" width="5.54296875" style="3"/>
    <col min="22" max="22" width="5.54296875" style="2"/>
    <col min="23" max="23" width="5.54296875" style="3"/>
    <col min="24" max="24" width="5.54296875" style="2"/>
    <col min="25" max="25" width="5.54296875" style="3"/>
    <col min="26" max="26" width="5.54296875" style="2"/>
    <col min="27" max="27" width="5.54296875" style="3"/>
    <col min="28" max="28" width="5.54296875" style="2"/>
    <col min="29" max="29" width="5.54296875" style="3"/>
    <col min="30" max="30" width="5.54296875" style="2"/>
    <col min="31" max="31" width="5.54296875" style="3"/>
    <col min="32" max="32" width="5.54296875" style="2"/>
    <col min="33" max="33" width="5.54296875" style="3"/>
    <col min="34" max="34" width="5.54296875" style="2"/>
    <col min="35" max="35" width="5.54296875" style="3"/>
    <col min="36" max="36" width="5.54296875" style="2"/>
    <col min="37" max="37" width="5.54296875" style="3"/>
    <col min="38" max="38" width="5.54296875" style="2"/>
    <col min="39" max="39" width="5.54296875" style="3"/>
    <col min="40" max="40" width="5.54296875" style="2"/>
    <col min="41" max="41" width="5.54296875" style="3"/>
    <col min="43" max="43" width="5.7265625" bestFit="1" customWidth="1"/>
    <col min="44" max="45" width="8.40625" bestFit="1" customWidth="1"/>
    <col min="47" max="48" width="5.7265625" bestFit="1" customWidth="1"/>
  </cols>
  <sheetData>
    <row r="1" spans="1:48" x14ac:dyDescent="0.75">
      <c r="A1" t="s">
        <v>27</v>
      </c>
      <c r="B1" t="s">
        <v>65</v>
      </c>
      <c r="D1" s="2" t="s">
        <v>2</v>
      </c>
      <c r="F1" s="2" t="s">
        <v>3</v>
      </c>
      <c r="H1" s="2" t="s">
        <v>4</v>
      </c>
      <c r="J1" s="2" t="s">
        <v>5</v>
      </c>
      <c r="L1" s="2" t="s">
        <v>6</v>
      </c>
      <c r="N1" s="2" t="s">
        <v>7</v>
      </c>
      <c r="P1" s="2" t="s">
        <v>8</v>
      </c>
      <c r="R1" s="2" t="s">
        <v>9</v>
      </c>
      <c r="T1" s="2" t="s">
        <v>10</v>
      </c>
      <c r="V1" s="2" t="s">
        <v>11</v>
      </c>
      <c r="X1" s="2" t="s">
        <v>12</v>
      </c>
      <c r="Z1" s="2" t="s">
        <v>13</v>
      </c>
      <c r="AB1" s="2" t="s">
        <v>14</v>
      </c>
      <c r="AD1" s="2" t="s">
        <v>15</v>
      </c>
      <c r="AF1" s="2" t="s">
        <v>16</v>
      </c>
      <c r="AH1" s="2" t="s">
        <v>20</v>
      </c>
      <c r="AJ1" s="2" t="s">
        <v>17</v>
      </c>
      <c r="AL1" s="2" t="s">
        <v>18</v>
      </c>
      <c r="AN1" s="2" t="s">
        <v>19</v>
      </c>
      <c r="AQ1" t="s">
        <v>28</v>
      </c>
      <c r="AU1" t="s">
        <v>29</v>
      </c>
    </row>
    <row r="2" spans="1:48" x14ac:dyDescent="0.75">
      <c r="B2" t="s">
        <v>66</v>
      </c>
      <c r="D2" s="2" t="s">
        <v>21</v>
      </c>
      <c r="E2" s="3" t="s">
        <v>22</v>
      </c>
      <c r="F2" s="2" t="s">
        <v>21</v>
      </c>
      <c r="G2" s="3" t="s">
        <v>22</v>
      </c>
      <c r="H2" s="2" t="s">
        <v>21</v>
      </c>
      <c r="I2" s="3" t="s">
        <v>22</v>
      </c>
      <c r="J2" s="2" t="s">
        <v>21</v>
      </c>
      <c r="K2" s="3" t="s">
        <v>22</v>
      </c>
      <c r="L2" s="2" t="s">
        <v>21</v>
      </c>
      <c r="M2" s="3" t="s">
        <v>22</v>
      </c>
      <c r="N2" s="2" t="s">
        <v>21</v>
      </c>
      <c r="O2" s="3" t="s">
        <v>22</v>
      </c>
      <c r="P2" s="2" t="s">
        <v>21</v>
      </c>
      <c r="Q2" s="3" t="s">
        <v>22</v>
      </c>
      <c r="R2" s="2" t="s">
        <v>21</v>
      </c>
      <c r="S2" s="3" t="s">
        <v>22</v>
      </c>
      <c r="T2" s="2" t="s">
        <v>21</v>
      </c>
      <c r="U2" s="3" t="s">
        <v>22</v>
      </c>
      <c r="V2" s="2" t="s">
        <v>21</v>
      </c>
      <c r="W2" s="3" t="s">
        <v>22</v>
      </c>
      <c r="X2" s="2" t="s">
        <v>21</v>
      </c>
      <c r="Y2" s="3" t="s">
        <v>22</v>
      </c>
      <c r="Z2" s="2" t="s">
        <v>21</v>
      </c>
      <c r="AA2" s="3" t="s">
        <v>22</v>
      </c>
      <c r="AB2" s="2" t="s">
        <v>21</v>
      </c>
      <c r="AC2" s="3" t="s">
        <v>22</v>
      </c>
      <c r="AD2" s="2" t="s">
        <v>21</v>
      </c>
      <c r="AE2" s="3" t="s">
        <v>22</v>
      </c>
      <c r="AF2" s="2" t="s">
        <v>21</v>
      </c>
      <c r="AG2" s="3" t="s">
        <v>22</v>
      </c>
      <c r="AH2" s="2" t="s">
        <v>21</v>
      </c>
      <c r="AI2" s="3" t="s">
        <v>22</v>
      </c>
      <c r="AJ2" s="2" t="s">
        <v>21</v>
      </c>
      <c r="AK2" s="3" t="s">
        <v>22</v>
      </c>
      <c r="AL2" s="2" t="s">
        <v>21</v>
      </c>
      <c r="AM2" s="3" t="s">
        <v>22</v>
      </c>
      <c r="AN2" s="2" t="s">
        <v>21</v>
      </c>
      <c r="AO2" s="3" t="s">
        <v>22</v>
      </c>
      <c r="AR2" s="2" t="s">
        <v>21</v>
      </c>
      <c r="AS2" s="3" t="s">
        <v>22</v>
      </c>
      <c r="AV2" t="s">
        <v>29</v>
      </c>
    </row>
    <row r="3" spans="1:48" x14ac:dyDescent="0.75">
      <c r="C3">
        <v>-68.64</v>
      </c>
      <c r="AN3" s="2">
        <v>0.22500281914939763</v>
      </c>
      <c r="AO3" s="3">
        <v>0.48904310840798876</v>
      </c>
      <c r="AQ3" s="8">
        <v>-68.64</v>
      </c>
      <c r="AR3" s="8">
        <f>AVERAGE(D3,F3,H3,J3,L3,N3,P3,R3,T3,V3,X3,Z3,AB3,AD3,AF3,AH3,AJ3,AL3,AN3)</f>
        <v>0.22500281914939763</v>
      </c>
      <c r="AS3" s="8">
        <f>AVERAGE(E3,G3,I3,K3,M3,O3,Q3,S3,U3,W3,Y3,AA3,AC3,AE3,AG3,AI3,AK3,AM3,AO3)</f>
        <v>0.48904310840798876</v>
      </c>
      <c r="AT3" s="8"/>
      <c r="AU3" s="8">
        <v>-68.64</v>
      </c>
      <c r="AV3" s="8">
        <f>COUNTA(D3:AO3)/2</f>
        <v>1</v>
      </c>
    </row>
    <row r="4" spans="1:48" x14ac:dyDescent="0.75">
      <c r="C4">
        <f>C3+1.04</f>
        <v>-67.599999999999994</v>
      </c>
      <c r="AQ4" s="8">
        <f>AQ3+1.04</f>
        <v>-67.599999999999994</v>
      </c>
      <c r="AR4" s="8" t="e">
        <f t="shared" ref="AR4:AR67" si="0">AVERAGE(D4,F4,H4,J4,L4,N4,P4,R4,T4,V4,X4,Z4,AB4,AD4,AF4,AH4,AJ4,AL4,AN4)</f>
        <v>#DIV/0!</v>
      </c>
      <c r="AS4" s="8" t="e">
        <f t="shared" ref="AS4:AS67" si="1">AVERAGE(E4,G4,I4,K4,M4,O4,Q4,S4,U4,W4,Y4,AA4,AC4,AE4,AG4,AI4,AK4,AM4,AO4)</f>
        <v>#DIV/0!</v>
      </c>
      <c r="AT4" s="8"/>
      <c r="AU4" s="8">
        <f>AU3+1.04</f>
        <v>-67.599999999999994</v>
      </c>
      <c r="AV4" s="8">
        <f t="shared" ref="AV4:AV67" si="2">COUNTA(D4:AO4)/2</f>
        <v>0</v>
      </c>
    </row>
    <row r="5" spans="1:48" x14ac:dyDescent="0.75">
      <c r="B5" s="1"/>
      <c r="C5">
        <f>C4+1.04</f>
        <v>-66.559999999999988</v>
      </c>
      <c r="AN5" s="2">
        <v>0.24980265954216999</v>
      </c>
      <c r="AO5" s="3">
        <v>0.54927077414292291</v>
      </c>
      <c r="AQ5" s="8">
        <f>AQ4+1.04</f>
        <v>-66.559999999999988</v>
      </c>
      <c r="AR5" s="8">
        <f t="shared" si="0"/>
        <v>0.24980265954216999</v>
      </c>
      <c r="AS5" s="8">
        <f t="shared" si="1"/>
        <v>0.54927077414292291</v>
      </c>
      <c r="AT5" s="8"/>
      <c r="AU5" s="8">
        <f>AU4+1.04</f>
        <v>-66.559999999999988</v>
      </c>
      <c r="AV5" s="8">
        <f t="shared" si="2"/>
        <v>1</v>
      </c>
    </row>
    <row r="6" spans="1:48" x14ac:dyDescent="0.75">
      <c r="C6">
        <f t="shared" ref="C6:C69" si="3">C5+1.04</f>
        <v>-65.519999999999982</v>
      </c>
      <c r="R6" s="2">
        <v>0.13945237177015063</v>
      </c>
      <c r="S6" s="3">
        <v>0.37677341389728092</v>
      </c>
      <c r="AN6" s="2">
        <v>0.18399937544997941</v>
      </c>
      <c r="AO6" s="3">
        <v>0.49283461292710889</v>
      </c>
      <c r="AQ6" s="8">
        <f t="shared" ref="AQ6:AQ69" si="4">AQ5+1.04</f>
        <v>-65.519999999999982</v>
      </c>
      <c r="AR6" s="8">
        <f t="shared" si="0"/>
        <v>0.16172587361006502</v>
      </c>
      <c r="AS6" s="8">
        <f t="shared" si="1"/>
        <v>0.43480401341219488</v>
      </c>
      <c r="AT6" s="8"/>
      <c r="AU6" s="8">
        <f t="shared" ref="AU6:AU69" si="5">AU5+1.04</f>
        <v>-65.519999999999982</v>
      </c>
      <c r="AV6" s="8">
        <f t="shared" si="2"/>
        <v>2</v>
      </c>
    </row>
    <row r="7" spans="1:48" x14ac:dyDescent="0.75">
      <c r="C7">
        <f t="shared" si="3"/>
        <v>-64.479999999999976</v>
      </c>
      <c r="AN7" s="2">
        <v>0.24072933563491625</v>
      </c>
      <c r="AO7" s="3">
        <v>0.51237706034600194</v>
      </c>
      <c r="AQ7" s="8">
        <f t="shared" si="4"/>
        <v>-64.479999999999976</v>
      </c>
      <c r="AR7" s="8">
        <f t="shared" si="0"/>
        <v>0.24072933563491625</v>
      </c>
      <c r="AS7" s="8">
        <f t="shared" si="1"/>
        <v>0.51237706034600194</v>
      </c>
      <c r="AT7" s="8"/>
      <c r="AU7" s="8">
        <f t="shared" si="5"/>
        <v>-64.479999999999976</v>
      </c>
      <c r="AV7" s="8">
        <f t="shared" si="2"/>
        <v>1</v>
      </c>
    </row>
    <row r="8" spans="1:48" x14ac:dyDescent="0.75">
      <c r="C8">
        <f t="shared" si="3"/>
        <v>-63.439999999999976</v>
      </c>
      <c r="R8" s="2">
        <v>0</v>
      </c>
      <c r="S8" s="3">
        <v>0.37278716675367701</v>
      </c>
      <c r="AN8" s="2">
        <v>0.23746779663957357</v>
      </c>
      <c r="AO8" s="3">
        <v>0.47485047928557772</v>
      </c>
      <c r="AQ8" s="8">
        <f t="shared" si="4"/>
        <v>-63.439999999999976</v>
      </c>
      <c r="AR8" s="8">
        <f t="shared" si="0"/>
        <v>0.11873389831978678</v>
      </c>
      <c r="AS8" s="8">
        <f t="shared" si="1"/>
        <v>0.42381882301962737</v>
      </c>
      <c r="AT8" s="8"/>
      <c r="AU8" s="8">
        <f t="shared" si="5"/>
        <v>-63.439999999999976</v>
      </c>
      <c r="AV8" s="8">
        <f t="shared" si="2"/>
        <v>2</v>
      </c>
    </row>
    <row r="9" spans="1:48" x14ac:dyDescent="0.75">
      <c r="C9">
        <f t="shared" si="3"/>
        <v>-62.399999999999977</v>
      </c>
      <c r="R9" s="2">
        <v>6.6044946183781386E-2</v>
      </c>
      <c r="S9" s="3">
        <v>0.39469563687543979</v>
      </c>
      <c r="AN9" s="2">
        <v>0.24973326509546076</v>
      </c>
      <c r="AO9" s="3">
        <v>0.45512017464571342</v>
      </c>
      <c r="AQ9" s="8">
        <f t="shared" si="4"/>
        <v>-62.399999999999977</v>
      </c>
      <c r="AR9" s="8">
        <f t="shared" si="0"/>
        <v>0.15788910563962108</v>
      </c>
      <c r="AS9" s="8">
        <f t="shared" si="1"/>
        <v>0.42490790576057658</v>
      </c>
      <c r="AT9" s="8"/>
      <c r="AU9" s="8">
        <f t="shared" si="5"/>
        <v>-62.399999999999977</v>
      </c>
      <c r="AV9" s="8">
        <f t="shared" si="2"/>
        <v>2</v>
      </c>
    </row>
    <row r="10" spans="1:48" x14ac:dyDescent="0.75">
      <c r="C10">
        <f t="shared" si="3"/>
        <v>-61.359999999999978</v>
      </c>
      <c r="H10" s="2">
        <v>0.18873819370451253</v>
      </c>
      <c r="I10" s="3">
        <v>0.46259961399855565</v>
      </c>
      <c r="R10" s="2">
        <v>9.5361637976369706E-2</v>
      </c>
      <c r="S10" s="3">
        <v>0.3743059700142875</v>
      </c>
      <c r="AN10" s="2">
        <v>0.2541918582965399</v>
      </c>
      <c r="AO10" s="3">
        <v>0.46435883017693652</v>
      </c>
      <c r="AQ10" s="8">
        <f t="shared" si="4"/>
        <v>-61.359999999999978</v>
      </c>
      <c r="AR10" s="8">
        <f t="shared" si="0"/>
        <v>0.1794305633258074</v>
      </c>
      <c r="AS10" s="8">
        <f t="shared" si="1"/>
        <v>0.43375480472992661</v>
      </c>
      <c r="AT10" s="8"/>
      <c r="AU10" s="8">
        <f t="shared" si="5"/>
        <v>-61.359999999999978</v>
      </c>
      <c r="AV10" s="8">
        <f t="shared" si="2"/>
        <v>3</v>
      </c>
    </row>
    <row r="11" spans="1:48" x14ac:dyDescent="0.75">
      <c r="C11">
        <f t="shared" si="3"/>
        <v>-60.319999999999979</v>
      </c>
      <c r="R11" s="2">
        <v>9.3447393331697215E-2</v>
      </c>
      <c r="S11" s="3">
        <v>0.41054320915166997</v>
      </c>
      <c r="AF11" s="2">
        <v>0.11537557087515625</v>
      </c>
      <c r="AG11" s="3">
        <v>0.45780851637152542</v>
      </c>
      <c r="AN11" s="2">
        <v>0.25404439509728249</v>
      </c>
      <c r="AO11" s="3">
        <v>0.50989808616899379</v>
      </c>
      <c r="AQ11" s="8">
        <f t="shared" si="4"/>
        <v>-60.319999999999979</v>
      </c>
      <c r="AR11" s="8">
        <f t="shared" si="0"/>
        <v>0.15428911976804532</v>
      </c>
      <c r="AS11" s="8">
        <f t="shared" si="1"/>
        <v>0.45941660389739641</v>
      </c>
      <c r="AT11" s="8"/>
      <c r="AU11" s="8">
        <f t="shared" si="5"/>
        <v>-60.319999999999979</v>
      </c>
      <c r="AV11" s="8">
        <f t="shared" si="2"/>
        <v>3</v>
      </c>
    </row>
    <row r="12" spans="1:48" x14ac:dyDescent="0.75">
      <c r="C12">
        <f t="shared" si="3"/>
        <v>-59.27999999999998</v>
      </c>
      <c r="H12" s="2">
        <v>0.21809365575280354</v>
      </c>
      <c r="I12" s="3">
        <v>0.43969442259262254</v>
      </c>
      <c r="R12" s="2">
        <v>0.11864810854398199</v>
      </c>
      <c r="S12" s="3">
        <v>0.38105309354398936</v>
      </c>
      <c r="AN12" s="2">
        <v>0.26814881639096821</v>
      </c>
      <c r="AO12" s="3">
        <v>0.48208664368160692</v>
      </c>
      <c r="AQ12" s="8">
        <f t="shared" si="4"/>
        <v>-59.27999999999998</v>
      </c>
      <c r="AR12" s="8">
        <f t="shared" si="0"/>
        <v>0.2016301935625846</v>
      </c>
      <c r="AS12" s="8">
        <f t="shared" si="1"/>
        <v>0.43427805327273966</v>
      </c>
      <c r="AT12" s="8"/>
      <c r="AU12" s="8">
        <f t="shared" si="5"/>
        <v>-59.27999999999998</v>
      </c>
      <c r="AV12" s="8">
        <f t="shared" si="2"/>
        <v>3</v>
      </c>
    </row>
    <row r="13" spans="1:48" x14ac:dyDescent="0.75">
      <c r="C13">
        <f t="shared" si="3"/>
        <v>-58.239999999999981</v>
      </c>
      <c r="H13" s="2">
        <v>0.18961407184006629</v>
      </c>
      <c r="I13" s="3">
        <v>0.45509064554326079</v>
      </c>
      <c r="R13" s="2">
        <v>0.19297409108438773</v>
      </c>
      <c r="S13" s="3">
        <v>0.39445608017879985</v>
      </c>
      <c r="AF13" s="2">
        <v>8.0869339208138782E-2</v>
      </c>
      <c r="AG13" s="3">
        <v>0.42274532862036196</v>
      </c>
      <c r="AN13" s="2">
        <v>0.24448531006306257</v>
      </c>
      <c r="AO13" s="3">
        <v>0.43868044920878002</v>
      </c>
      <c r="AQ13" s="8">
        <f t="shared" si="4"/>
        <v>-58.239999999999981</v>
      </c>
      <c r="AR13" s="8">
        <f t="shared" si="0"/>
        <v>0.17698570304891384</v>
      </c>
      <c r="AS13" s="8">
        <f t="shared" si="1"/>
        <v>0.42774312588780061</v>
      </c>
      <c r="AT13" s="8"/>
      <c r="AU13" s="8">
        <f t="shared" si="5"/>
        <v>-58.239999999999981</v>
      </c>
      <c r="AV13" s="8">
        <f t="shared" si="2"/>
        <v>4</v>
      </c>
    </row>
    <row r="14" spans="1:48" x14ac:dyDescent="0.75">
      <c r="C14">
        <f t="shared" si="3"/>
        <v>-57.199999999999982</v>
      </c>
      <c r="H14" s="2">
        <v>0.23699275820345655</v>
      </c>
      <c r="I14" s="3">
        <v>0.43821410305874331</v>
      </c>
      <c r="R14" s="2">
        <v>0.15003330645444021</v>
      </c>
      <c r="S14" s="3">
        <v>0.37980228574417441</v>
      </c>
      <c r="AF14" s="2">
        <v>7.0881344604378546E-2</v>
      </c>
      <c r="AG14" s="3">
        <v>0.42932061313583558</v>
      </c>
      <c r="AN14" s="2">
        <v>0.2392547036423413</v>
      </c>
      <c r="AO14" s="3">
        <v>0.44718352898610952</v>
      </c>
      <c r="AQ14" s="8">
        <f t="shared" si="4"/>
        <v>-57.199999999999982</v>
      </c>
      <c r="AR14" s="8">
        <f t="shared" si="0"/>
        <v>0.17429052822615415</v>
      </c>
      <c r="AS14" s="8">
        <f t="shared" si="1"/>
        <v>0.42363013273121569</v>
      </c>
      <c r="AT14" s="8"/>
      <c r="AU14" s="8">
        <f t="shared" si="5"/>
        <v>-57.199999999999982</v>
      </c>
      <c r="AV14" s="8">
        <f t="shared" si="2"/>
        <v>4</v>
      </c>
    </row>
    <row r="15" spans="1:48" x14ac:dyDescent="0.75">
      <c r="C15">
        <f t="shared" si="3"/>
        <v>-56.159999999999982</v>
      </c>
      <c r="H15" s="2">
        <v>0.17950986943095018</v>
      </c>
      <c r="I15" s="3">
        <v>0.44425343856691485</v>
      </c>
      <c r="R15" s="2">
        <v>0.15893138870385301</v>
      </c>
      <c r="S15" s="3">
        <v>0.3612232676725976</v>
      </c>
      <c r="AF15" s="2">
        <v>0.1139646273995321</v>
      </c>
      <c r="AG15" s="3">
        <v>0.42980150964495401</v>
      </c>
      <c r="AN15" s="2">
        <v>0.20656991924221269</v>
      </c>
      <c r="AO15" s="3">
        <v>0.45888323227082589</v>
      </c>
      <c r="AQ15" s="8">
        <f t="shared" si="4"/>
        <v>-56.159999999999982</v>
      </c>
      <c r="AR15" s="8">
        <f t="shared" si="0"/>
        <v>0.16474395119413698</v>
      </c>
      <c r="AS15" s="8">
        <f t="shared" si="1"/>
        <v>0.42354036203882306</v>
      </c>
      <c r="AT15" s="8"/>
      <c r="AU15" s="8">
        <f t="shared" si="5"/>
        <v>-56.159999999999982</v>
      </c>
      <c r="AV15" s="8">
        <f t="shared" si="2"/>
        <v>4</v>
      </c>
    </row>
    <row r="16" spans="1:48" x14ac:dyDescent="0.75">
      <c r="C16">
        <f t="shared" si="3"/>
        <v>-55.119999999999983</v>
      </c>
      <c r="H16" s="2">
        <v>9.1867877846603802E-2</v>
      </c>
      <c r="I16" s="3">
        <v>0.45262634481511621</v>
      </c>
      <c r="R16" s="2">
        <v>8.2193317673456362E-2</v>
      </c>
      <c r="S16" s="3">
        <v>0.41297853243549104</v>
      </c>
      <c r="AF16" s="2">
        <v>8.8914192358627464E-2</v>
      </c>
      <c r="AG16" s="3">
        <v>0.40779097387173385</v>
      </c>
      <c r="AN16" s="2">
        <v>0.21219954373151295</v>
      </c>
      <c r="AO16" s="3">
        <v>0.36001746449985028</v>
      </c>
      <c r="AQ16" s="8">
        <f t="shared" si="4"/>
        <v>-55.119999999999983</v>
      </c>
      <c r="AR16" s="8">
        <f t="shared" si="0"/>
        <v>0.11879373290255014</v>
      </c>
      <c r="AS16" s="8">
        <f t="shared" si="1"/>
        <v>0.40835332890554787</v>
      </c>
      <c r="AT16" s="8"/>
      <c r="AU16" s="8">
        <f t="shared" si="5"/>
        <v>-55.119999999999983</v>
      </c>
      <c r="AV16" s="8">
        <f t="shared" si="2"/>
        <v>4</v>
      </c>
    </row>
    <row r="17" spans="2:48" x14ac:dyDescent="0.75">
      <c r="C17">
        <f t="shared" si="3"/>
        <v>-54.079999999999984</v>
      </c>
      <c r="H17" s="2">
        <v>0.11026131869322613</v>
      </c>
      <c r="I17" s="3">
        <v>0.45602616337354684</v>
      </c>
      <c r="R17" s="2">
        <v>7.5251551379588194E-2</v>
      </c>
      <c r="S17" s="3">
        <v>0.3743539145311523</v>
      </c>
      <c r="AF17" s="2">
        <v>2.7364877408815186E-2</v>
      </c>
      <c r="AG17" s="3">
        <v>0.40887912026957696</v>
      </c>
      <c r="AQ17" s="8">
        <f t="shared" si="4"/>
        <v>-54.079999999999984</v>
      </c>
      <c r="AR17" s="8">
        <f t="shared" si="0"/>
        <v>7.0959249160543164E-2</v>
      </c>
      <c r="AS17" s="8">
        <f t="shared" si="1"/>
        <v>0.41308639939142539</v>
      </c>
      <c r="AT17" s="8"/>
      <c r="AU17" s="8">
        <f t="shared" si="5"/>
        <v>-54.079999999999984</v>
      </c>
      <c r="AV17" s="8">
        <f t="shared" si="2"/>
        <v>3</v>
      </c>
    </row>
    <row r="18" spans="2:48" x14ac:dyDescent="0.75">
      <c r="B18" s="1"/>
      <c r="C18">
        <f t="shared" si="3"/>
        <v>-53.039999999999985</v>
      </c>
      <c r="H18" s="2">
        <v>0.19125747205316668</v>
      </c>
      <c r="I18" s="3">
        <v>0.44672686511617965</v>
      </c>
      <c r="R18" s="2">
        <v>9.2430669985625352E-2</v>
      </c>
      <c r="S18" s="3">
        <v>0.3754480286738352</v>
      </c>
      <c r="AB18" s="2">
        <v>0.11653076168844878</v>
      </c>
      <c r="AC18" s="3">
        <v>0.47716732072779156</v>
      </c>
      <c r="AF18" s="2">
        <v>7.7911308588190328E-2</v>
      </c>
      <c r="AG18" s="3">
        <v>0.4071697783630171</v>
      </c>
      <c r="AN18" s="2">
        <v>0.2006887398835909</v>
      </c>
      <c r="AO18" s="3">
        <v>0.41151754819574882</v>
      </c>
      <c r="AQ18" s="8">
        <f t="shared" si="4"/>
        <v>-53.039999999999985</v>
      </c>
      <c r="AR18" s="8">
        <f t="shared" si="0"/>
        <v>0.13576379043980441</v>
      </c>
      <c r="AS18" s="8">
        <f t="shared" si="1"/>
        <v>0.42360590821531446</v>
      </c>
      <c r="AT18" s="8"/>
      <c r="AU18" s="8">
        <f t="shared" si="5"/>
        <v>-53.039999999999985</v>
      </c>
      <c r="AV18" s="8">
        <f t="shared" si="2"/>
        <v>5</v>
      </c>
    </row>
    <row r="19" spans="2:48" x14ac:dyDescent="0.75">
      <c r="C19">
        <f t="shared" si="3"/>
        <v>-51.999999999999986</v>
      </c>
      <c r="H19" s="2">
        <v>0.180755964098026</v>
      </c>
      <c r="I19" s="3">
        <v>0.45644141007946215</v>
      </c>
      <c r="R19" s="2">
        <v>0.15895943624443443</v>
      </c>
      <c r="S19" s="3">
        <v>0.3403039876658186</v>
      </c>
      <c r="AF19" s="2">
        <v>7.6735522358503949E-3</v>
      </c>
      <c r="AG19" s="3">
        <v>0.39094357032845506</v>
      </c>
      <c r="AN19" s="2">
        <v>0.2081052713756584</v>
      </c>
      <c r="AO19" s="3">
        <v>0.41773374328563895</v>
      </c>
      <c r="AQ19" s="8">
        <f t="shared" si="4"/>
        <v>-51.999999999999986</v>
      </c>
      <c r="AR19" s="8">
        <f t="shared" si="0"/>
        <v>0.1388735559884923</v>
      </c>
      <c r="AS19" s="8">
        <f t="shared" si="1"/>
        <v>0.40135567783984372</v>
      </c>
      <c r="AT19" s="8"/>
      <c r="AU19" s="8">
        <f t="shared" si="5"/>
        <v>-51.999999999999986</v>
      </c>
      <c r="AV19" s="8">
        <f t="shared" si="2"/>
        <v>4</v>
      </c>
    </row>
    <row r="20" spans="2:48" x14ac:dyDescent="0.75">
      <c r="C20">
        <f t="shared" si="3"/>
        <v>-50.959999999999987</v>
      </c>
      <c r="H20" s="2">
        <v>0.15563541798349378</v>
      </c>
      <c r="I20" s="3">
        <v>0.41852559800990979</v>
      </c>
      <c r="V20" s="2">
        <v>0.40600366094889445</v>
      </c>
      <c r="W20" s="3">
        <v>0.35881817875551669</v>
      </c>
      <c r="AB20" s="2">
        <v>0.24748358590559869</v>
      </c>
      <c r="AC20" s="3">
        <v>0.47868690915286405</v>
      </c>
      <c r="AF20" s="2">
        <v>1.6324863546914075E-2</v>
      </c>
      <c r="AG20" s="3">
        <v>0.35079431303957109</v>
      </c>
      <c r="AN20" s="2">
        <v>0.18756451514967545</v>
      </c>
      <c r="AO20" s="3">
        <v>0.5124108416547789</v>
      </c>
      <c r="AQ20">
        <f t="shared" si="4"/>
        <v>-50.959999999999987</v>
      </c>
      <c r="AR20">
        <f t="shared" si="0"/>
        <v>0.20260240870691529</v>
      </c>
      <c r="AS20">
        <f t="shared" si="1"/>
        <v>0.4238471681225281</v>
      </c>
      <c r="AU20">
        <f t="shared" si="5"/>
        <v>-50.959999999999987</v>
      </c>
      <c r="AV20">
        <f t="shared" si="2"/>
        <v>5</v>
      </c>
    </row>
    <row r="21" spans="2:48" x14ac:dyDescent="0.75">
      <c r="C21">
        <f t="shared" si="3"/>
        <v>-49.919999999999987</v>
      </c>
      <c r="H21" s="2">
        <v>2.4632943853502703E-2</v>
      </c>
      <c r="I21" s="3">
        <v>0.45892523167083343</v>
      </c>
      <c r="R21" s="2">
        <v>0.18479823300494311</v>
      </c>
      <c r="S21" s="3">
        <v>0.33996438613828295</v>
      </c>
      <c r="AB21" s="2">
        <v>0.24409527001030107</v>
      </c>
      <c r="AC21" s="3">
        <v>0.48838945332306716</v>
      </c>
      <c r="AF21" s="2">
        <v>6.9767441860465101E-2</v>
      </c>
      <c r="AG21" s="3">
        <v>0.35079662933134415</v>
      </c>
      <c r="AN21" s="2">
        <v>0.17906369542777353</v>
      </c>
      <c r="AO21" s="3">
        <v>0.42072504325068738</v>
      </c>
      <c r="AQ21">
        <f t="shared" si="4"/>
        <v>-49.919999999999987</v>
      </c>
      <c r="AR21">
        <f t="shared" si="0"/>
        <v>0.14047151683139711</v>
      </c>
      <c r="AS21">
        <f t="shared" si="1"/>
        <v>0.41176014874284306</v>
      </c>
      <c r="AU21">
        <f t="shared" si="5"/>
        <v>-49.919999999999987</v>
      </c>
      <c r="AV21">
        <f t="shared" si="2"/>
        <v>5</v>
      </c>
    </row>
    <row r="22" spans="2:48" x14ac:dyDescent="0.75">
      <c r="C22">
        <f t="shared" si="3"/>
        <v>-48.879999999999988</v>
      </c>
      <c r="H22" s="2">
        <v>0.14922435121810237</v>
      </c>
      <c r="I22" s="3">
        <v>0.4321969525294368</v>
      </c>
      <c r="R22" s="2">
        <v>0.18566069487781794</v>
      </c>
      <c r="S22" s="3">
        <v>0.36704310020446185</v>
      </c>
      <c r="V22" s="2">
        <v>0.44610433704348901</v>
      </c>
      <c r="W22" s="3">
        <v>0.34273865825328464</v>
      </c>
      <c r="AB22" s="2">
        <v>0.23602785121197511</v>
      </c>
      <c r="AC22" s="3">
        <v>0.50780491524131433</v>
      </c>
      <c r="AF22" s="2">
        <v>6.994071562062959E-2</v>
      </c>
      <c r="AG22" s="3">
        <v>0.3349812688079592</v>
      </c>
      <c r="AN22" s="2">
        <v>0.23778007164976639</v>
      </c>
      <c r="AO22" s="3">
        <v>0.51090702813728284</v>
      </c>
      <c r="AQ22">
        <f t="shared" si="4"/>
        <v>-48.879999999999988</v>
      </c>
      <c r="AR22">
        <f t="shared" si="0"/>
        <v>0.22078967027029672</v>
      </c>
      <c r="AS22">
        <f t="shared" si="1"/>
        <v>0.41594532052895666</v>
      </c>
      <c r="AU22">
        <f t="shared" si="5"/>
        <v>-48.879999999999988</v>
      </c>
      <c r="AV22">
        <f t="shared" si="2"/>
        <v>6</v>
      </c>
    </row>
    <row r="23" spans="2:48" x14ac:dyDescent="0.75">
      <c r="C23">
        <f t="shared" si="3"/>
        <v>-47.839999999999989</v>
      </c>
      <c r="H23" s="2">
        <v>0.11094757372726767</v>
      </c>
      <c r="I23" s="3">
        <v>0.43173116619444296</v>
      </c>
      <c r="L23" s="2">
        <v>0.20854867242964287</v>
      </c>
      <c r="M23" s="3">
        <v>0.36260883427629104</v>
      </c>
      <c r="R23" s="2">
        <v>0.12184552817024863</v>
      </c>
      <c r="S23" s="3">
        <v>0.36688648031945237</v>
      </c>
      <c r="V23" s="2">
        <v>0.45683623158454145</v>
      </c>
      <c r="W23" s="3">
        <v>0.34333744285200596</v>
      </c>
      <c r="AB23" s="2">
        <v>0.26257586476523809</v>
      </c>
      <c r="AC23" s="3">
        <v>0.48112683520952354</v>
      </c>
      <c r="AF23" s="2">
        <v>9.4359939106649915E-2</v>
      </c>
      <c r="AG23" s="3">
        <v>0.34392862562598009</v>
      </c>
      <c r="AN23" s="2">
        <v>0.20151279893826529</v>
      </c>
      <c r="AO23" s="3">
        <v>0.50556787037473738</v>
      </c>
      <c r="AQ23">
        <f t="shared" si="4"/>
        <v>-47.839999999999989</v>
      </c>
      <c r="AR23">
        <f t="shared" si="0"/>
        <v>0.20808951553169339</v>
      </c>
      <c r="AS23">
        <f t="shared" si="1"/>
        <v>0.40502675069320476</v>
      </c>
      <c r="AU23">
        <f t="shared" si="5"/>
        <v>-47.839999999999989</v>
      </c>
      <c r="AV23">
        <f t="shared" si="2"/>
        <v>7</v>
      </c>
    </row>
    <row r="24" spans="2:48" x14ac:dyDescent="0.75">
      <c r="C24">
        <f t="shared" si="3"/>
        <v>-46.79999999999999</v>
      </c>
      <c r="R24" s="2">
        <v>9.552291133471226E-2</v>
      </c>
      <c r="S24" s="3">
        <v>0.31558751610877972</v>
      </c>
      <c r="T24" s="2">
        <v>9.9233316395191132E-2</v>
      </c>
      <c r="U24" s="3">
        <v>0.29240388345329937</v>
      </c>
      <c r="V24" s="2">
        <v>0.34613681320303519</v>
      </c>
      <c r="W24" s="3">
        <v>0.35230086550981127</v>
      </c>
      <c r="AB24" s="2">
        <v>0.19968723237889555</v>
      </c>
      <c r="AC24" s="3">
        <v>0.47345144391502364</v>
      </c>
      <c r="AF24" s="2">
        <v>5.6140698293253459E-2</v>
      </c>
      <c r="AG24" s="3">
        <v>0.35329613772321111</v>
      </c>
      <c r="AN24" s="2">
        <v>0.20422785666577054</v>
      </c>
      <c r="AO24" s="3">
        <v>0.43472976043885186</v>
      </c>
      <c r="AQ24">
        <f t="shared" si="4"/>
        <v>-46.79999999999999</v>
      </c>
      <c r="AR24">
        <f t="shared" si="0"/>
        <v>0.16682480471180969</v>
      </c>
      <c r="AS24">
        <f t="shared" si="1"/>
        <v>0.37029493452482948</v>
      </c>
      <c r="AU24">
        <f t="shared" si="5"/>
        <v>-46.79999999999999</v>
      </c>
      <c r="AV24">
        <f t="shared" si="2"/>
        <v>6</v>
      </c>
    </row>
    <row r="25" spans="2:48" x14ac:dyDescent="0.75">
      <c r="C25">
        <f t="shared" si="3"/>
        <v>-45.759999999999991</v>
      </c>
      <c r="H25" s="2">
        <v>0.24002672782764173</v>
      </c>
      <c r="I25" s="3">
        <v>0.39581858225332617</v>
      </c>
      <c r="L25" s="2">
        <v>0.15622610025724781</v>
      </c>
      <c r="M25" s="3">
        <v>0.35559627908561597</v>
      </c>
      <c r="R25" s="2">
        <v>8.7711671282824477E-2</v>
      </c>
      <c r="S25" s="3">
        <v>0.34173534099772779</v>
      </c>
      <c r="V25" s="2">
        <v>0.3312715892651536</v>
      </c>
      <c r="W25" s="3">
        <v>0.344819521322211</v>
      </c>
      <c r="AB25" s="2">
        <v>0.18470665624107929</v>
      </c>
      <c r="AC25" s="3">
        <v>0.49127049247137705</v>
      </c>
      <c r="AN25" s="2">
        <v>0.21912163979077581</v>
      </c>
      <c r="AO25" s="3">
        <v>0.41272959808430154</v>
      </c>
      <c r="AQ25">
        <f t="shared" si="4"/>
        <v>-45.759999999999991</v>
      </c>
      <c r="AR25">
        <f t="shared" si="0"/>
        <v>0.20317739744412044</v>
      </c>
      <c r="AS25">
        <f t="shared" si="1"/>
        <v>0.39032830236909327</v>
      </c>
      <c r="AU25">
        <f t="shared" si="5"/>
        <v>-45.759999999999991</v>
      </c>
      <c r="AV25">
        <f t="shared" si="2"/>
        <v>6</v>
      </c>
    </row>
    <row r="26" spans="2:48" x14ac:dyDescent="0.75">
      <c r="C26">
        <f t="shared" si="3"/>
        <v>-44.719999999999992</v>
      </c>
      <c r="H26" s="2">
        <v>9.8829754573528619E-2</v>
      </c>
      <c r="I26" s="3">
        <v>0.39422779231953808</v>
      </c>
      <c r="L26" s="2">
        <v>9.0840266672846906E-2</v>
      </c>
      <c r="M26" s="3">
        <v>0.36544113059377542</v>
      </c>
      <c r="R26" s="2">
        <v>0.13557479928478755</v>
      </c>
      <c r="S26" s="3">
        <v>0.33949642644181111</v>
      </c>
      <c r="T26" s="2">
        <v>0.10672704835188151</v>
      </c>
      <c r="U26" s="3">
        <v>0.28592639091690664</v>
      </c>
      <c r="V26" s="2">
        <v>0.30887042012340971</v>
      </c>
      <c r="W26" s="3">
        <v>0.34457006534591844</v>
      </c>
      <c r="AB26" s="2">
        <v>0.19315882885901856</v>
      </c>
      <c r="AC26" s="3">
        <v>0.47957444995846743</v>
      </c>
      <c r="AF26" s="2">
        <v>0.10412515316162739</v>
      </c>
      <c r="AG26" s="3">
        <v>0.36814637583528842</v>
      </c>
      <c r="AN26" s="2">
        <v>0.18924733048237857</v>
      </c>
      <c r="AO26" s="3">
        <v>0.42029842171263787</v>
      </c>
      <c r="AQ26">
        <f t="shared" si="4"/>
        <v>-44.719999999999992</v>
      </c>
      <c r="AR26">
        <f t="shared" si="0"/>
        <v>0.15342170018868484</v>
      </c>
      <c r="AS26">
        <f t="shared" si="1"/>
        <v>0.37471013164054295</v>
      </c>
      <c r="AU26">
        <f t="shared" si="5"/>
        <v>-44.719999999999992</v>
      </c>
      <c r="AV26">
        <f t="shared" si="2"/>
        <v>8</v>
      </c>
    </row>
    <row r="27" spans="2:48" x14ac:dyDescent="0.75">
      <c r="C27">
        <f t="shared" si="3"/>
        <v>-43.679999999999993</v>
      </c>
      <c r="H27" s="2">
        <v>0.23211673559315943</v>
      </c>
      <c r="I27" s="3">
        <v>0.40507179994794584</v>
      </c>
      <c r="L27" s="2">
        <v>0.17198544578089811</v>
      </c>
      <c r="M27" s="3">
        <v>0.36400900974601458</v>
      </c>
      <c r="R27" s="2">
        <v>0.17273077866984549</v>
      </c>
      <c r="S27" s="3">
        <v>0.38627919510461839</v>
      </c>
      <c r="T27" s="2">
        <v>8.3229563945209598E-2</v>
      </c>
      <c r="U27" s="3">
        <v>0.30778959005684037</v>
      </c>
      <c r="V27" s="2">
        <v>0.31309970180980795</v>
      </c>
      <c r="W27" s="3">
        <v>0.3524247647616276</v>
      </c>
      <c r="AB27" s="2">
        <v>0.20729542887639466</v>
      </c>
      <c r="AC27" s="3">
        <v>0.46876500540854288</v>
      </c>
      <c r="AF27" s="2">
        <v>8.1265393517085685E-2</v>
      </c>
      <c r="AG27" s="3">
        <v>0.35918060380331618</v>
      </c>
      <c r="AN27" s="2">
        <v>0.18129299202831312</v>
      </c>
      <c r="AO27" s="3">
        <v>0.42268749965626662</v>
      </c>
      <c r="AQ27">
        <f t="shared" si="4"/>
        <v>-43.679999999999993</v>
      </c>
      <c r="AR27">
        <f t="shared" si="0"/>
        <v>0.18037700502758927</v>
      </c>
      <c r="AS27">
        <f t="shared" si="1"/>
        <v>0.3832759335606466</v>
      </c>
      <c r="AU27">
        <f t="shared" si="5"/>
        <v>-43.679999999999993</v>
      </c>
      <c r="AV27">
        <f t="shared" si="2"/>
        <v>8</v>
      </c>
    </row>
    <row r="28" spans="2:48" x14ac:dyDescent="0.75">
      <c r="C28">
        <f t="shared" si="3"/>
        <v>-42.639999999999993</v>
      </c>
      <c r="H28" s="2">
        <v>0.17392050277210896</v>
      </c>
      <c r="I28" s="3">
        <v>0.36075139827590125</v>
      </c>
      <c r="L28" s="2">
        <v>0.12529452208239705</v>
      </c>
      <c r="M28" s="3">
        <v>0.34734340154153132</v>
      </c>
      <c r="R28" s="2">
        <v>0.1539249027100936</v>
      </c>
      <c r="S28" s="3">
        <v>0.37157773180002884</v>
      </c>
      <c r="T28" s="2">
        <v>0.11680617367366003</v>
      </c>
      <c r="U28" s="3">
        <v>0.27378038739132654</v>
      </c>
      <c r="V28" s="2">
        <v>0.27116117032269538</v>
      </c>
      <c r="W28" s="3">
        <v>0.36262097296497103</v>
      </c>
      <c r="AB28" s="2">
        <v>0.20722096039517895</v>
      </c>
      <c r="AC28" s="3">
        <v>0.48595305470165512</v>
      </c>
      <c r="AF28" s="2">
        <v>9.080782702328076E-2</v>
      </c>
      <c r="AG28" s="3">
        <v>0.36751955684234477</v>
      </c>
      <c r="AN28" s="2">
        <v>0.18447646227110709</v>
      </c>
      <c r="AO28" s="3">
        <v>0.39258779290858498</v>
      </c>
      <c r="AQ28">
        <f t="shared" si="4"/>
        <v>-42.639999999999993</v>
      </c>
      <c r="AR28">
        <f t="shared" si="0"/>
        <v>0.16545156515631523</v>
      </c>
      <c r="AS28">
        <f t="shared" si="1"/>
        <v>0.37026678705329297</v>
      </c>
      <c r="AU28">
        <f t="shared" si="5"/>
        <v>-42.639999999999993</v>
      </c>
      <c r="AV28">
        <f t="shared" si="2"/>
        <v>8</v>
      </c>
    </row>
    <row r="29" spans="2:48" x14ac:dyDescent="0.75">
      <c r="C29">
        <f t="shared" si="3"/>
        <v>-41.599999999999994</v>
      </c>
      <c r="H29" s="2">
        <v>0.19254871507774521</v>
      </c>
      <c r="I29" s="3">
        <v>0.39950190734340524</v>
      </c>
      <c r="L29" s="2">
        <v>0.14159462946225057</v>
      </c>
      <c r="M29" s="3">
        <v>0.35399546542244376</v>
      </c>
      <c r="R29" s="2">
        <v>0.1334852575114818</v>
      </c>
      <c r="S29" s="3">
        <v>0.40278105240595863</v>
      </c>
      <c r="T29" s="2">
        <v>0.12956562041064773</v>
      </c>
      <c r="U29" s="3">
        <v>0.29343588883765775</v>
      </c>
      <c r="V29" s="2">
        <v>0.25593428006259056</v>
      </c>
      <c r="W29" s="3">
        <v>0.33931433514205028</v>
      </c>
      <c r="AB29" s="2">
        <v>0.23178314778270034</v>
      </c>
      <c r="AC29" s="3">
        <v>0.48355037697052772</v>
      </c>
      <c r="AF29" s="2">
        <v>0.14782727081451061</v>
      </c>
      <c r="AG29" s="3">
        <v>0.37440257045317621</v>
      </c>
      <c r="AQ29">
        <f t="shared" si="4"/>
        <v>-41.599999999999994</v>
      </c>
      <c r="AR29">
        <f t="shared" si="0"/>
        <v>0.17610556016027526</v>
      </c>
      <c r="AS29">
        <f t="shared" si="1"/>
        <v>0.37814022808217418</v>
      </c>
      <c r="AU29">
        <f t="shared" si="5"/>
        <v>-41.599999999999994</v>
      </c>
      <c r="AV29">
        <f t="shared" si="2"/>
        <v>7</v>
      </c>
    </row>
    <row r="30" spans="2:48" x14ac:dyDescent="0.75">
      <c r="B30" s="1"/>
      <c r="C30">
        <f t="shared" si="3"/>
        <v>-40.559999999999995</v>
      </c>
      <c r="H30" s="2">
        <v>0.19548335831542463</v>
      </c>
      <c r="I30" s="3">
        <v>0.39370624498043516</v>
      </c>
      <c r="J30" s="2">
        <v>0.212754753923284</v>
      </c>
      <c r="K30" s="3">
        <v>0.40485437369888838</v>
      </c>
      <c r="L30" s="2">
        <v>0.19426483425649144</v>
      </c>
      <c r="M30" s="3">
        <v>0.35804184924333726</v>
      </c>
      <c r="R30" s="2">
        <v>0.12395610559899026</v>
      </c>
      <c r="S30" s="3">
        <v>0.26865767501605653</v>
      </c>
      <c r="T30" s="2">
        <v>0.15054471948761175</v>
      </c>
      <c r="U30" s="3">
        <v>0.29471889918909072</v>
      </c>
      <c r="V30" s="2">
        <v>0.3418189601724192</v>
      </c>
      <c r="W30" s="3">
        <v>0.37121119541345587</v>
      </c>
      <c r="AB30" s="2">
        <v>0.18174032840600177</v>
      </c>
      <c r="AC30" s="3">
        <v>0.4762972401890414</v>
      </c>
      <c r="AF30" s="2">
        <v>0.11084569971657382</v>
      </c>
      <c r="AG30" s="3">
        <v>0.3559477664312089</v>
      </c>
      <c r="AN30" s="2">
        <v>0.20020297875662524</v>
      </c>
      <c r="AO30" s="3">
        <v>0.4060191188444256</v>
      </c>
      <c r="AQ30">
        <f t="shared" si="4"/>
        <v>-40.559999999999995</v>
      </c>
      <c r="AR30">
        <f t="shared" si="0"/>
        <v>0.19017908207038026</v>
      </c>
      <c r="AS30">
        <f t="shared" si="1"/>
        <v>0.36993937366732665</v>
      </c>
      <c r="AU30">
        <f t="shared" si="5"/>
        <v>-40.559999999999995</v>
      </c>
      <c r="AV30">
        <f t="shared" si="2"/>
        <v>9</v>
      </c>
    </row>
    <row r="31" spans="2:48" x14ac:dyDescent="0.75">
      <c r="C31">
        <f t="shared" si="3"/>
        <v>-39.519999999999996</v>
      </c>
      <c r="H31" s="2">
        <v>0.18602929225434769</v>
      </c>
      <c r="I31" s="3">
        <v>0.39696003293869508</v>
      </c>
      <c r="L31" s="2">
        <v>0.16156419229491598</v>
      </c>
      <c r="M31" s="3">
        <v>0.35522216427988818</v>
      </c>
      <c r="R31" s="2">
        <v>9.6420432633313291E-2</v>
      </c>
      <c r="S31" s="3">
        <v>0.37201594482017286</v>
      </c>
      <c r="T31" s="2">
        <v>0.11165772295527791</v>
      </c>
      <c r="U31" s="3">
        <v>0.30948779502002516</v>
      </c>
      <c r="V31" s="2">
        <v>0.34074134215110291</v>
      </c>
      <c r="W31" s="3">
        <v>0.34138063850352096</v>
      </c>
      <c r="AB31" s="2">
        <v>0.22041429298382803</v>
      </c>
      <c r="AC31" s="3">
        <v>0.42738655272294002</v>
      </c>
      <c r="AF31" s="2">
        <v>0.14569847890391954</v>
      </c>
      <c r="AG31" s="3">
        <v>0.34286635987175196</v>
      </c>
      <c r="AN31" s="2">
        <v>0.21186992010964367</v>
      </c>
      <c r="AO31" s="3">
        <v>0.52655527214560538</v>
      </c>
      <c r="AQ31">
        <f t="shared" si="4"/>
        <v>-39.519999999999996</v>
      </c>
      <c r="AR31">
        <f t="shared" si="0"/>
        <v>0.18429945928579361</v>
      </c>
      <c r="AS31">
        <f t="shared" si="1"/>
        <v>0.38398434503782491</v>
      </c>
      <c r="AU31">
        <f t="shared" si="5"/>
        <v>-39.519999999999996</v>
      </c>
      <c r="AV31">
        <f t="shared" si="2"/>
        <v>8</v>
      </c>
    </row>
    <row r="32" spans="2:48" x14ac:dyDescent="0.75">
      <c r="C32">
        <f t="shared" si="3"/>
        <v>-38.479999999999997</v>
      </c>
      <c r="H32" s="2">
        <v>0.1677893558232352</v>
      </c>
      <c r="I32" s="3">
        <v>0.38352852158245759</v>
      </c>
      <c r="J32" s="2">
        <v>0.21872496959269025</v>
      </c>
      <c r="K32" s="3">
        <v>0.37215504225988061</v>
      </c>
      <c r="L32" s="2">
        <v>0.18263845434811199</v>
      </c>
      <c r="M32" s="3">
        <v>0.34739484405159909</v>
      </c>
      <c r="T32" s="2">
        <v>0.10013792487282427</v>
      </c>
      <c r="U32" s="3">
        <v>0.31854572117026642</v>
      </c>
      <c r="V32" s="2">
        <v>0.36785155442709122</v>
      </c>
      <c r="W32" s="3">
        <v>0.32669291746541623</v>
      </c>
      <c r="AF32" s="2">
        <v>0.16048863200366362</v>
      </c>
      <c r="AG32" s="3">
        <v>0.36911196339458918</v>
      </c>
      <c r="AN32" s="2">
        <v>0.24129316551442961</v>
      </c>
      <c r="AO32" s="3">
        <v>0.41918902058640051</v>
      </c>
      <c r="AQ32">
        <f t="shared" si="4"/>
        <v>-38.479999999999997</v>
      </c>
      <c r="AR32">
        <f t="shared" si="0"/>
        <v>0.20556057951172088</v>
      </c>
      <c r="AS32">
        <f t="shared" si="1"/>
        <v>0.36237400435865857</v>
      </c>
      <c r="AU32">
        <f t="shared" si="5"/>
        <v>-38.479999999999997</v>
      </c>
      <c r="AV32">
        <f t="shared" si="2"/>
        <v>7</v>
      </c>
    </row>
    <row r="33" spans="3:48" x14ac:dyDescent="0.75">
      <c r="C33">
        <f t="shared" si="3"/>
        <v>-37.44</v>
      </c>
      <c r="H33" s="2">
        <v>0.17708088779730197</v>
      </c>
      <c r="I33" s="3">
        <v>0.39098527268543382</v>
      </c>
      <c r="J33" s="2">
        <v>0.2047895220860895</v>
      </c>
      <c r="K33" s="3">
        <v>0.38209767860218552</v>
      </c>
      <c r="L33" s="2">
        <v>0.11794788600740093</v>
      </c>
      <c r="M33" s="3">
        <v>0.32036219419662304</v>
      </c>
      <c r="R33" s="2">
        <v>0.14612768642849652</v>
      </c>
      <c r="S33" s="3">
        <v>0.33260210734045176</v>
      </c>
      <c r="T33" s="2">
        <v>8.8299838622314719E-2</v>
      </c>
      <c r="U33" s="3">
        <v>0.26608314321476445</v>
      </c>
      <c r="V33" s="2">
        <v>0.3967848602048954</v>
      </c>
      <c r="W33" s="3">
        <v>0.32555064766742892</v>
      </c>
      <c r="AB33" s="2">
        <v>0.21706321132913861</v>
      </c>
      <c r="AC33" s="3">
        <v>0.45041449863303651</v>
      </c>
      <c r="AF33" s="2">
        <v>0.12045001670854147</v>
      </c>
      <c r="AG33" s="3">
        <v>0.35304314052677771</v>
      </c>
      <c r="AH33" s="2">
        <v>2.4670740501764765E-2</v>
      </c>
      <c r="AI33" s="3">
        <v>0.28680117891781121</v>
      </c>
      <c r="AN33" s="2">
        <v>0.21463702367218074</v>
      </c>
      <c r="AO33" s="3">
        <v>0.38475849658916467</v>
      </c>
      <c r="AQ33">
        <f t="shared" si="4"/>
        <v>-37.44</v>
      </c>
      <c r="AR33">
        <f t="shared" si="0"/>
        <v>0.17078516733581245</v>
      </c>
      <c r="AS33">
        <f t="shared" si="1"/>
        <v>0.34926983583736776</v>
      </c>
      <c r="AU33">
        <f t="shared" si="5"/>
        <v>-37.44</v>
      </c>
      <c r="AV33">
        <f t="shared" si="2"/>
        <v>10</v>
      </c>
    </row>
    <row r="34" spans="3:48" x14ac:dyDescent="0.75">
      <c r="C34">
        <f t="shared" si="3"/>
        <v>-36.4</v>
      </c>
      <c r="H34" s="2">
        <v>0.16272371011142589</v>
      </c>
      <c r="I34" s="3">
        <v>0.38800757182094869</v>
      </c>
      <c r="J34" s="2">
        <v>0.23205227090687872</v>
      </c>
      <c r="K34" s="3">
        <v>0.38204377111126697</v>
      </c>
      <c r="L34" s="2">
        <v>0.24826376818311696</v>
      </c>
      <c r="M34" s="3">
        <v>0.3551376599808212</v>
      </c>
      <c r="R34" s="2">
        <v>0.2496581705991657</v>
      </c>
      <c r="S34" s="3">
        <v>0.32313870868087735</v>
      </c>
      <c r="T34" s="2">
        <v>6.3936833758648476E-2</v>
      </c>
      <c r="U34" s="3">
        <v>0.26432470070303904</v>
      </c>
      <c r="AB34" s="2">
        <v>0.1985577937471304</v>
      </c>
      <c r="AC34" s="3">
        <v>0.45289767806537895</v>
      </c>
      <c r="AF34" s="2">
        <v>0.10052353428963962</v>
      </c>
      <c r="AG34" s="3">
        <v>0.39638745834595568</v>
      </c>
      <c r="AN34" s="2">
        <v>0.21546108272685463</v>
      </c>
      <c r="AO34" s="3">
        <v>0.45167338018512176</v>
      </c>
      <c r="AQ34">
        <f t="shared" si="4"/>
        <v>-36.4</v>
      </c>
      <c r="AR34">
        <f t="shared" si="0"/>
        <v>0.18389714554035752</v>
      </c>
      <c r="AS34">
        <f t="shared" si="1"/>
        <v>0.37670136611167621</v>
      </c>
      <c r="AU34">
        <f t="shared" si="5"/>
        <v>-36.4</v>
      </c>
      <c r="AV34">
        <f t="shared" si="2"/>
        <v>8</v>
      </c>
    </row>
    <row r="35" spans="3:48" x14ac:dyDescent="0.75">
      <c r="C35">
        <f t="shared" si="3"/>
        <v>-35.36</v>
      </c>
      <c r="H35" s="2">
        <v>0.20280642190237114</v>
      </c>
      <c r="I35" s="3">
        <v>0.37928340298815494</v>
      </c>
      <c r="J35" s="2">
        <v>0.16650597763208583</v>
      </c>
      <c r="K35" s="3">
        <v>0.37532927475538663</v>
      </c>
      <c r="L35" s="2">
        <v>0.24966202383987257</v>
      </c>
      <c r="M35" s="3">
        <v>0.34717874900357276</v>
      </c>
      <c r="R35" s="2">
        <v>0.22569154717245737</v>
      </c>
      <c r="S35" s="3">
        <v>0.29622802368718171</v>
      </c>
      <c r="T35" s="2">
        <v>0.10351066265363006</v>
      </c>
      <c r="U35" s="3">
        <v>0.27792384099858097</v>
      </c>
      <c r="V35" s="2">
        <v>0.39785509728085994</v>
      </c>
      <c r="W35" s="3">
        <v>0.35536570279882473</v>
      </c>
      <c r="AB35" s="2">
        <v>0.18685383078278789</v>
      </c>
      <c r="AC35" s="3">
        <v>0.44998746006302681</v>
      </c>
      <c r="AF35" s="2">
        <v>0.12825971261309238</v>
      </c>
      <c r="AG35" s="3">
        <v>0.38141467031886078</v>
      </c>
      <c r="AH35" s="2">
        <v>7.0988474336103918E-2</v>
      </c>
      <c r="AI35" s="3">
        <v>0.33724049861755473</v>
      </c>
      <c r="AN35" s="2">
        <v>0.20767155608372453</v>
      </c>
      <c r="AO35" s="3">
        <v>0.510755463775598</v>
      </c>
      <c r="AQ35">
        <f t="shared" si="4"/>
        <v>-35.36</v>
      </c>
      <c r="AR35">
        <f t="shared" si="0"/>
        <v>0.19398053042969859</v>
      </c>
      <c r="AS35">
        <f t="shared" si="1"/>
        <v>0.37107070870067421</v>
      </c>
      <c r="AU35">
        <f t="shared" si="5"/>
        <v>-35.36</v>
      </c>
      <c r="AV35">
        <f t="shared" si="2"/>
        <v>10</v>
      </c>
    </row>
    <row r="36" spans="3:48" x14ac:dyDescent="0.75">
      <c r="C36">
        <f t="shared" si="3"/>
        <v>-34.32</v>
      </c>
      <c r="J36" s="2">
        <v>0.16748494467352923</v>
      </c>
      <c r="K36" s="3">
        <v>0.37735456063748363</v>
      </c>
      <c r="L36" s="2">
        <v>0.23341599264563812</v>
      </c>
      <c r="M36" s="3">
        <v>0.34377481520471553</v>
      </c>
      <c r="R36" s="2">
        <v>0.31439189426077191</v>
      </c>
      <c r="S36" s="3">
        <v>0.28715136646273237</v>
      </c>
      <c r="T36" s="2">
        <v>7.8148121262208353E-2</v>
      </c>
      <c r="U36" s="3">
        <v>0.29899383625675391</v>
      </c>
      <c r="V36" s="2">
        <v>0.41886864869652551</v>
      </c>
      <c r="W36" s="3">
        <v>0.36466503282717988</v>
      </c>
      <c r="AB36" s="2">
        <v>0.15164265058147419</v>
      </c>
      <c r="AC36" s="3">
        <v>0.43648934030571196</v>
      </c>
      <c r="AF36" s="2">
        <v>0.10421179004170963</v>
      </c>
      <c r="AG36" s="3">
        <v>0.38640340927504302</v>
      </c>
      <c r="AH36" s="2">
        <v>5.9627282043495981E-2</v>
      </c>
      <c r="AI36" s="3">
        <v>0.31935184925159371</v>
      </c>
      <c r="AJ36" s="2">
        <v>0.16093742632149766</v>
      </c>
      <c r="AK36" s="3">
        <v>0.43188900094047789</v>
      </c>
      <c r="AN36" s="2">
        <v>0.21752556751645935</v>
      </c>
      <c r="AO36" s="3">
        <v>0.55288225414284242</v>
      </c>
      <c r="AQ36">
        <f t="shared" si="4"/>
        <v>-34.32</v>
      </c>
      <c r="AR36">
        <f t="shared" si="0"/>
        <v>0.190625431804331</v>
      </c>
      <c r="AS36">
        <f t="shared" si="1"/>
        <v>0.37989554653045338</v>
      </c>
      <c r="AU36">
        <f t="shared" si="5"/>
        <v>-34.32</v>
      </c>
      <c r="AV36">
        <f t="shared" si="2"/>
        <v>10</v>
      </c>
    </row>
    <row r="37" spans="3:48" x14ac:dyDescent="0.75">
      <c r="C37">
        <f t="shared" si="3"/>
        <v>-33.28</v>
      </c>
      <c r="H37" s="2">
        <v>0.11622993155509023</v>
      </c>
      <c r="I37" s="3">
        <v>0.37931022296358863</v>
      </c>
      <c r="J37" s="2">
        <v>0.1439526535939947</v>
      </c>
      <c r="K37" s="3">
        <v>0.36810550931472308</v>
      </c>
      <c r="R37" s="2">
        <v>0.28011078778529591</v>
      </c>
      <c r="S37" s="3">
        <v>0.25410851373345428</v>
      </c>
      <c r="T37" s="2">
        <v>0.22466119062110865</v>
      </c>
      <c r="U37" s="3">
        <v>0.28204060354022598</v>
      </c>
      <c r="V37" s="2">
        <v>0.44831862064893324</v>
      </c>
      <c r="W37" s="3">
        <v>0.37106920632504325</v>
      </c>
      <c r="AB37" s="2">
        <v>6.2516289980265552E-2</v>
      </c>
      <c r="AC37" s="3">
        <v>0.44401421121185547</v>
      </c>
      <c r="AH37" s="2">
        <v>0.11988714717678166</v>
      </c>
      <c r="AI37" s="3">
        <v>0.34328340229718907</v>
      </c>
      <c r="AL37" s="2">
        <v>8.8933269365941911E-2</v>
      </c>
      <c r="AM37" s="3">
        <v>0.62258073590638019</v>
      </c>
      <c r="AN37" s="2">
        <v>0.22724079005577616</v>
      </c>
      <c r="AO37" s="3">
        <v>0.52859475218658891</v>
      </c>
      <c r="AQ37">
        <f t="shared" si="4"/>
        <v>-33.28</v>
      </c>
      <c r="AR37">
        <f t="shared" si="0"/>
        <v>0.19020563119813205</v>
      </c>
      <c r="AS37">
        <f t="shared" si="1"/>
        <v>0.39923412860878321</v>
      </c>
      <c r="AU37">
        <f t="shared" si="5"/>
        <v>-33.28</v>
      </c>
      <c r="AV37">
        <f t="shared" si="2"/>
        <v>9</v>
      </c>
    </row>
    <row r="38" spans="3:48" x14ac:dyDescent="0.75">
      <c r="C38">
        <f t="shared" si="3"/>
        <v>-32.24</v>
      </c>
      <c r="H38" s="2">
        <v>9.5172737615805789E-2</v>
      </c>
      <c r="I38" s="3">
        <v>0.39932930448986215</v>
      </c>
      <c r="J38" s="2">
        <v>0.10258387967605094</v>
      </c>
      <c r="K38" s="3">
        <v>0.36441017450960628</v>
      </c>
      <c r="L38" s="2">
        <v>0.20221403354268577</v>
      </c>
      <c r="M38" s="3">
        <v>0.29261895707985203</v>
      </c>
      <c r="R38" s="2">
        <v>0.26709672895557957</v>
      </c>
      <c r="S38" s="3">
        <v>0.23976386522453819</v>
      </c>
      <c r="V38" s="2">
        <v>0.36469250981665757</v>
      </c>
      <c r="W38" s="3">
        <v>0.3337813477826812</v>
      </c>
      <c r="AB38" s="2">
        <v>6.9143984808429426E-2</v>
      </c>
      <c r="AC38" s="3">
        <v>0.45138340741971672</v>
      </c>
      <c r="AF38" s="2">
        <v>0.1416884290258302</v>
      </c>
      <c r="AG38" s="3">
        <v>0.33686915822758362</v>
      </c>
      <c r="AH38" s="2">
        <v>0.14923900254298392</v>
      </c>
      <c r="AI38" s="3">
        <v>0.32358134902449603</v>
      </c>
      <c r="AJ38" s="2">
        <v>0.11566935445843365</v>
      </c>
      <c r="AK38" s="3">
        <v>0.42247847814715533</v>
      </c>
      <c r="AN38" s="2">
        <v>0.17861263152416273</v>
      </c>
      <c r="AO38" s="3">
        <v>0.50347666803487079</v>
      </c>
      <c r="AQ38">
        <f t="shared" si="4"/>
        <v>-32.24</v>
      </c>
      <c r="AR38">
        <f t="shared" si="0"/>
        <v>0.16861132919666197</v>
      </c>
      <c r="AS38">
        <f t="shared" si="1"/>
        <v>0.36676927099403622</v>
      </c>
      <c r="AU38">
        <f t="shared" si="5"/>
        <v>-32.24</v>
      </c>
      <c r="AV38">
        <f t="shared" si="2"/>
        <v>10</v>
      </c>
    </row>
    <row r="39" spans="3:48" x14ac:dyDescent="0.75">
      <c r="C39">
        <f t="shared" si="3"/>
        <v>-31.200000000000003</v>
      </c>
      <c r="H39" s="2">
        <v>0.10952991530168135</v>
      </c>
      <c r="I39" s="3">
        <v>0.40164721862507741</v>
      </c>
      <c r="J39" s="2">
        <v>0.15952712925331519</v>
      </c>
      <c r="K39" s="3">
        <v>0.37225409787514663</v>
      </c>
      <c r="L39" s="2">
        <v>7.3698115831189751E-2</v>
      </c>
      <c r="M39" s="3">
        <v>0.29212769999217797</v>
      </c>
      <c r="R39" s="2">
        <v>0.27651369070574622</v>
      </c>
      <c r="S39" s="3">
        <v>0.26459708115759073</v>
      </c>
      <c r="T39" s="2">
        <v>9.499505815739101E-2</v>
      </c>
      <c r="U39" s="3">
        <v>0.30688378080548356</v>
      </c>
      <c r="V39" s="2">
        <v>0.39302057807564034</v>
      </c>
      <c r="W39" s="3">
        <v>0.35163712641950334</v>
      </c>
      <c r="AB39" s="2">
        <v>7.7745094388800035E-2</v>
      </c>
      <c r="AC39" s="3">
        <v>0.49760308503299061</v>
      </c>
      <c r="AF39" s="2">
        <v>0.10371672215552549</v>
      </c>
      <c r="AG39" s="3">
        <v>0.38752910945153768</v>
      </c>
      <c r="AH39" s="2">
        <v>9.2686074315860956E-2</v>
      </c>
      <c r="AI39" s="3">
        <v>0.38014941439612215</v>
      </c>
      <c r="AJ39" s="2">
        <v>0.13797331069929725</v>
      </c>
      <c r="AK39" s="3">
        <v>0.38651710761273367</v>
      </c>
      <c r="AL39" s="2">
        <v>9.1410146269622405E-2</v>
      </c>
      <c r="AM39" s="3">
        <v>0.56157776806208337</v>
      </c>
      <c r="AN39" s="2">
        <v>0.20509528724963777</v>
      </c>
      <c r="AO39" s="3">
        <v>0.37192874070773158</v>
      </c>
      <c r="AQ39">
        <f t="shared" si="4"/>
        <v>-31.200000000000003</v>
      </c>
      <c r="AR39">
        <f t="shared" si="0"/>
        <v>0.15132592686697566</v>
      </c>
      <c r="AS39">
        <f t="shared" si="1"/>
        <v>0.38120435251151491</v>
      </c>
      <c r="AU39">
        <f t="shared" si="5"/>
        <v>-31.200000000000003</v>
      </c>
      <c r="AV39">
        <f t="shared" si="2"/>
        <v>12</v>
      </c>
    </row>
    <row r="40" spans="3:48" x14ac:dyDescent="0.75">
      <c r="C40">
        <f t="shared" si="3"/>
        <v>-30.160000000000004</v>
      </c>
      <c r="H40" s="2">
        <v>0.13191447095154671</v>
      </c>
      <c r="I40" s="3">
        <v>0.40517551651785028</v>
      </c>
      <c r="J40" s="2">
        <v>0.20197128363345077</v>
      </c>
      <c r="K40" s="3">
        <v>0.33277854460829126</v>
      </c>
      <c r="L40" s="2">
        <v>5.823232674376394E-2</v>
      </c>
      <c r="M40" s="3">
        <v>0.31558556617680877</v>
      </c>
      <c r="R40" s="2">
        <v>0.33397608947165441</v>
      </c>
      <c r="S40" s="3">
        <v>0.26092107732732733</v>
      </c>
      <c r="T40" s="2">
        <v>0.11683409368840146</v>
      </c>
      <c r="U40" s="3">
        <v>0.3189345278516737</v>
      </c>
      <c r="V40" s="2">
        <v>0.35828584925157242</v>
      </c>
      <c r="W40" s="3">
        <v>0.35209223742083495</v>
      </c>
      <c r="AB40" s="2">
        <v>0.17689987712700647</v>
      </c>
      <c r="AC40" s="3">
        <v>0.46509643483343072</v>
      </c>
      <c r="AF40" s="2">
        <v>7.2477938537321845E-2</v>
      </c>
      <c r="AG40" s="3">
        <v>0.40060675541829455</v>
      </c>
      <c r="AH40" s="2">
        <v>0.21297807467010796</v>
      </c>
      <c r="AI40" s="3">
        <v>0.30246002384055243</v>
      </c>
      <c r="AJ40" s="2">
        <v>8.3227236289904069E-2</v>
      </c>
      <c r="AK40" s="3">
        <v>0.41478919580687118</v>
      </c>
      <c r="AL40" s="2">
        <v>0.12374343125550896</v>
      </c>
      <c r="AM40" s="3">
        <v>0.6233401538135892</v>
      </c>
      <c r="AN40" s="2">
        <v>0.2954121596419243</v>
      </c>
      <c r="AO40" s="3">
        <v>0.39334754885297241</v>
      </c>
      <c r="AQ40">
        <f t="shared" si="4"/>
        <v>-30.160000000000004</v>
      </c>
      <c r="AR40">
        <f t="shared" si="0"/>
        <v>0.18049606927184694</v>
      </c>
      <c r="AS40">
        <f t="shared" si="1"/>
        <v>0.38209396520570804</v>
      </c>
      <c r="AU40">
        <f t="shared" si="5"/>
        <v>-30.160000000000004</v>
      </c>
      <c r="AV40">
        <f t="shared" si="2"/>
        <v>12</v>
      </c>
    </row>
    <row r="41" spans="3:48" x14ac:dyDescent="0.75">
      <c r="C41">
        <f t="shared" si="3"/>
        <v>-29.120000000000005</v>
      </c>
      <c r="H41" s="2">
        <v>0.13926462355299526</v>
      </c>
      <c r="I41" s="3">
        <v>0.40961346171906499</v>
      </c>
      <c r="J41" s="2">
        <v>6.4767569491826771E-2</v>
      </c>
      <c r="K41" s="3">
        <v>0.38005585742530451</v>
      </c>
      <c r="L41" s="2">
        <v>9.8774015620292477E-2</v>
      </c>
      <c r="M41" s="3">
        <v>0.26479465688785597</v>
      </c>
      <c r="R41" s="2">
        <v>0.31871121551028975</v>
      </c>
      <c r="S41" s="3">
        <v>0.26564308057162722</v>
      </c>
      <c r="T41" s="2">
        <v>0.11801231831050413</v>
      </c>
      <c r="U41" s="3">
        <v>0.31489064533536487</v>
      </c>
      <c r="V41" s="2">
        <v>0.37490035723775511</v>
      </c>
      <c r="W41" s="3">
        <v>0.38690775217629286</v>
      </c>
      <c r="AB41" s="2">
        <v>0.10424346228791995</v>
      </c>
      <c r="AC41" s="3">
        <v>0.48974857397788474</v>
      </c>
      <c r="AF41" s="2">
        <v>7.0064482592175445E-2</v>
      </c>
      <c r="AG41" s="3">
        <v>0.41654690670917049</v>
      </c>
      <c r="AH41" s="2">
        <v>0.12868005212484723</v>
      </c>
      <c r="AI41" s="3">
        <v>0.3039739676323216</v>
      </c>
      <c r="AJ41" s="2">
        <v>0.10549975636975238</v>
      </c>
      <c r="AK41" s="3">
        <v>0.44186806229119518</v>
      </c>
      <c r="AL41" s="2">
        <v>0.10958506733311771</v>
      </c>
      <c r="AM41" s="3">
        <v>0.57696761681525832</v>
      </c>
      <c r="AN41" s="2">
        <v>0.24553490106954209</v>
      </c>
      <c r="AO41" s="3">
        <v>0.3640386654702667</v>
      </c>
      <c r="AQ41">
        <f t="shared" si="4"/>
        <v>-29.120000000000005</v>
      </c>
      <c r="AR41">
        <f t="shared" si="0"/>
        <v>0.15650315179175153</v>
      </c>
      <c r="AS41">
        <f t="shared" si="1"/>
        <v>0.38458743725096722</v>
      </c>
      <c r="AU41">
        <f t="shared" si="5"/>
        <v>-29.120000000000005</v>
      </c>
      <c r="AV41">
        <f t="shared" si="2"/>
        <v>12</v>
      </c>
    </row>
    <row r="42" spans="3:48" x14ac:dyDescent="0.75">
      <c r="C42">
        <f t="shared" si="3"/>
        <v>-28.080000000000005</v>
      </c>
      <c r="H42" s="2">
        <v>0.15896736676719678</v>
      </c>
      <c r="I42" s="3">
        <v>0.40896025556565613</v>
      </c>
      <c r="J42" s="2">
        <v>0.20803791272360378</v>
      </c>
      <c r="K42" s="3">
        <v>0.35915799711600099</v>
      </c>
      <c r="L42" s="2">
        <v>0</v>
      </c>
      <c r="M42" s="3">
        <v>0.29453706262432788</v>
      </c>
      <c r="R42" s="2">
        <v>0.29571924411878114</v>
      </c>
      <c r="S42" s="3">
        <v>0.23084056592557364</v>
      </c>
      <c r="T42" s="2">
        <v>0.12863309191827252</v>
      </c>
      <c r="U42" s="3">
        <v>0.29962379889807972</v>
      </c>
      <c r="V42" s="2">
        <v>0.38679106019899029</v>
      </c>
      <c r="W42" s="3">
        <v>0.37850158662678596</v>
      </c>
      <c r="AB42" s="2">
        <v>0.12288540541882324</v>
      </c>
      <c r="AC42" s="3">
        <v>0.46631957388463796</v>
      </c>
      <c r="AF42" s="2">
        <v>3.1783358293005715E-2</v>
      </c>
      <c r="AG42" s="3">
        <v>0.39139467864084182</v>
      </c>
      <c r="AH42" s="2">
        <v>8.3741349426246781E-2</v>
      </c>
      <c r="AI42" s="3">
        <v>0.26007814938804508</v>
      </c>
      <c r="AJ42" s="2">
        <v>0.18426305779538177</v>
      </c>
      <c r="AK42" s="3">
        <v>0.4220664144598571</v>
      </c>
      <c r="AL42" s="2">
        <v>0.12272813486706317</v>
      </c>
      <c r="AM42" s="3">
        <v>0.5624129463965194</v>
      </c>
      <c r="AN42" s="2">
        <v>0.20604946089189216</v>
      </c>
      <c r="AO42" s="3">
        <v>0.34748876043673727</v>
      </c>
      <c r="AQ42">
        <f t="shared" si="4"/>
        <v>-28.080000000000005</v>
      </c>
      <c r="AR42">
        <f t="shared" si="0"/>
        <v>0.16079995353493812</v>
      </c>
      <c r="AS42">
        <f t="shared" si="1"/>
        <v>0.36844848249692186</v>
      </c>
      <c r="AU42">
        <f t="shared" si="5"/>
        <v>-28.080000000000005</v>
      </c>
      <c r="AV42">
        <f t="shared" si="2"/>
        <v>12</v>
      </c>
    </row>
    <row r="43" spans="3:48" x14ac:dyDescent="0.75">
      <c r="C43">
        <f t="shared" si="3"/>
        <v>-27.040000000000006</v>
      </c>
      <c r="H43" s="2">
        <v>0.12096147942137887</v>
      </c>
      <c r="I43" s="3">
        <v>0.390621853610432</v>
      </c>
      <c r="J43" s="2">
        <v>0.20727402177459942</v>
      </c>
      <c r="K43" s="3">
        <v>0.36358621647372863</v>
      </c>
      <c r="L43" s="2">
        <v>3.4168424142698467E-2</v>
      </c>
      <c r="M43" s="3">
        <v>0.2863721002072277</v>
      </c>
      <c r="R43" s="2">
        <v>0.35844756862882587</v>
      </c>
      <c r="S43" s="3">
        <v>0.23802078899096771</v>
      </c>
      <c r="T43" s="2">
        <v>7.8321225353607027E-2</v>
      </c>
      <c r="U43" s="3">
        <v>0.32792646578786</v>
      </c>
      <c r="V43" s="2">
        <v>0.32064302795902111</v>
      </c>
      <c r="W43" s="3">
        <v>0.35916706539540277</v>
      </c>
      <c r="AB43" s="2">
        <v>0.30438991696764306</v>
      </c>
      <c r="AC43" s="3">
        <v>0.45586575317659117</v>
      </c>
      <c r="AF43" s="2">
        <v>2.7699048231988797E-2</v>
      </c>
      <c r="AG43" s="3">
        <v>0.3893291438517047</v>
      </c>
      <c r="AH43" s="2">
        <v>6.2132311079060254E-2</v>
      </c>
      <c r="AI43" s="3">
        <v>0.24439557209517165</v>
      </c>
      <c r="AJ43" s="2">
        <v>0.13478254035617107</v>
      </c>
      <c r="AK43" s="3">
        <v>0.41289611930181319</v>
      </c>
      <c r="AL43" s="2">
        <v>0.14242042196164179</v>
      </c>
      <c r="AM43" s="3">
        <v>0.56093910247526113</v>
      </c>
      <c r="AN43" s="2">
        <v>0.18499692062142714</v>
      </c>
      <c r="AO43" s="3">
        <v>0.35688309121454692</v>
      </c>
      <c r="AQ43">
        <f t="shared" si="4"/>
        <v>-27.040000000000006</v>
      </c>
      <c r="AR43">
        <f t="shared" si="0"/>
        <v>0.16468640887483857</v>
      </c>
      <c r="AS43">
        <f t="shared" si="1"/>
        <v>0.36550027271505897</v>
      </c>
      <c r="AU43">
        <f t="shared" si="5"/>
        <v>-27.040000000000006</v>
      </c>
      <c r="AV43">
        <f t="shared" si="2"/>
        <v>12</v>
      </c>
    </row>
    <row r="44" spans="3:48" x14ac:dyDescent="0.75">
      <c r="C44">
        <f t="shared" si="3"/>
        <v>-26.000000000000007</v>
      </c>
      <c r="H44" s="2">
        <v>5.4936521409351194E-2</v>
      </c>
      <c r="I44" s="3">
        <v>0.40470751674522454</v>
      </c>
      <c r="L44" s="2">
        <v>5.8981668173074625E-2</v>
      </c>
      <c r="M44" s="3">
        <v>0.29891798957462995</v>
      </c>
      <c r="R44" s="2">
        <v>0.29275321670231064</v>
      </c>
      <c r="S44" s="3">
        <v>0.22952352786015173</v>
      </c>
      <c r="T44" s="2">
        <v>0.13310029427695544</v>
      </c>
      <c r="U44" s="3">
        <v>0.33841087775134315</v>
      </c>
      <c r="V44" s="2">
        <v>0.41269079743733589</v>
      </c>
      <c r="W44" s="3">
        <v>0.35798139255239603</v>
      </c>
      <c r="AF44" s="2">
        <v>5.2192531900936708E-2</v>
      </c>
      <c r="AG44" s="3">
        <v>0.39181148840641128</v>
      </c>
      <c r="AH44" s="2">
        <v>0</v>
      </c>
      <c r="AI44" s="3">
        <v>0.277382480556217</v>
      </c>
      <c r="AJ44" s="2">
        <v>0.17882460193961081</v>
      </c>
      <c r="AK44" s="3">
        <v>0.38061081121053025</v>
      </c>
      <c r="AL44" s="2">
        <v>0.22134576978433326</v>
      </c>
      <c r="AM44" s="3">
        <v>0.53857914034067056</v>
      </c>
      <c r="AN44" s="2">
        <v>0.17526434947043387</v>
      </c>
      <c r="AO44" s="3">
        <v>0.37076499400443064</v>
      </c>
      <c r="AQ44">
        <f t="shared" si="4"/>
        <v>-26.000000000000007</v>
      </c>
      <c r="AR44">
        <f t="shared" si="0"/>
        <v>0.15800897510943421</v>
      </c>
      <c r="AS44">
        <f t="shared" si="1"/>
        <v>0.35886902190020054</v>
      </c>
      <c r="AU44">
        <f t="shared" si="5"/>
        <v>-26.000000000000007</v>
      </c>
      <c r="AV44">
        <f t="shared" si="2"/>
        <v>10</v>
      </c>
    </row>
    <row r="45" spans="3:48" x14ac:dyDescent="0.75">
      <c r="C45">
        <f t="shared" si="3"/>
        <v>-24.960000000000008</v>
      </c>
      <c r="F45" s="2">
        <v>0.10471417927965618</v>
      </c>
      <c r="G45" s="3">
        <v>0.19636550705100642</v>
      </c>
      <c r="H45" s="2">
        <v>7.1831036786881602E-2</v>
      </c>
      <c r="I45" s="3">
        <v>0.40289091536074173</v>
      </c>
      <c r="J45" s="2">
        <v>0.24601738408140211</v>
      </c>
      <c r="K45" s="3">
        <v>0.32867503203553955</v>
      </c>
      <c r="L45" s="2">
        <v>0.10279882886432297</v>
      </c>
      <c r="M45" s="3">
        <v>0.29399486061702601</v>
      </c>
      <c r="R45" s="2">
        <v>0.28467552501490018</v>
      </c>
      <c r="S45" s="3">
        <v>0.19733590500873974</v>
      </c>
      <c r="T45" s="2">
        <v>0.16215944562018739</v>
      </c>
      <c r="U45" s="3">
        <v>0.34103834582497622</v>
      </c>
      <c r="V45" s="2">
        <v>0.40695580289923555</v>
      </c>
      <c r="W45" s="3">
        <v>0.32975650335614004</v>
      </c>
      <c r="AB45" s="2">
        <v>0.34801603554628852</v>
      </c>
      <c r="AC45" s="3">
        <v>0.39484078327428695</v>
      </c>
      <c r="AF45" s="2">
        <v>4.1907496565466822E-2</v>
      </c>
      <c r="AG45" s="3">
        <v>0.40534646613395142</v>
      </c>
      <c r="AH45" s="2">
        <v>0.10777950683822328</v>
      </c>
      <c r="AI45" s="3">
        <v>0.29887160529290169</v>
      </c>
      <c r="AJ45" s="2">
        <v>0.17665550682950601</v>
      </c>
      <c r="AK45" s="3">
        <v>0.32422944495146433</v>
      </c>
      <c r="AL45" s="2">
        <v>0.23202311751776769</v>
      </c>
      <c r="AM45" s="3">
        <v>0.52430195142204683</v>
      </c>
      <c r="AN45" s="2">
        <v>0.19837270022466463</v>
      </c>
      <c r="AO45" s="3">
        <v>0.34273637878195767</v>
      </c>
      <c r="AQ45">
        <f t="shared" si="4"/>
        <v>-24.960000000000008</v>
      </c>
      <c r="AR45">
        <f t="shared" si="0"/>
        <v>0.19106973585142331</v>
      </c>
      <c r="AS45">
        <f t="shared" si="1"/>
        <v>0.33695259223929064</v>
      </c>
      <c r="AU45">
        <f t="shared" si="5"/>
        <v>-24.960000000000008</v>
      </c>
      <c r="AV45">
        <f t="shared" si="2"/>
        <v>13</v>
      </c>
    </row>
    <row r="46" spans="3:48" x14ac:dyDescent="0.75">
      <c r="C46">
        <f t="shared" si="3"/>
        <v>-23.920000000000009</v>
      </c>
      <c r="H46" s="2">
        <v>8.3235511892077577E-2</v>
      </c>
      <c r="I46" s="3">
        <v>0.38386843415961075</v>
      </c>
      <c r="J46" s="2">
        <v>0.17259485597318189</v>
      </c>
      <c r="K46" s="3">
        <v>0.32830850200411971</v>
      </c>
      <c r="L46" s="2">
        <v>0.10700132100396256</v>
      </c>
      <c r="M46" s="3">
        <v>0.31475572345586433</v>
      </c>
      <c r="R46" s="2">
        <v>0.2777618062616134</v>
      </c>
      <c r="S46" s="3">
        <v>0.21269488185135324</v>
      </c>
      <c r="T46" s="2">
        <v>0.14683135752695683</v>
      </c>
      <c r="U46" s="3">
        <v>0.33872313688530226</v>
      </c>
      <c r="AB46" s="2">
        <v>0.3646100954437701</v>
      </c>
      <c r="AC46" s="3">
        <v>0.43535149081931113</v>
      </c>
      <c r="AF46" s="2">
        <v>6.3603846677475748E-2</v>
      </c>
      <c r="AG46" s="3">
        <v>0.38841277827725862</v>
      </c>
      <c r="AH46" s="2">
        <v>0.1476701964803073</v>
      </c>
      <c r="AI46" s="3">
        <v>0.239179033218374</v>
      </c>
      <c r="AJ46" s="2">
        <v>0.2216406532434263</v>
      </c>
      <c r="AK46" s="3">
        <v>0.31823752720565929</v>
      </c>
      <c r="AL46" s="2">
        <v>0.15406843767084286</v>
      </c>
      <c r="AM46" s="3">
        <v>0.5612333546962901</v>
      </c>
      <c r="AN46" s="2">
        <v>0.20469626918105877</v>
      </c>
      <c r="AO46" s="3">
        <v>0.35516770773187767</v>
      </c>
      <c r="AQ46">
        <f t="shared" si="4"/>
        <v>-23.920000000000009</v>
      </c>
      <c r="AR46">
        <f t="shared" si="0"/>
        <v>0.17670130466860667</v>
      </c>
      <c r="AS46">
        <f t="shared" si="1"/>
        <v>0.35235750639136559</v>
      </c>
      <c r="AU46">
        <f t="shared" si="5"/>
        <v>-23.920000000000009</v>
      </c>
      <c r="AV46">
        <f t="shared" si="2"/>
        <v>11</v>
      </c>
    </row>
    <row r="47" spans="3:48" x14ac:dyDescent="0.75">
      <c r="C47">
        <f t="shared" si="3"/>
        <v>-22.88000000000001</v>
      </c>
      <c r="F47" s="2">
        <v>0.105132627754361</v>
      </c>
      <c r="G47" s="3">
        <v>0.20311257978362232</v>
      </c>
      <c r="H47" s="2">
        <v>8.9339569826449819E-2</v>
      </c>
      <c r="I47" s="3">
        <v>0.3812517133662649</v>
      </c>
      <c r="J47" s="2">
        <v>0.1435447506600605</v>
      </c>
      <c r="K47" s="3">
        <v>0.32769411722527947</v>
      </c>
      <c r="L47" s="2">
        <v>0.11389989725524666</v>
      </c>
      <c r="M47" s="3">
        <v>0.32235910825667885</v>
      </c>
      <c r="R47" s="2">
        <v>0.26514041300003494</v>
      </c>
      <c r="S47" s="3">
        <v>0.24691906249872692</v>
      </c>
      <c r="T47" s="2">
        <v>0.13974525778549615</v>
      </c>
      <c r="U47" s="3">
        <v>0.34653956037548833</v>
      </c>
      <c r="V47" s="2">
        <v>0.46234979776209756</v>
      </c>
      <c r="W47" s="3">
        <v>0.29221839874492389</v>
      </c>
      <c r="X47" s="2">
        <v>0</v>
      </c>
      <c r="Y47" s="3">
        <v>0.43155999258533495</v>
      </c>
      <c r="AB47" s="2">
        <v>0.37543284804706356</v>
      </c>
      <c r="AC47" s="3">
        <v>0.41223574801396984</v>
      </c>
      <c r="AF47" s="2">
        <v>0.11908858002153559</v>
      </c>
      <c r="AG47" s="3">
        <v>0.40318634565464401</v>
      </c>
      <c r="AJ47" s="2">
        <v>0.1244400433819022</v>
      </c>
      <c r="AK47" s="3">
        <v>0.33241480737123624</v>
      </c>
      <c r="AL47" s="2">
        <v>0.122226065224425</v>
      </c>
      <c r="AM47" s="3">
        <v>0.58548138208654821</v>
      </c>
      <c r="AN47" s="2">
        <v>0.17733750856587704</v>
      </c>
      <c r="AO47" s="3">
        <v>0.36034631680628032</v>
      </c>
      <c r="AQ47">
        <f t="shared" si="4"/>
        <v>-22.88000000000001</v>
      </c>
      <c r="AR47">
        <f t="shared" si="0"/>
        <v>0.17212902763727306</v>
      </c>
      <c r="AS47">
        <f t="shared" si="1"/>
        <v>0.35733224098223065</v>
      </c>
      <c r="AU47">
        <f t="shared" si="5"/>
        <v>-22.88000000000001</v>
      </c>
      <c r="AV47">
        <f t="shared" si="2"/>
        <v>13</v>
      </c>
    </row>
    <row r="48" spans="3:48" x14ac:dyDescent="0.75">
      <c r="C48">
        <f t="shared" si="3"/>
        <v>-21.840000000000011</v>
      </c>
      <c r="F48" s="2">
        <v>0.11018462763188833</v>
      </c>
      <c r="G48" s="3">
        <v>0.20549112779071066</v>
      </c>
      <c r="H48" s="2">
        <v>0.19414696693334288</v>
      </c>
      <c r="I48" s="3">
        <v>0.37637524505340286</v>
      </c>
      <c r="J48" s="2">
        <v>0.16201162894182511</v>
      </c>
      <c r="K48" s="3">
        <v>0.3010897265128249</v>
      </c>
      <c r="L48" s="2">
        <v>0.11752300169181182</v>
      </c>
      <c r="M48" s="3">
        <v>0.33070152585831869</v>
      </c>
      <c r="R48" s="2">
        <v>0.27671002348981499</v>
      </c>
      <c r="S48" s="3">
        <v>0.21370502755697085</v>
      </c>
      <c r="T48" s="2">
        <v>6.418252988837593E-2</v>
      </c>
      <c r="U48" s="3">
        <v>0.32462313321516945</v>
      </c>
      <c r="V48" s="2">
        <v>0.31862064893271541</v>
      </c>
      <c r="W48" s="3">
        <v>0.33247450508781268</v>
      </c>
      <c r="AB48" s="2">
        <v>0.28283129165580673</v>
      </c>
      <c r="AC48" s="3">
        <v>0.44272948822095859</v>
      </c>
      <c r="AF48" s="2">
        <v>2.3354827530725854E-2</v>
      </c>
      <c r="AG48" s="3">
        <v>0.41677960737211994</v>
      </c>
      <c r="AH48" s="2">
        <v>0.15370503915689326</v>
      </c>
      <c r="AI48" s="3">
        <v>0.2146966200161439</v>
      </c>
      <c r="AJ48" s="2">
        <v>0.14705836123292657</v>
      </c>
      <c r="AK48" s="3">
        <v>0.39644242789648831</v>
      </c>
      <c r="AL48" s="2">
        <v>0.14875765656204995</v>
      </c>
      <c r="AM48" s="3">
        <v>0.56848891977453497</v>
      </c>
      <c r="AN48" s="2">
        <v>0.20100968919962217</v>
      </c>
      <c r="AO48" s="3">
        <v>0.35837990927090907</v>
      </c>
      <c r="AQ48">
        <f t="shared" si="4"/>
        <v>-21.840000000000011</v>
      </c>
      <c r="AR48">
        <f t="shared" si="0"/>
        <v>0.16923817637290758</v>
      </c>
      <c r="AS48">
        <f t="shared" si="1"/>
        <v>0.34476748181741274</v>
      </c>
      <c r="AU48">
        <f t="shared" si="5"/>
        <v>-21.840000000000011</v>
      </c>
      <c r="AV48">
        <f t="shared" si="2"/>
        <v>13</v>
      </c>
    </row>
    <row r="49" spans="3:48" x14ac:dyDescent="0.75">
      <c r="C49">
        <f t="shared" si="3"/>
        <v>-20.800000000000011</v>
      </c>
      <c r="F49" s="2">
        <v>6.720690746165052E-2</v>
      </c>
      <c r="G49" s="3">
        <v>0.20562306685356163</v>
      </c>
      <c r="H49" s="2">
        <v>0.17484152926516544</v>
      </c>
      <c r="I49" s="3">
        <v>0.37994893501210369</v>
      </c>
      <c r="J49" s="2">
        <v>0.1581328428609563</v>
      </c>
      <c r="K49" s="3">
        <v>0.32770854777600139</v>
      </c>
      <c r="R49" s="2">
        <v>0.37725344458857774</v>
      </c>
      <c r="S49" s="3">
        <v>0.24145669038917747</v>
      </c>
      <c r="T49" s="2">
        <v>9.4766114036508531E-2</v>
      </c>
      <c r="U49" s="3">
        <v>0.31513521147136125</v>
      </c>
      <c r="V49" s="2">
        <v>0.30911399132000872</v>
      </c>
      <c r="W49" s="3">
        <v>0.33016085164785813</v>
      </c>
      <c r="X49" s="2">
        <v>4.7926465615296218E-2</v>
      </c>
      <c r="Y49" s="3">
        <v>0.43731521053737826</v>
      </c>
      <c r="AB49" s="2">
        <v>0.21784513038189868</v>
      </c>
      <c r="AC49" s="3">
        <v>0.41724273590737931</v>
      </c>
      <c r="AD49" s="2">
        <v>0.14991331898613117</v>
      </c>
      <c r="AE49" s="3">
        <v>0.34441666184887554</v>
      </c>
      <c r="AF49" s="2">
        <v>4.1944626656930439E-2</v>
      </c>
      <c r="AG49" s="3">
        <v>0.39264731258782049</v>
      </c>
      <c r="AH49" s="2">
        <v>0.22030338684986286</v>
      </c>
      <c r="AI49" s="3">
        <v>0.28831606619994599</v>
      </c>
      <c r="AJ49" s="2">
        <v>0.10757454299680867</v>
      </c>
      <c r="AK49" s="3">
        <v>0.37081857603803436</v>
      </c>
      <c r="AL49" s="2">
        <v>0.18159301119057467</v>
      </c>
      <c r="AM49" s="3">
        <v>0.57596009975062346</v>
      </c>
      <c r="AN49" s="2">
        <v>0.16844634508123463</v>
      </c>
      <c r="AO49" s="3">
        <v>0.33992120914055096</v>
      </c>
      <c r="AQ49">
        <f t="shared" si="4"/>
        <v>-20.800000000000011</v>
      </c>
      <c r="AR49">
        <f t="shared" si="0"/>
        <v>0.16549011837797176</v>
      </c>
      <c r="AS49">
        <f t="shared" si="1"/>
        <v>0.35476222679719077</v>
      </c>
      <c r="AU49">
        <f t="shared" si="5"/>
        <v>-20.800000000000011</v>
      </c>
      <c r="AV49">
        <f t="shared" si="2"/>
        <v>14</v>
      </c>
    </row>
    <row r="50" spans="3:48" x14ac:dyDescent="0.75">
      <c r="C50">
        <f t="shared" si="3"/>
        <v>-19.760000000000012</v>
      </c>
      <c r="F50" s="2">
        <v>0.11472632449148348</v>
      </c>
      <c r="G50" s="3">
        <v>0.21051050319521245</v>
      </c>
      <c r="H50" s="2">
        <v>0.20133458544778127</v>
      </c>
      <c r="I50" s="3">
        <v>0.38471048563517241</v>
      </c>
      <c r="J50" s="2">
        <v>0.20257942982586225</v>
      </c>
      <c r="K50" s="3">
        <v>0.31874703828948969</v>
      </c>
      <c r="L50" s="2">
        <v>0.14021182414424418</v>
      </c>
      <c r="M50" s="3">
        <v>0.32530027392563565</v>
      </c>
      <c r="R50" s="2">
        <v>0.29313185850015777</v>
      </c>
      <c r="S50" s="3">
        <v>0.20630166995557797</v>
      </c>
      <c r="V50" s="2">
        <v>0.34463110035133354</v>
      </c>
      <c r="W50" s="3">
        <v>0.3732403833987093</v>
      </c>
      <c r="X50" s="2">
        <v>0.1485443757877577</v>
      </c>
      <c r="Y50" s="3">
        <v>0.44392929186176339</v>
      </c>
      <c r="Z50" s="2">
        <v>0.11076382942284593</v>
      </c>
      <c r="AA50" s="3">
        <v>0.41640076826567113</v>
      </c>
      <c r="AB50" s="2">
        <v>0.33277481972421841</v>
      </c>
      <c r="AC50" s="3">
        <v>0.41120925451662921</v>
      </c>
      <c r="AF50" s="2">
        <v>7.0621433964132521E-2</v>
      </c>
      <c r="AG50" s="3">
        <v>0.4134640274733809</v>
      </c>
      <c r="AH50" s="2">
        <v>0.13266532559051619</v>
      </c>
      <c r="AI50" s="3">
        <v>0.28140625187352358</v>
      </c>
      <c r="AL50" s="2">
        <v>0.28171685503575861</v>
      </c>
      <c r="AM50" s="3">
        <v>0.57004104918945253</v>
      </c>
      <c r="AN50" s="2">
        <v>0.17499544598943489</v>
      </c>
      <c r="AO50" s="3">
        <v>0.36907179326762485</v>
      </c>
      <c r="AQ50">
        <f t="shared" si="4"/>
        <v>-19.760000000000012</v>
      </c>
      <c r="AR50">
        <f t="shared" si="0"/>
        <v>0.19605363140580973</v>
      </c>
      <c r="AS50">
        <f t="shared" si="1"/>
        <v>0.36341021468060331</v>
      </c>
      <c r="AU50">
        <f t="shared" si="5"/>
        <v>-19.760000000000012</v>
      </c>
      <c r="AV50">
        <f t="shared" si="2"/>
        <v>13</v>
      </c>
    </row>
    <row r="51" spans="3:48" x14ac:dyDescent="0.75">
      <c r="C51">
        <f t="shared" si="3"/>
        <v>-18.720000000000013</v>
      </c>
      <c r="F51" s="2">
        <v>0.19996734060685253</v>
      </c>
      <c r="G51" s="3">
        <v>0.2171771539546471</v>
      </c>
      <c r="H51" s="2">
        <v>0.1796633738464595</v>
      </c>
      <c r="I51" s="3">
        <v>0.38562646317708243</v>
      </c>
      <c r="J51" s="2">
        <v>0.25168352665460225</v>
      </c>
      <c r="K51" s="3">
        <v>0.33129150062274243</v>
      </c>
      <c r="L51" s="2">
        <v>0.12356408414254486</v>
      </c>
      <c r="M51" s="3">
        <v>0.33867101159119845</v>
      </c>
      <c r="R51" s="2">
        <v>0.27412964975633675</v>
      </c>
      <c r="S51" s="3">
        <v>0.18654160667607875</v>
      </c>
      <c r="T51" s="2">
        <v>0.14655215737953911</v>
      </c>
      <c r="U51" s="3">
        <v>0.30305173290641374</v>
      </c>
      <c r="V51" s="2">
        <v>0.30544566148032271</v>
      </c>
      <c r="W51" s="3">
        <v>0.37801854533599211</v>
      </c>
      <c r="X51" s="2">
        <v>0.15893510406099151</v>
      </c>
      <c r="Y51" s="3">
        <v>0.42736343000292742</v>
      </c>
      <c r="AB51" s="2">
        <v>0.289074232664358</v>
      </c>
      <c r="AC51" s="3">
        <v>0.40442792930546018</v>
      </c>
      <c r="AD51" s="2">
        <v>0.28480691056910518</v>
      </c>
      <c r="AE51" s="3">
        <v>0.32300781499089548</v>
      </c>
      <c r="AF51" s="2">
        <v>9.8803173385151155E-2</v>
      </c>
      <c r="AG51" s="3">
        <v>0.39602486504171447</v>
      </c>
      <c r="AH51" s="2">
        <v>0.16068875646816239</v>
      </c>
      <c r="AI51" s="3">
        <v>0.23363493774074115</v>
      </c>
      <c r="AJ51" s="2">
        <v>0.19930526084154565</v>
      </c>
      <c r="AK51" s="3">
        <v>0.30719406809693861</v>
      </c>
      <c r="AN51" s="2">
        <v>0.18338349973543372</v>
      </c>
      <c r="AO51" s="3">
        <v>0.37997374449792781</v>
      </c>
      <c r="AQ51">
        <f t="shared" si="4"/>
        <v>-18.720000000000013</v>
      </c>
      <c r="AR51">
        <f t="shared" si="0"/>
        <v>0.20400019511367179</v>
      </c>
      <c r="AS51">
        <f t="shared" si="1"/>
        <v>0.32942891456719714</v>
      </c>
      <c r="AU51">
        <f t="shared" si="5"/>
        <v>-18.720000000000013</v>
      </c>
      <c r="AV51">
        <f t="shared" si="2"/>
        <v>14</v>
      </c>
    </row>
    <row r="52" spans="3:48" x14ac:dyDescent="0.75">
      <c r="C52">
        <f t="shared" si="3"/>
        <v>-17.680000000000014</v>
      </c>
      <c r="F52" s="2">
        <v>0.14998826303058785</v>
      </c>
      <c r="G52" s="3">
        <v>0.20774762371375588</v>
      </c>
      <c r="H52" s="2">
        <v>0.12827551333682505</v>
      </c>
      <c r="I52" s="3">
        <v>0.38045446613800721</v>
      </c>
      <c r="J52" s="2">
        <v>0.23850455368002538</v>
      </c>
      <c r="K52" s="3">
        <v>0.32856735425984729</v>
      </c>
      <c r="L52" s="2">
        <v>1.7597935834743332E-2</v>
      </c>
      <c r="M52" s="3">
        <v>0.33584478767653803</v>
      </c>
      <c r="R52" s="2">
        <v>0.29250078883707864</v>
      </c>
      <c r="S52" s="3">
        <v>0.20034126904889402</v>
      </c>
      <c r="T52" s="2">
        <v>0.11180849103488338</v>
      </c>
      <c r="U52" s="3">
        <v>0.22943142195875105</v>
      </c>
      <c r="V52" s="2">
        <v>0.28159044610433714</v>
      </c>
      <c r="W52" s="3">
        <v>0.29659899719169847</v>
      </c>
      <c r="X52" s="2">
        <v>0.1374312152233389</v>
      </c>
      <c r="Y52" s="3">
        <v>0.42592915383572522</v>
      </c>
      <c r="Z52" s="2">
        <v>0.11657247245532923</v>
      </c>
      <c r="AA52" s="3">
        <v>0.36901989436351729</v>
      </c>
      <c r="AB52" s="2">
        <v>0.23071576621861453</v>
      </c>
      <c r="AC52" s="3">
        <v>0.38047789100833268</v>
      </c>
      <c r="AD52" s="2">
        <v>0.21972142515542806</v>
      </c>
      <c r="AE52" s="3">
        <v>0.32894063236784465</v>
      </c>
      <c r="AF52" s="2">
        <v>8.3703602856541395E-2</v>
      </c>
      <c r="AG52" s="3">
        <v>0.40181810995612816</v>
      </c>
      <c r="AH52" s="2">
        <v>0.16233347250161259</v>
      </c>
      <c r="AI52" s="3">
        <v>0.23856086512999672</v>
      </c>
      <c r="AJ52" s="2">
        <v>0.19877084610427351</v>
      </c>
      <c r="AK52" s="3">
        <v>0.29599847928151257</v>
      </c>
      <c r="AL52" s="2">
        <v>0.21279942875631819</v>
      </c>
      <c r="AM52" s="3">
        <v>0.60721132036817549</v>
      </c>
      <c r="AN52" s="2">
        <v>0.20583260324592548</v>
      </c>
      <c r="AO52" s="3">
        <v>0.37889719144550377</v>
      </c>
      <c r="AQ52">
        <f t="shared" si="4"/>
        <v>-17.680000000000014</v>
      </c>
      <c r="AR52">
        <f t="shared" si="0"/>
        <v>0.1742591765234914</v>
      </c>
      <c r="AS52">
        <f t="shared" si="1"/>
        <v>0.33786496610901423</v>
      </c>
      <c r="AU52">
        <f t="shared" si="5"/>
        <v>-17.680000000000014</v>
      </c>
      <c r="AV52">
        <f t="shared" si="2"/>
        <v>16</v>
      </c>
    </row>
    <row r="53" spans="3:48" x14ac:dyDescent="0.75">
      <c r="C53">
        <f t="shared" si="3"/>
        <v>-16.640000000000015</v>
      </c>
      <c r="F53" s="2">
        <v>0.11581837294985776</v>
      </c>
      <c r="G53" s="3">
        <v>0.20998947540366683</v>
      </c>
      <c r="H53" s="2">
        <v>0.13325989200512878</v>
      </c>
      <c r="I53" s="3">
        <v>0.37225130989121602</v>
      </c>
      <c r="J53" s="2">
        <v>0.20128897327123307</v>
      </c>
      <c r="K53" s="3">
        <v>0.33234550470743318</v>
      </c>
      <c r="L53" s="2">
        <v>4.4357922547452439E-2</v>
      </c>
      <c r="M53" s="3">
        <v>0.33004132297333949</v>
      </c>
      <c r="R53" s="2">
        <v>0.29093713844967228</v>
      </c>
      <c r="S53" s="3">
        <v>0.21297755531197218</v>
      </c>
      <c r="T53" s="2">
        <v>0.14725574175103184</v>
      </c>
      <c r="U53" s="3">
        <v>0.23631805754795904</v>
      </c>
      <c r="V53" s="2">
        <v>0.42576983260015949</v>
      </c>
      <c r="W53" s="3">
        <v>0.28025171187586323</v>
      </c>
      <c r="X53" s="2">
        <v>4.946355559654407E-2</v>
      </c>
      <c r="Y53" s="3">
        <v>0.37622722201561914</v>
      </c>
      <c r="Z53" s="2">
        <v>0.15594850716446831</v>
      </c>
      <c r="AA53" s="3">
        <v>0.40240615344158831</v>
      </c>
      <c r="AB53" s="2">
        <v>0.25720172270419889</v>
      </c>
      <c r="AC53" s="3">
        <v>0.39892348297151048</v>
      </c>
      <c r="AD53" s="2">
        <v>0.28796030607364864</v>
      </c>
      <c r="AE53" s="3">
        <v>0.3274056458691233</v>
      </c>
      <c r="AF53" s="2">
        <v>0.10104335557013272</v>
      </c>
      <c r="AG53" s="3">
        <v>0.400366395355646</v>
      </c>
      <c r="AH53" s="2">
        <v>0.13153932769069207</v>
      </c>
      <c r="AI53" s="3">
        <v>0.28493437512938657</v>
      </c>
      <c r="AJ53" s="2">
        <v>0.19694754876534476</v>
      </c>
      <c r="AK53" s="3">
        <v>0.2827945998461725</v>
      </c>
      <c r="AL53" s="2">
        <v>0.26039563087839884</v>
      </c>
      <c r="AM53" s="3">
        <v>0.489241527703066</v>
      </c>
      <c r="AN53" s="2">
        <v>0.15592064745018791</v>
      </c>
      <c r="AO53" s="3">
        <v>0.40463130805571473</v>
      </c>
      <c r="AQ53">
        <f t="shared" si="4"/>
        <v>-16.640000000000015</v>
      </c>
      <c r="AR53">
        <f t="shared" si="0"/>
        <v>0.18469427971675947</v>
      </c>
      <c r="AS53">
        <f t="shared" si="1"/>
        <v>0.33381910300620482</v>
      </c>
      <c r="AU53">
        <f t="shared" si="5"/>
        <v>-16.640000000000015</v>
      </c>
      <c r="AV53">
        <f t="shared" si="2"/>
        <v>16</v>
      </c>
    </row>
    <row r="54" spans="3:48" x14ac:dyDescent="0.75">
      <c r="C54">
        <f t="shared" si="3"/>
        <v>-15.600000000000016</v>
      </c>
      <c r="F54" s="2">
        <v>0.23024872169094068</v>
      </c>
      <c r="G54" s="3">
        <v>0.22518313665999903</v>
      </c>
      <c r="H54" s="2">
        <v>0.11178733317681906</v>
      </c>
      <c r="I54" s="3">
        <v>0.37205941994812541</v>
      </c>
      <c r="J54" s="2">
        <v>0.13979946008484323</v>
      </c>
      <c r="K54" s="3">
        <v>0.32117550233855913</v>
      </c>
      <c r="L54" s="2">
        <v>6.3215060990212152E-2</v>
      </c>
      <c r="M54" s="3">
        <v>0.3364760531982563</v>
      </c>
      <c r="R54" s="2">
        <v>0.31278617256249341</v>
      </c>
      <c r="S54" s="3">
        <v>0.18720530257541693</v>
      </c>
      <c r="T54" s="2">
        <v>0.1625894138472106</v>
      </c>
      <c r="U54" s="3">
        <v>0.22769470472398348</v>
      </c>
      <c r="V54" s="2">
        <v>0.42785125918927736</v>
      </c>
      <c r="W54" s="3">
        <v>0.33145261620054556</v>
      </c>
      <c r="X54" s="2">
        <v>7.9190875833870314E-2</v>
      </c>
      <c r="Y54" s="3">
        <v>0.36717809403266144</v>
      </c>
      <c r="Z54" s="2">
        <v>0.1761431752012329</v>
      </c>
      <c r="AA54" s="3">
        <v>0.39904315878719365</v>
      </c>
      <c r="AB54" s="2">
        <v>0.33968797706370801</v>
      </c>
      <c r="AC54" s="3">
        <v>0.3668105673392747</v>
      </c>
      <c r="AD54" s="2">
        <v>0.26358500717360039</v>
      </c>
      <c r="AE54" s="3">
        <v>0.33962640586797072</v>
      </c>
      <c r="AF54" s="2">
        <v>0.15472109112962151</v>
      </c>
      <c r="AG54" s="3">
        <v>0.40588932668503092</v>
      </c>
      <c r="AH54" s="2">
        <v>0.11786288128945777</v>
      </c>
      <c r="AI54" s="3">
        <v>0.27515207395344377</v>
      </c>
      <c r="AJ54" s="2">
        <v>0.13088445639018514</v>
      </c>
      <c r="AK54" s="3">
        <v>0.38656957217316013</v>
      </c>
      <c r="AL54" s="2">
        <v>0.27941849178279343</v>
      </c>
      <c r="AM54" s="3">
        <v>0.52786812536960381</v>
      </c>
      <c r="AN54" s="2">
        <v>0.14840002428805629</v>
      </c>
      <c r="AO54" s="3">
        <v>0.39629837199447759</v>
      </c>
      <c r="AQ54">
        <f t="shared" si="4"/>
        <v>-15.600000000000016</v>
      </c>
      <c r="AR54">
        <f t="shared" si="0"/>
        <v>0.19613571260589513</v>
      </c>
      <c r="AS54">
        <f t="shared" si="1"/>
        <v>0.34160515199048147</v>
      </c>
      <c r="AU54">
        <f t="shared" si="5"/>
        <v>-15.600000000000016</v>
      </c>
      <c r="AV54">
        <f t="shared" si="2"/>
        <v>16</v>
      </c>
    </row>
    <row r="55" spans="3:48" x14ac:dyDescent="0.75">
      <c r="C55">
        <f t="shared" si="3"/>
        <v>-14.560000000000016</v>
      </c>
      <c r="F55" s="2">
        <v>0.22307386125881579</v>
      </c>
      <c r="G55" s="3">
        <v>0.18999869082878129</v>
      </c>
      <c r="H55" s="2">
        <v>7.9713940006862369E-2</v>
      </c>
      <c r="I55" s="3">
        <v>0.38234047304534774</v>
      </c>
      <c r="J55" s="2">
        <v>0.20980301996499373</v>
      </c>
      <c r="K55" s="3">
        <v>0.32953987064039864</v>
      </c>
      <c r="L55" s="2">
        <v>0.14283838173151953</v>
      </c>
      <c r="M55" s="3">
        <v>0.32363424915703426</v>
      </c>
      <c r="R55" s="2">
        <v>0.32801598709813151</v>
      </c>
      <c r="S55" s="3">
        <v>0.21080604820372903</v>
      </c>
      <c r="T55" s="2">
        <v>0.10120446943595998</v>
      </c>
      <c r="U55" s="3">
        <v>0.21403737840010098</v>
      </c>
      <c r="V55" s="2">
        <v>0.37070798027811425</v>
      </c>
      <c r="W55" s="3">
        <v>0.29658209553246895</v>
      </c>
      <c r="X55" s="2">
        <v>0.21434719788496343</v>
      </c>
      <c r="Y55" s="3">
        <v>0.37065162205220681</v>
      </c>
      <c r="Z55" s="2">
        <v>0.12953131243934415</v>
      </c>
      <c r="AA55" s="3">
        <v>0.38415066807243159</v>
      </c>
      <c r="AB55" s="2">
        <v>0.29590051010909635</v>
      </c>
      <c r="AC55" s="3">
        <v>0.36578114140088042</v>
      </c>
      <c r="AD55" s="2">
        <v>0.21931791009086501</v>
      </c>
      <c r="AE55" s="3">
        <v>0.3375177764975566</v>
      </c>
      <c r="AF55" s="2">
        <v>6.4037031077886261E-2</v>
      </c>
      <c r="AG55" s="3">
        <v>0.3982776985430847</v>
      </c>
      <c r="AH55" s="2">
        <v>0.12523880011639529</v>
      </c>
      <c r="AI55" s="3">
        <v>0.26589410565304727</v>
      </c>
      <c r="AJ55" s="2">
        <v>0.17695415035915738</v>
      </c>
      <c r="AK55" s="3">
        <v>0.37351302464979336</v>
      </c>
      <c r="AL55" s="2">
        <v>0.26418904595610843</v>
      </c>
      <c r="AM55" s="3">
        <v>0.54959578526660002</v>
      </c>
      <c r="AN55" s="2">
        <v>0.16063079552058862</v>
      </c>
      <c r="AO55" s="3">
        <v>0.41057013574660628</v>
      </c>
      <c r="AQ55">
        <f t="shared" si="4"/>
        <v>-14.560000000000016</v>
      </c>
      <c r="AR55">
        <f t="shared" si="0"/>
        <v>0.19409402458305017</v>
      </c>
      <c r="AS55">
        <f t="shared" si="1"/>
        <v>0.33768067273062929</v>
      </c>
      <c r="AU55">
        <f t="shared" si="5"/>
        <v>-14.560000000000016</v>
      </c>
      <c r="AV55">
        <f t="shared" si="2"/>
        <v>16</v>
      </c>
    </row>
    <row r="56" spans="3:48" x14ac:dyDescent="0.75">
      <c r="C56">
        <f t="shared" si="3"/>
        <v>-13.520000000000017</v>
      </c>
      <c r="F56" s="2">
        <v>0.12507526969514493</v>
      </c>
      <c r="G56" s="3">
        <v>0.20592272994704841</v>
      </c>
      <c r="H56" s="2">
        <v>0.17850757589438912</v>
      </c>
      <c r="I56" s="3">
        <v>0.37819781863416591</v>
      </c>
      <c r="L56" s="2">
        <v>0.1230001467782183</v>
      </c>
      <c r="M56" s="3">
        <v>0.31355574061874636</v>
      </c>
      <c r="R56" s="2">
        <v>0.30923815867896065</v>
      </c>
      <c r="S56" s="3">
        <v>0.1909022149221935</v>
      </c>
      <c r="T56" s="2">
        <v>0.14675318148567984</v>
      </c>
      <c r="U56" s="3">
        <v>0.22329490454314421</v>
      </c>
      <c r="V56" s="2">
        <v>0.37312893035340011</v>
      </c>
      <c r="W56" s="3">
        <v>0.34387513249322815</v>
      </c>
      <c r="X56" s="2">
        <v>0.16754280795597756</v>
      </c>
      <c r="Y56" s="3">
        <v>0.33746621122439219</v>
      </c>
      <c r="Z56" s="2">
        <v>0.24717417365987276</v>
      </c>
      <c r="AA56" s="3">
        <v>0.36174668680027811</v>
      </c>
      <c r="AB56" s="2">
        <v>0.31594494296955489</v>
      </c>
      <c r="AC56" s="3">
        <v>0.35653013377465181</v>
      </c>
      <c r="AD56" s="2">
        <v>0.24249760879961749</v>
      </c>
      <c r="AE56" s="3">
        <v>0.32339075849178323</v>
      </c>
      <c r="AF56" s="2">
        <v>8.3418938821986047E-2</v>
      </c>
      <c r="AG56" s="3">
        <v>0.3910525605863045</v>
      </c>
      <c r="AH56" s="2">
        <v>7.4037524828886689E-2</v>
      </c>
      <c r="AI56" s="3">
        <v>0.292540979230071</v>
      </c>
      <c r="AJ56" s="2">
        <v>0.12302541613618095</v>
      </c>
      <c r="AK56" s="3">
        <v>0.42047873362277632</v>
      </c>
      <c r="AL56" s="2">
        <v>0.25548650548371632</v>
      </c>
      <c r="AM56" s="3">
        <v>0.5872915935150318</v>
      </c>
      <c r="AN56" s="2">
        <v>0.17088382502190291</v>
      </c>
      <c r="AO56" s="3">
        <v>0.37393554850559357</v>
      </c>
      <c r="AQ56">
        <f t="shared" si="4"/>
        <v>-13.520000000000017</v>
      </c>
      <c r="AR56">
        <f t="shared" si="0"/>
        <v>0.19571433377089922</v>
      </c>
      <c r="AS56">
        <f t="shared" si="1"/>
        <v>0.34001211646062729</v>
      </c>
      <c r="AU56">
        <f t="shared" si="5"/>
        <v>-13.520000000000017</v>
      </c>
      <c r="AV56">
        <f t="shared" si="2"/>
        <v>15</v>
      </c>
    </row>
    <row r="57" spans="3:48" x14ac:dyDescent="0.75">
      <c r="C57">
        <f t="shared" si="3"/>
        <v>-12.480000000000018</v>
      </c>
      <c r="F57" s="2">
        <v>8.2954858595034167E-2</v>
      </c>
      <c r="G57" s="3">
        <v>0.15260697449682867</v>
      </c>
      <c r="H57" s="2">
        <v>0.20923554801076374</v>
      </c>
      <c r="I57" s="3">
        <v>0.3664630006788866</v>
      </c>
      <c r="J57" s="2">
        <v>0.34826752499332508</v>
      </c>
      <c r="K57" s="3">
        <v>0.32439261872619879</v>
      </c>
      <c r="L57" s="2">
        <v>0.28588534303614566</v>
      </c>
      <c r="M57" s="3">
        <v>0.31329540068760237</v>
      </c>
      <c r="R57" s="2">
        <v>0.35433159204852233</v>
      </c>
      <c r="S57" s="3">
        <v>0.22244548933453007</v>
      </c>
      <c r="T57" s="2">
        <v>0.19241357359436698</v>
      </c>
      <c r="U57" s="3">
        <v>0.22571517058142754</v>
      </c>
      <c r="V57" s="2">
        <v>0.4023131882731541</v>
      </c>
      <c r="W57" s="3">
        <v>0.27603552278820376</v>
      </c>
      <c r="X57" s="2">
        <v>0.25637123797227074</v>
      </c>
      <c r="Y57" s="3">
        <v>0.35199104496175448</v>
      </c>
      <c r="Z57" s="2">
        <v>0.64173374436261899</v>
      </c>
      <c r="AA57" s="3">
        <v>0.35435508672144977</v>
      </c>
      <c r="AB57" s="2">
        <v>0.39997021260751375</v>
      </c>
      <c r="AC57" s="3">
        <v>0.34690316952602507</v>
      </c>
      <c r="AD57" s="2">
        <v>0.17085126733620307</v>
      </c>
      <c r="AE57" s="3">
        <v>0.32975332735983764</v>
      </c>
      <c r="AF57" s="2">
        <v>0.13704716759285657</v>
      </c>
      <c r="AG57" s="3">
        <v>0.37714241926282882</v>
      </c>
      <c r="AH57" s="2">
        <v>8.987740539719874E-2</v>
      </c>
      <c r="AI57" s="3">
        <v>0.33718971290360911</v>
      </c>
      <c r="AJ57" s="2">
        <v>0.21200546989201718</v>
      </c>
      <c r="AK57" s="3">
        <v>0.44384866822556063</v>
      </c>
      <c r="AL57" s="2">
        <v>0.26781510448627149</v>
      </c>
      <c r="AM57" s="3">
        <v>0.48339629707136023</v>
      </c>
      <c r="AN57" s="2">
        <v>0.18338349973543372</v>
      </c>
      <c r="AO57" s="3">
        <v>0.37073257711879515</v>
      </c>
      <c r="AQ57">
        <f t="shared" si="4"/>
        <v>-12.480000000000018</v>
      </c>
      <c r="AR57">
        <f t="shared" si="0"/>
        <v>0.26465354612085606</v>
      </c>
      <c r="AS57">
        <f t="shared" si="1"/>
        <v>0.32976665502780611</v>
      </c>
      <c r="AU57">
        <f t="shared" si="5"/>
        <v>-12.480000000000018</v>
      </c>
      <c r="AV57">
        <f t="shared" si="2"/>
        <v>16</v>
      </c>
    </row>
    <row r="58" spans="3:48" x14ac:dyDescent="0.75">
      <c r="C58">
        <f t="shared" si="3"/>
        <v>-11.440000000000019</v>
      </c>
      <c r="D58" s="2">
        <v>0.19567982385823088</v>
      </c>
      <c r="E58" s="3">
        <v>0.29492975762521229</v>
      </c>
      <c r="F58" s="2">
        <v>0.13107643318602605</v>
      </c>
      <c r="G58" s="3">
        <v>0.17359123546117353</v>
      </c>
      <c r="H58" s="2">
        <v>0.13989670055803374</v>
      </c>
      <c r="I58" s="3">
        <v>0.37615961821113825</v>
      </c>
      <c r="J58" s="2">
        <v>0.22234418107923645</v>
      </c>
      <c r="K58" s="3">
        <v>0.32459708705579821</v>
      </c>
      <c r="L58" s="2">
        <v>0.24909808647554602</v>
      </c>
      <c r="M58" s="3">
        <v>0.32506405403472599</v>
      </c>
      <c r="P58" s="2">
        <v>0.51120239309977922</v>
      </c>
      <c r="Q58" s="3">
        <v>0.17070740237951718</v>
      </c>
      <c r="R58" s="2">
        <v>0.25823370613189334</v>
      </c>
      <c r="S58" s="3">
        <v>0.20145870209635114</v>
      </c>
      <c r="T58" s="2">
        <v>0.18137958376842037</v>
      </c>
      <c r="U58" s="3">
        <v>0.2273886435919617</v>
      </c>
      <c r="V58" s="2">
        <v>0.43591863245844537</v>
      </c>
      <c r="W58" s="3">
        <v>0.28033737480231946</v>
      </c>
      <c r="X58" s="2">
        <v>0.38711611177718297</v>
      </c>
      <c r="Y58" s="3">
        <v>0.34442948021184738</v>
      </c>
      <c r="Z58" s="2">
        <v>0.4443825997602322</v>
      </c>
      <c r="AA58" s="3">
        <v>0.34072238045692105</v>
      </c>
      <c r="AB58" s="2">
        <v>0.36742748631641625</v>
      </c>
      <c r="AC58" s="3">
        <v>0.35279165666659396</v>
      </c>
      <c r="AD58" s="2">
        <v>4.1651721664275998E-2</v>
      </c>
      <c r="AE58" s="3">
        <v>0.31369493019118877</v>
      </c>
      <c r="AF58" s="2">
        <v>0.11639046004183315</v>
      </c>
      <c r="AG58" s="3">
        <v>0.41604254457795842</v>
      </c>
      <c r="AH58" s="2">
        <v>6.9811869789097175E-2</v>
      </c>
      <c r="AI58" s="3">
        <v>0.3164026758300969</v>
      </c>
      <c r="AJ58" s="2">
        <v>0.1417456500212185</v>
      </c>
      <c r="AK58" s="3">
        <v>0.42504112756213591</v>
      </c>
      <c r="AL58" s="2">
        <v>0.26204688214751898</v>
      </c>
      <c r="AM58" s="3">
        <v>0.54581117806924273</v>
      </c>
      <c r="AN58" s="2">
        <v>0.31201478101714913</v>
      </c>
      <c r="AO58" s="3">
        <v>0.32836491014058139</v>
      </c>
      <c r="AQ58">
        <f t="shared" si="4"/>
        <v>-11.440000000000019</v>
      </c>
      <c r="AR58">
        <f t="shared" si="0"/>
        <v>0.24818983906391867</v>
      </c>
      <c r="AS58">
        <f t="shared" si="1"/>
        <v>0.31986304216470912</v>
      </c>
      <c r="AU58">
        <f t="shared" si="5"/>
        <v>-11.440000000000019</v>
      </c>
      <c r="AV58">
        <f t="shared" si="2"/>
        <v>18</v>
      </c>
    </row>
    <row r="59" spans="3:48" x14ac:dyDescent="0.75">
      <c r="C59">
        <f t="shared" si="3"/>
        <v>-10.40000000000002</v>
      </c>
      <c r="H59" s="2">
        <v>9.8640131472016918E-2</v>
      </c>
      <c r="I59" s="3">
        <v>0.36977732667568869</v>
      </c>
      <c r="J59" s="2">
        <v>0</v>
      </c>
      <c r="K59" s="3">
        <v>0.34596015420699322</v>
      </c>
      <c r="L59" s="2">
        <v>0.16260709016045247</v>
      </c>
      <c r="M59" s="3">
        <v>0.32758998513891341</v>
      </c>
      <c r="R59" s="2">
        <v>0.26018301020229284</v>
      </c>
      <c r="S59" s="3">
        <v>0.20252835489213608</v>
      </c>
      <c r="T59" s="2">
        <v>0.14733950179525707</v>
      </c>
      <c r="U59" s="3">
        <v>0.22362162480453801</v>
      </c>
      <c r="V59" s="2">
        <v>0.41329603495615769</v>
      </c>
      <c r="W59" s="3">
        <v>0.31558336656339786</v>
      </c>
      <c r="X59" s="2">
        <v>0.87177595376433348</v>
      </c>
      <c r="Y59" s="3">
        <v>0.32924337160410444</v>
      </c>
      <c r="Z59" s="2">
        <v>0.74683164925500967</v>
      </c>
      <c r="AA59" s="3">
        <v>0.36015006089370816</v>
      </c>
      <c r="AB59" s="2">
        <v>0.56994452098149428</v>
      </c>
      <c r="AC59" s="3">
        <v>0.33334948137861248</v>
      </c>
      <c r="AD59" s="2">
        <v>9.1582974653275764E-2</v>
      </c>
      <c r="AE59" s="3">
        <v>0.29773784513805523</v>
      </c>
      <c r="AF59" s="2">
        <v>7.4247806230429619E-2</v>
      </c>
      <c r="AG59" s="3">
        <v>0.39512919408544989</v>
      </c>
      <c r="AJ59" s="2">
        <v>0.12140645384385686</v>
      </c>
      <c r="AK59" s="3">
        <v>0.41370630845124251</v>
      </c>
      <c r="AL59" s="2">
        <v>0.28318959265416344</v>
      </c>
      <c r="AM59" s="3">
        <v>0.53355363207061768</v>
      </c>
      <c r="AN59" s="2">
        <v>0.67383742615997178</v>
      </c>
      <c r="AO59" s="3">
        <v>0.31525151298525422</v>
      </c>
      <c r="AQ59">
        <f t="shared" si="4"/>
        <v>-10.40000000000002</v>
      </c>
      <c r="AR59">
        <f t="shared" si="0"/>
        <v>0.32249158186633664</v>
      </c>
      <c r="AS59">
        <f t="shared" si="1"/>
        <v>0.34022730134919371</v>
      </c>
      <c r="AU59">
        <f t="shared" si="5"/>
        <v>-10.40000000000002</v>
      </c>
      <c r="AV59">
        <f t="shared" si="2"/>
        <v>14</v>
      </c>
    </row>
    <row r="60" spans="3:48" x14ac:dyDescent="0.75">
      <c r="C60">
        <f t="shared" si="3"/>
        <v>-9.3600000000000207</v>
      </c>
      <c r="D60" s="2">
        <v>0.24353095841215924</v>
      </c>
      <c r="E60" s="3">
        <v>0.2643266166296715</v>
      </c>
      <c r="F60" s="2">
        <v>0.28453475673855155</v>
      </c>
      <c r="G60" s="3">
        <v>0.1793561035356247</v>
      </c>
      <c r="H60" s="2">
        <v>0.10446426958987202</v>
      </c>
      <c r="I60" s="3">
        <v>0.36489625463089315</v>
      </c>
      <c r="J60" s="2">
        <v>4.7487317926962466E-2</v>
      </c>
      <c r="K60" s="3">
        <v>0.3268609504715293</v>
      </c>
      <c r="L60" s="2">
        <v>0.19424938391774313</v>
      </c>
      <c r="M60" s="3">
        <v>0.31543830932121675</v>
      </c>
      <c r="P60" s="2">
        <v>0.52960414431856828</v>
      </c>
      <c r="Q60" s="3">
        <v>0.19679875848130504</v>
      </c>
      <c r="R60" s="2">
        <v>0.36277390176348923</v>
      </c>
      <c r="S60" s="3">
        <v>0.16731557742361033</v>
      </c>
      <c r="T60" s="2">
        <v>0.21912185969634213</v>
      </c>
      <c r="U60" s="3">
        <v>0.21404892511117923</v>
      </c>
      <c r="V60" s="2">
        <v>0.38203035044728545</v>
      </c>
      <c r="W60" s="3">
        <v>0.3301523790697754</v>
      </c>
      <c r="X60" s="2">
        <v>0.63205140028897366</v>
      </c>
      <c r="Y60" s="3">
        <v>0.34355631856141072</v>
      </c>
      <c r="Z60" s="2">
        <v>0.66080093623337333</v>
      </c>
      <c r="AA60" s="3">
        <v>0.36524170875153011</v>
      </c>
      <c r="AB60" s="2">
        <v>0.98966129252460533</v>
      </c>
      <c r="AC60" s="3">
        <v>0.31627052461225685</v>
      </c>
      <c r="AD60" s="2">
        <v>0</v>
      </c>
      <c r="AE60" s="3">
        <v>0.29134484325306675</v>
      </c>
      <c r="AF60" s="2">
        <v>0.21378268995135982</v>
      </c>
      <c r="AG60" s="3">
        <v>0.39909755049419859</v>
      </c>
      <c r="AH60" s="2">
        <v>0.15691856125302012</v>
      </c>
      <c r="AI60" s="3">
        <v>0.24140933493056477</v>
      </c>
      <c r="AJ60" s="2">
        <v>0.14231150091950773</v>
      </c>
      <c r="AK60" s="3">
        <v>0.41464579986040917</v>
      </c>
      <c r="AL60" s="2">
        <v>0.15782838143904276</v>
      </c>
      <c r="AM60" s="3">
        <v>0.57433197247764745</v>
      </c>
      <c r="AN60" s="2">
        <v>0.59169174986771689</v>
      </c>
      <c r="AO60" s="3">
        <v>0.33730292443293669</v>
      </c>
      <c r="AQ60">
        <f t="shared" si="4"/>
        <v>-9.3600000000000207</v>
      </c>
      <c r="AR60">
        <f t="shared" si="0"/>
        <v>0.32849130307158741</v>
      </c>
      <c r="AS60">
        <f t="shared" si="1"/>
        <v>0.31346638066937932</v>
      </c>
      <c r="AU60">
        <f t="shared" si="5"/>
        <v>-9.3600000000000207</v>
      </c>
      <c r="AV60">
        <f t="shared" si="2"/>
        <v>18</v>
      </c>
    </row>
    <row r="61" spans="3:48" x14ac:dyDescent="0.75">
      <c r="C61">
        <f t="shared" si="3"/>
        <v>-8.3200000000000216</v>
      </c>
      <c r="D61" s="2">
        <v>0.23190218146449856</v>
      </c>
      <c r="E61" s="3">
        <v>0.24441749487300837</v>
      </c>
      <c r="F61" s="2">
        <v>0.22565599452955237</v>
      </c>
      <c r="G61" s="3">
        <v>0.2079143389199255</v>
      </c>
      <c r="H61" s="2">
        <v>0.23735394506347876</v>
      </c>
      <c r="I61" s="3">
        <v>0.37489453074769985</v>
      </c>
      <c r="J61" s="2">
        <v>2.7796730843394468E-2</v>
      </c>
      <c r="K61" s="3">
        <v>0.3278616008124916</v>
      </c>
      <c r="L61" s="2">
        <v>0.18101616877950061</v>
      </c>
      <c r="M61" s="3">
        <v>0.31833459766093625</v>
      </c>
      <c r="N61" s="2">
        <v>0.21728890100050632</v>
      </c>
      <c r="O61" s="3">
        <v>0.18435795005950908</v>
      </c>
      <c r="P61" s="2">
        <v>0.20343964487236507</v>
      </c>
      <c r="Q61" s="3">
        <v>0.21569522719612469</v>
      </c>
      <c r="R61" s="2">
        <v>0.3086351365564633</v>
      </c>
      <c r="S61" s="3">
        <v>0.16334326223266132</v>
      </c>
      <c r="T61" s="2">
        <v>0.23342807525002399</v>
      </c>
      <c r="U61" s="3">
        <v>0.22662508017862737</v>
      </c>
      <c r="V61" s="2">
        <v>0.4377933925777216</v>
      </c>
      <c r="W61" s="3">
        <v>0.35463598831257753</v>
      </c>
      <c r="Z61" s="2">
        <v>0.73925329679739704</v>
      </c>
      <c r="AA61" s="3">
        <v>0.36705785464278351</v>
      </c>
      <c r="AB61" s="2">
        <v>0.91077434809050384</v>
      </c>
      <c r="AC61" s="3">
        <v>0.31145589009621372</v>
      </c>
      <c r="AD61" s="2">
        <v>5.8509684361549824E-2</v>
      </c>
      <c r="AE61" s="3">
        <v>0.2821006479586472</v>
      </c>
      <c r="AF61" s="2">
        <v>0.20874537420943892</v>
      </c>
      <c r="AG61" s="3">
        <v>0.3936902613461668</v>
      </c>
      <c r="AH61" s="2">
        <v>0.18077959539985561</v>
      </c>
      <c r="AI61" s="3">
        <v>0.2169611111111111</v>
      </c>
      <c r="AJ61" s="2">
        <v>0.1393407837034947</v>
      </c>
      <c r="AK61" s="3">
        <v>0.41018251235977965</v>
      </c>
      <c r="AL61" s="2">
        <v>0.19553939015274094</v>
      </c>
      <c r="AM61" s="3">
        <v>0.50334419084491533</v>
      </c>
      <c r="AN61" s="2">
        <v>0.49291742928272175</v>
      </c>
      <c r="AO61" s="3">
        <v>0.34357205980157246</v>
      </c>
      <c r="AQ61">
        <f t="shared" si="4"/>
        <v>-8.3200000000000216</v>
      </c>
      <c r="AR61">
        <f t="shared" si="0"/>
        <v>0.29056500405195601</v>
      </c>
      <c r="AS61">
        <f t="shared" si="1"/>
        <v>0.30258025550859735</v>
      </c>
      <c r="AU61">
        <f t="shared" si="5"/>
        <v>-8.3200000000000216</v>
      </c>
      <c r="AV61">
        <f t="shared" si="2"/>
        <v>18</v>
      </c>
    </row>
    <row r="62" spans="3:48" x14ac:dyDescent="0.75">
      <c r="C62">
        <f t="shared" si="3"/>
        <v>-7.2800000000000216</v>
      </c>
      <c r="D62" s="2">
        <v>0.24074133453041338</v>
      </c>
      <c r="E62" s="3">
        <v>0.25010239313446081</v>
      </c>
      <c r="F62" s="2">
        <v>0.28691276880211497</v>
      </c>
      <c r="G62" s="3">
        <v>0.18844313121644679</v>
      </c>
      <c r="H62" s="2">
        <v>0.1410434688386038</v>
      </c>
      <c r="I62" s="3">
        <v>0.37211773866561909</v>
      </c>
      <c r="J62" s="2">
        <v>0.20145213444480642</v>
      </c>
      <c r="K62" s="3">
        <v>0.32089888888117757</v>
      </c>
      <c r="L62" s="2">
        <v>0.18523411125788983</v>
      </c>
      <c r="M62" s="3">
        <v>0.31163887043034988</v>
      </c>
      <c r="P62" s="2">
        <v>0.20452979601091892</v>
      </c>
      <c r="Q62" s="3">
        <v>0.18381951908115307</v>
      </c>
      <c r="R62" s="2">
        <v>0.37872594046909508</v>
      </c>
      <c r="S62" s="3">
        <v>0.17260368549964658</v>
      </c>
      <c r="T62" s="2">
        <v>0.16280718996219631</v>
      </c>
      <c r="U62" s="3">
        <v>0.21789021964335253</v>
      </c>
      <c r="V62" s="2">
        <v>0.4754509757609755</v>
      </c>
      <c r="W62" s="3">
        <v>0.30580596568269774</v>
      </c>
      <c r="X62" s="2">
        <v>0.83631528789695331</v>
      </c>
      <c r="Y62" s="3">
        <v>0.34936331089470551</v>
      </c>
      <c r="Z62" s="2">
        <v>0.82267226123194592</v>
      </c>
      <c r="AA62" s="3">
        <v>0.34958067352466871</v>
      </c>
      <c r="AB62" s="2">
        <v>0.82935547529508113</v>
      </c>
      <c r="AC62" s="3">
        <v>0.34980158730158722</v>
      </c>
      <c r="AD62" s="2">
        <v>0.46574605451936868</v>
      </c>
      <c r="AE62" s="3">
        <v>0.27421445293197999</v>
      </c>
      <c r="AF62" s="2">
        <v>0.18442516430065481</v>
      </c>
      <c r="AG62" s="3">
        <v>0.36239154221955089</v>
      </c>
      <c r="AH62" s="2">
        <v>0.1391809314153411</v>
      </c>
      <c r="AI62" s="3">
        <v>0.18846959712527006</v>
      </c>
      <c r="AL62" s="2">
        <v>0.34934005734751022</v>
      </c>
      <c r="AM62" s="3">
        <v>0.51812108414967628</v>
      </c>
      <c r="AN62" s="2">
        <v>0.50930319301197891</v>
      </c>
      <c r="AO62" s="3">
        <v>0.34773991230253359</v>
      </c>
      <c r="AQ62">
        <f t="shared" si="4"/>
        <v>-7.2800000000000216</v>
      </c>
      <c r="AR62">
        <f t="shared" si="0"/>
        <v>0.37724918500563814</v>
      </c>
      <c r="AS62">
        <f t="shared" si="1"/>
        <v>0.29782368074616922</v>
      </c>
      <c r="AU62">
        <f t="shared" si="5"/>
        <v>-7.2800000000000216</v>
      </c>
      <c r="AV62">
        <f t="shared" si="2"/>
        <v>17</v>
      </c>
    </row>
    <row r="63" spans="3:48" x14ac:dyDescent="0.75">
      <c r="C63">
        <f t="shared" si="3"/>
        <v>-6.2400000000000215</v>
      </c>
      <c r="D63" s="2">
        <v>0.19084875108218166</v>
      </c>
      <c r="E63" s="3">
        <v>0.27435548979199542</v>
      </c>
      <c r="F63" s="2">
        <v>0.19211888019105758</v>
      </c>
      <c r="G63" s="3">
        <v>0.16702787147462728</v>
      </c>
      <c r="H63" s="2">
        <v>8.5772849583731908E-2</v>
      </c>
      <c r="I63" s="3">
        <v>0.38060297405685495</v>
      </c>
      <c r="J63" s="2">
        <v>0.24360704856269844</v>
      </c>
      <c r="K63" s="3">
        <v>0.31450154840579631</v>
      </c>
      <c r="L63" s="2">
        <v>0.1747510564169118</v>
      </c>
      <c r="M63" s="3">
        <v>0.31841093189051717</v>
      </c>
      <c r="N63" s="2">
        <v>0.20010121851520229</v>
      </c>
      <c r="O63" s="3">
        <v>0.19147960371098835</v>
      </c>
      <c r="P63" s="2">
        <v>0.21762033088267332</v>
      </c>
      <c r="Q63" s="3">
        <v>0.1939818859882792</v>
      </c>
      <c r="R63" s="2">
        <v>0.3151421659713215</v>
      </c>
      <c r="S63" s="3">
        <v>0.1681610501658278</v>
      </c>
      <c r="T63" s="2">
        <v>0.17466202822155116</v>
      </c>
      <c r="U63" s="3">
        <v>0.22201728931496029</v>
      </c>
      <c r="V63" s="2">
        <v>0.34662395559623316</v>
      </c>
      <c r="W63" s="3">
        <v>0.30704520787730177</v>
      </c>
      <c r="X63" s="2">
        <v>0.87597220941313958</v>
      </c>
      <c r="Y63" s="3">
        <v>0.36595753742626547</v>
      </c>
      <c r="Z63" s="2">
        <v>0.25359650625107055</v>
      </c>
      <c r="AA63" s="3">
        <v>0.3076719468990512</v>
      </c>
      <c r="AB63" s="2">
        <v>0.93873726278685843</v>
      </c>
      <c r="AC63" s="3">
        <v>0.34411955456816024</v>
      </c>
      <c r="AF63" s="2">
        <v>0.22613463371164783</v>
      </c>
      <c r="AG63" s="3">
        <v>0.36547060832841655</v>
      </c>
      <c r="AH63" s="2">
        <v>0.12913551194949449</v>
      </c>
      <c r="AI63" s="3">
        <v>0.20291205312884461</v>
      </c>
      <c r="AJ63" s="2">
        <v>0.33245312082488543</v>
      </c>
      <c r="AK63" s="3">
        <v>0.44734255786887361</v>
      </c>
      <c r="AN63" s="2">
        <v>0.54885802763633851</v>
      </c>
      <c r="AO63" s="3">
        <v>0.33759439411152575</v>
      </c>
      <c r="AQ63">
        <f t="shared" si="4"/>
        <v>-6.2400000000000215</v>
      </c>
      <c r="AR63">
        <f t="shared" si="0"/>
        <v>0.3203609151527646</v>
      </c>
      <c r="AS63">
        <f t="shared" si="1"/>
        <v>0.28874426500048739</v>
      </c>
      <c r="AU63">
        <f t="shared" si="5"/>
        <v>-6.2400000000000215</v>
      </c>
      <c r="AV63">
        <f t="shared" si="2"/>
        <v>17</v>
      </c>
    </row>
    <row r="64" spans="3:48" x14ac:dyDescent="0.75">
      <c r="C64">
        <f t="shared" si="3"/>
        <v>-5.2000000000000215</v>
      </c>
      <c r="D64" s="2">
        <v>0.2503821036543003</v>
      </c>
      <c r="E64" s="3">
        <v>0.27767919519351691</v>
      </c>
      <c r="F64" s="2">
        <v>0.13062736653024545</v>
      </c>
      <c r="G64" s="3">
        <v>0.20111577355201882</v>
      </c>
      <c r="H64" s="2">
        <v>7.0115399201776965E-2</v>
      </c>
      <c r="I64" s="3">
        <v>0.37974310548046231</v>
      </c>
      <c r="J64" s="2">
        <v>0.17604348986917429</v>
      </c>
      <c r="K64" s="3">
        <v>0.31544894577852384</v>
      </c>
      <c r="L64" s="2">
        <v>0.19003144143935391</v>
      </c>
      <c r="M64" s="3">
        <v>0.2945474928658785</v>
      </c>
      <c r="N64" s="2">
        <v>0.32123253007357838</v>
      </c>
      <c r="O64" s="3">
        <v>0.21887232686510225</v>
      </c>
      <c r="P64" s="2">
        <v>0.20111980324952181</v>
      </c>
      <c r="Q64" s="3">
        <v>0.19024156120930313</v>
      </c>
      <c r="R64" s="2">
        <v>0.61826596080356189</v>
      </c>
      <c r="S64" s="3">
        <v>0.16174103973863238</v>
      </c>
      <c r="T64" s="2">
        <v>0.1807485914352564</v>
      </c>
      <c r="U64" s="3">
        <v>0.26520228069787077</v>
      </c>
      <c r="V64" s="2">
        <v>0.45809099229429329</v>
      </c>
      <c r="W64" s="3">
        <v>0.30196542208706423</v>
      </c>
      <c r="X64" s="2">
        <v>0.80855544283562364</v>
      </c>
      <c r="Y64" s="3">
        <v>0.37166503939510909</v>
      </c>
      <c r="AB64" s="2">
        <v>0.93084360377803432</v>
      </c>
      <c r="AC64" s="3">
        <v>0.36445247778279866</v>
      </c>
      <c r="AD64" s="2">
        <v>0.49055475848876084</v>
      </c>
      <c r="AE64" s="3">
        <v>0.29644033339232306</v>
      </c>
      <c r="AF64" s="2">
        <v>0.26546777726895809</v>
      </c>
      <c r="AG64" s="3">
        <v>0.34705833060356972</v>
      </c>
      <c r="AH64" s="2">
        <v>0.10171936083804634</v>
      </c>
      <c r="AI64" s="3">
        <v>0.21980343896157301</v>
      </c>
      <c r="AJ64" s="2">
        <v>0.3366026940789989</v>
      </c>
      <c r="AK64" s="3">
        <v>0.4291635149469839</v>
      </c>
      <c r="AL64" s="2">
        <v>0.78019391045309028</v>
      </c>
      <c r="AM64" s="3">
        <v>0.4663656928149682</v>
      </c>
      <c r="AQ64">
        <f t="shared" si="4"/>
        <v>-5.2000000000000215</v>
      </c>
      <c r="AR64">
        <f t="shared" si="0"/>
        <v>0.37121148389956327</v>
      </c>
      <c r="AS64">
        <f t="shared" si="1"/>
        <v>0.30008858655092346</v>
      </c>
      <c r="AU64">
        <f t="shared" si="5"/>
        <v>-5.2000000000000215</v>
      </c>
      <c r="AV64">
        <f t="shared" si="2"/>
        <v>17</v>
      </c>
    </row>
    <row r="65" spans="2:48" x14ac:dyDescent="0.75">
      <c r="B65" s="1"/>
      <c r="C65">
        <f t="shared" si="3"/>
        <v>-4.1600000000000215</v>
      </c>
      <c r="D65" s="2">
        <v>0.29827599106465291</v>
      </c>
      <c r="E65" s="3">
        <v>0.26955007136033382</v>
      </c>
      <c r="F65" s="2">
        <v>0.23313703677243566</v>
      </c>
      <c r="G65" s="3">
        <v>0.20591393444390302</v>
      </c>
      <c r="H65" s="2">
        <v>0.15364889025337286</v>
      </c>
      <c r="I65" s="3">
        <v>0.36479676932274702</v>
      </c>
      <c r="J65" s="2">
        <v>0.30664659289803836</v>
      </c>
      <c r="K65" s="3">
        <v>0.31709337486374578</v>
      </c>
      <c r="L65" s="2">
        <v>0.22800064891422753</v>
      </c>
      <c r="M65" s="3">
        <v>0.2775417305961117</v>
      </c>
      <c r="N65" s="2">
        <v>0.31046833028380094</v>
      </c>
      <c r="O65" s="3">
        <v>0.22274051222156541</v>
      </c>
      <c r="P65" s="2">
        <v>0.94136731116401917</v>
      </c>
      <c r="Q65" s="3">
        <v>0.18754165390781205</v>
      </c>
      <c r="R65" s="2">
        <v>0.72647337236616061</v>
      </c>
      <c r="S65" s="3">
        <v>0.13391177639422439</v>
      </c>
      <c r="T65" s="2">
        <v>0.17481279630115665</v>
      </c>
      <c r="U65" s="3">
        <v>0.26913190890694338</v>
      </c>
      <c r="V65" s="2">
        <v>0.41999793333530178</v>
      </c>
      <c r="W65" s="3">
        <v>0.28062781572445866</v>
      </c>
      <c r="X65" s="2">
        <v>0.88619385778843485</v>
      </c>
      <c r="Y65" s="3">
        <v>0.37607466920761412</v>
      </c>
      <c r="Z65" s="2">
        <v>0.30476108922760731</v>
      </c>
      <c r="AA65" s="3">
        <v>0.34345170992439511</v>
      </c>
      <c r="AB65" s="2">
        <v>0.84709138523786487</v>
      </c>
      <c r="AC65" s="3">
        <v>0.35978141051199669</v>
      </c>
      <c r="AD65" s="2">
        <v>0.540246891439502</v>
      </c>
      <c r="AE65" s="3">
        <v>0.30572047447137696</v>
      </c>
      <c r="AF65" s="2">
        <v>0.26520786662871132</v>
      </c>
      <c r="AG65" s="3">
        <v>0.33632049373865197</v>
      </c>
      <c r="AH65" s="2">
        <v>0.14258422843840515</v>
      </c>
      <c r="AI65" s="3">
        <v>0.2084685197482844</v>
      </c>
      <c r="AJ65" s="2">
        <v>0.4449945772622248</v>
      </c>
      <c r="AK65" s="3">
        <v>0.43551890009692357</v>
      </c>
      <c r="AL65" s="2">
        <v>0.84962456347833892</v>
      </c>
      <c r="AM65" s="3">
        <v>0.4441351625150301</v>
      </c>
      <c r="AN65" s="2">
        <v>0.51680646756243309</v>
      </c>
      <c r="AO65" s="3">
        <v>0.32705948734483309</v>
      </c>
      <c r="AQ65">
        <f t="shared" si="4"/>
        <v>-4.1600000000000215</v>
      </c>
      <c r="AR65">
        <f t="shared" si="0"/>
        <v>0.45212314896929939</v>
      </c>
      <c r="AS65">
        <f t="shared" si="1"/>
        <v>0.29817791448952374</v>
      </c>
      <c r="AU65">
        <f t="shared" si="5"/>
        <v>-4.1600000000000215</v>
      </c>
      <c r="AV65">
        <f t="shared" si="2"/>
        <v>19</v>
      </c>
    </row>
    <row r="66" spans="2:48" x14ac:dyDescent="0.75">
      <c r="C66">
        <f t="shared" si="3"/>
        <v>-3.1200000000000214</v>
      </c>
      <c r="D66" s="2">
        <v>0.69179465803059004</v>
      </c>
      <c r="E66" s="3">
        <v>0.24292761758952114</v>
      </c>
      <c r="F66" s="2">
        <v>0.18147395923699558</v>
      </c>
      <c r="G66" s="3">
        <v>0.20516567428267005</v>
      </c>
      <c r="H66" s="2">
        <v>5.7076553554981431E-2</v>
      </c>
      <c r="I66" s="3">
        <v>0.35827285578048174</v>
      </c>
      <c r="J66" s="2">
        <v>0.26403927734432941</v>
      </c>
      <c r="K66" s="3">
        <v>0.31093740735616737</v>
      </c>
      <c r="L66" s="2">
        <v>0.27264440272852986</v>
      </c>
      <c r="M66" s="3">
        <v>0.29008483997695728</v>
      </c>
      <c r="N66" s="2">
        <v>0.43268968739050856</v>
      </c>
      <c r="O66" s="3">
        <v>0.2131863910867261</v>
      </c>
      <c r="P66" s="2">
        <v>0.68553936317730979</v>
      </c>
      <c r="Q66" s="3">
        <v>0.19260433032976579</v>
      </c>
      <c r="R66" s="2">
        <v>0.8417697998106789</v>
      </c>
      <c r="S66" s="3">
        <v>0.10437031961433819</v>
      </c>
      <c r="T66" s="2">
        <v>0.23226101863381776</v>
      </c>
      <c r="U66" s="3">
        <v>0.27202690352430459</v>
      </c>
      <c r="V66" s="2">
        <v>0.63594225148357031</v>
      </c>
      <c r="W66" s="3">
        <v>0.26180011870778103</v>
      </c>
      <c r="X66" s="2">
        <v>0.81980694149835576</v>
      </c>
      <c r="Y66" s="3">
        <v>0.37912162544569583</v>
      </c>
      <c r="Z66" s="2">
        <v>0.29074613232859453</v>
      </c>
      <c r="AA66" s="3">
        <v>0.33785300247217748</v>
      </c>
      <c r="AB66" s="2">
        <v>0.76930905660845739</v>
      </c>
      <c r="AC66" s="3">
        <v>0.35635303659329809</v>
      </c>
      <c r="AD66" s="2">
        <v>0.67564861310377755</v>
      </c>
      <c r="AE66" s="3">
        <v>0.32094945969291516</v>
      </c>
      <c r="AF66" s="2">
        <v>0.27061648328527049</v>
      </c>
      <c r="AG66" s="3">
        <v>0.34440490623671505</v>
      </c>
      <c r="AH66" s="2">
        <v>0.30270366012575739</v>
      </c>
      <c r="AI66" s="3">
        <v>0.202765061793547</v>
      </c>
      <c r="AJ66" s="2">
        <v>0.38864525864101424</v>
      </c>
      <c r="AK66" s="3">
        <v>0.41789134902477804</v>
      </c>
      <c r="AL66" s="2">
        <v>0.94587689252362517</v>
      </c>
      <c r="AM66" s="3">
        <v>0.41098164926289921</v>
      </c>
      <c r="AN66" s="2">
        <v>0.77771223857810767</v>
      </c>
      <c r="AO66" s="3">
        <v>0.3959977590061301</v>
      </c>
      <c r="AQ66">
        <f t="shared" si="4"/>
        <v>-3.1200000000000214</v>
      </c>
      <c r="AR66">
        <f t="shared" si="0"/>
        <v>0.50191032884654063</v>
      </c>
      <c r="AS66">
        <f t="shared" si="1"/>
        <v>0.29566812146194049</v>
      </c>
      <c r="AU66">
        <f t="shared" si="5"/>
        <v>-3.1200000000000214</v>
      </c>
      <c r="AV66">
        <f t="shared" si="2"/>
        <v>19</v>
      </c>
    </row>
    <row r="67" spans="2:48" x14ac:dyDescent="0.75">
      <c r="C67">
        <f t="shared" si="3"/>
        <v>-2.0800000000000214</v>
      </c>
      <c r="D67" s="2">
        <v>0.86867391327583099</v>
      </c>
      <c r="E67" s="3">
        <v>0.24467027943767969</v>
      </c>
      <c r="F67" s="2">
        <v>0.19889570426919506</v>
      </c>
      <c r="G67" s="3">
        <v>0.21550511861852492</v>
      </c>
      <c r="H67" s="2">
        <v>0.19709063984252265</v>
      </c>
      <c r="I67" s="3">
        <v>0.35383294773587526</v>
      </c>
      <c r="J67" s="2">
        <v>0.29452075113471193</v>
      </c>
      <c r="K67" s="3">
        <v>0.30626826848657812</v>
      </c>
      <c r="L67" s="2">
        <v>0.27898676678486201</v>
      </c>
      <c r="M67" s="3">
        <v>0.26337122166381294</v>
      </c>
      <c r="N67" s="2">
        <v>0.29734885350566459</v>
      </c>
      <c r="O67" s="3">
        <v>0.20660833027578268</v>
      </c>
      <c r="P67" s="2">
        <v>0.12112887330699437</v>
      </c>
      <c r="Q67" s="3">
        <v>0.19758860296078637</v>
      </c>
      <c r="T67" s="2">
        <v>0.12720358716349417</v>
      </c>
      <c r="U67" s="3">
        <v>0.28188576872893123</v>
      </c>
      <c r="V67" s="2">
        <v>0.99061881845826849</v>
      </c>
      <c r="W67" s="3">
        <v>0.23821371706898437</v>
      </c>
      <c r="X67" s="2">
        <v>0.84858126594730843</v>
      </c>
      <c r="Y67" s="3">
        <v>0.38037659802254553</v>
      </c>
      <c r="Z67" s="2">
        <v>0.1177570360221496</v>
      </c>
      <c r="AA67" s="3">
        <v>0.31247195459944566</v>
      </c>
      <c r="AB67" s="2">
        <v>0.90552432016482332</v>
      </c>
      <c r="AC67" s="3">
        <v>0.36121675997889657</v>
      </c>
      <c r="AD67" s="2">
        <v>0.81454746532759448</v>
      </c>
      <c r="AE67" s="3">
        <v>0.32104861663645384</v>
      </c>
      <c r="AF67" s="2">
        <v>0.22597373664863765</v>
      </c>
      <c r="AG67" s="3">
        <v>0.32621747294280712</v>
      </c>
      <c r="AH67" s="2">
        <v>0.78460545792689895</v>
      </c>
      <c r="AI67" s="3">
        <v>0.21309775773749265</v>
      </c>
      <c r="AJ67" s="2">
        <v>0.5852312915546749</v>
      </c>
      <c r="AK67" s="3">
        <v>0.4312688525874564</v>
      </c>
      <c r="AL67" s="2">
        <v>0.98290731794396924</v>
      </c>
      <c r="AM67" s="3">
        <v>0.38242078998163931</v>
      </c>
      <c r="AN67" s="2">
        <v>0.53520467024626361</v>
      </c>
      <c r="AO67" s="3">
        <v>0.42898811771883433</v>
      </c>
      <c r="AQ67">
        <f t="shared" si="4"/>
        <v>-2.0800000000000214</v>
      </c>
      <c r="AR67">
        <f t="shared" si="0"/>
        <v>0.50971113719577033</v>
      </c>
      <c r="AS67">
        <f t="shared" si="1"/>
        <v>0.30361395417680698</v>
      </c>
      <c r="AU67">
        <f t="shared" si="5"/>
        <v>-2.0800000000000214</v>
      </c>
      <c r="AV67">
        <f t="shared" si="2"/>
        <v>18</v>
      </c>
    </row>
    <row r="68" spans="2:48" x14ac:dyDescent="0.75">
      <c r="C68">
        <f t="shared" si="3"/>
        <v>-1.0400000000000214</v>
      </c>
      <c r="D68" s="2">
        <v>0.67224591443015813</v>
      </c>
      <c r="E68" s="3">
        <v>0.2241734690409502</v>
      </c>
      <c r="F68" s="2">
        <v>0.26883783590696225</v>
      </c>
      <c r="G68" s="3">
        <v>0.19821856607246413</v>
      </c>
      <c r="H68" s="2">
        <v>0.30928430823686615</v>
      </c>
      <c r="I68" s="3">
        <v>0.35520324167029438</v>
      </c>
      <c r="J68" s="2">
        <v>0.27635794594915264</v>
      </c>
      <c r="K68" s="3">
        <v>0.30276970012208565</v>
      </c>
      <c r="L68" s="2">
        <v>0.46893323136109755</v>
      </c>
      <c r="M68" s="3">
        <v>0.27360922666907683</v>
      </c>
      <c r="N68" s="2">
        <v>0.33843967765795929</v>
      </c>
      <c r="O68" s="3">
        <v>0.20236155107611761</v>
      </c>
      <c r="P68" s="2">
        <v>0.11776248659114136</v>
      </c>
      <c r="Q68" s="3">
        <v>0.18544543323118207</v>
      </c>
      <c r="R68" s="2">
        <v>0.9468709462539</v>
      </c>
      <c r="S68" s="3">
        <v>0.1148936375896021</v>
      </c>
      <c r="T68" s="2">
        <v>0.23519820418465179</v>
      </c>
      <c r="U68" s="3">
        <v>0.24900167703217946</v>
      </c>
      <c r="V68" s="2">
        <v>0.91541436627203221</v>
      </c>
      <c r="W68" s="3">
        <v>0.22782253401688321</v>
      </c>
      <c r="X68" s="2">
        <v>0.98338405730271505</v>
      </c>
      <c r="Y68" s="3">
        <v>0.39150084146964087</v>
      </c>
      <c r="Z68" s="2">
        <v>0.65474967174744558</v>
      </c>
      <c r="AA68" s="3">
        <v>0.29182904624218847</v>
      </c>
      <c r="AB68" s="2">
        <v>0.79230740589045645</v>
      </c>
      <c r="AC68" s="3">
        <v>0.36642440259883274</v>
      </c>
      <c r="AD68" s="2">
        <v>0.78884206121473033</v>
      </c>
      <c r="AE68" s="3">
        <v>0.31886595890438729</v>
      </c>
      <c r="AF68" s="2">
        <v>0.26607423542953307</v>
      </c>
      <c r="AG68" s="3">
        <v>0.36450698152631761</v>
      </c>
      <c r="AH68" s="2">
        <v>0.77315570400172051</v>
      </c>
      <c r="AI68" s="3">
        <v>0.27640323641026637</v>
      </c>
      <c r="AJ68" s="2">
        <v>0.89250404740572997</v>
      </c>
      <c r="AK68" s="3">
        <v>0.40700587046296388</v>
      </c>
      <c r="AL68" s="2">
        <v>0.54793649376875797</v>
      </c>
      <c r="AM68" s="3">
        <v>0.44792329765250849</v>
      </c>
      <c r="AN68" s="2">
        <v>0.51495884041879558</v>
      </c>
      <c r="AO68" s="3">
        <v>0.42512311015118798</v>
      </c>
      <c r="AQ68">
        <f t="shared" si="4"/>
        <v>-1.0400000000000214</v>
      </c>
      <c r="AR68">
        <f t="shared" ref="AR68:AR131" si="6">AVERAGE(D68,F68,H68,J68,L68,N68,P68,R68,T68,V68,X68,Z68,AB68,AD68,AF68,AH68,AJ68,AL68,AN68)</f>
        <v>0.56648723336967399</v>
      </c>
      <c r="AS68">
        <f t="shared" ref="AS68:AS131" si="7">AVERAGE(E68,G68,I68,K68,M68,O68,Q68,S68,U68,W68,Y68,AA68,AC68,AE68,AG68,AI68,AK68,AM68,AO68)</f>
        <v>0.29595167273363837</v>
      </c>
      <c r="AU68">
        <f t="shared" si="5"/>
        <v>-1.0400000000000214</v>
      </c>
      <c r="AV68">
        <f t="shared" ref="AV68:AV131" si="8">COUNTA(D68:AO68)/2</f>
        <v>19</v>
      </c>
    </row>
    <row r="69" spans="2:48" x14ac:dyDescent="0.75">
      <c r="C69">
        <f t="shared" si="3"/>
        <v>-2.1316282072803006E-14</v>
      </c>
      <c r="D69" s="4">
        <v>1</v>
      </c>
      <c r="E69" s="5">
        <v>0.27176005818845644</v>
      </c>
      <c r="F69" s="4">
        <v>1</v>
      </c>
      <c r="G69" s="5">
        <v>0.19165195712488339</v>
      </c>
      <c r="H69" s="4">
        <v>1</v>
      </c>
      <c r="I69" s="5">
        <v>0.3588352662426737</v>
      </c>
      <c r="J69" s="4">
        <v>1</v>
      </c>
      <c r="K69" s="5">
        <v>0.30127117257983266</v>
      </c>
      <c r="L69" s="4">
        <v>1</v>
      </c>
      <c r="M69" s="5">
        <v>0.28059073509336113</v>
      </c>
      <c r="N69" s="4">
        <v>1</v>
      </c>
      <c r="O69" s="5">
        <v>0.2360422805463519</v>
      </c>
      <c r="P69" s="4">
        <v>1</v>
      </c>
      <c r="Q69" s="5">
        <v>0.18508033752007011</v>
      </c>
      <c r="R69" s="4">
        <v>1</v>
      </c>
      <c r="S69" s="5">
        <v>0.12348345264344901</v>
      </c>
      <c r="T69" s="4">
        <v>1</v>
      </c>
      <c r="U69" s="5">
        <v>0.17515536259379527</v>
      </c>
      <c r="V69" s="4">
        <v>1</v>
      </c>
      <c r="W69" s="5">
        <v>0.23414466794265279</v>
      </c>
      <c r="X69" s="4">
        <v>1</v>
      </c>
      <c r="Y69" s="5">
        <v>0.38172645739910316</v>
      </c>
      <c r="Z69" s="4">
        <v>1</v>
      </c>
      <c r="AA69" s="5">
        <v>0.34621514709271067</v>
      </c>
      <c r="AB69" s="4">
        <v>1</v>
      </c>
      <c r="AC69" s="5">
        <v>0.37144874626282659</v>
      </c>
      <c r="AD69" s="4">
        <v>1</v>
      </c>
      <c r="AE69" s="5">
        <v>0.3182662592076963</v>
      </c>
      <c r="AF69" s="4">
        <v>1</v>
      </c>
      <c r="AG69" s="5">
        <v>0.32702245350995301</v>
      </c>
      <c r="AH69" s="4">
        <v>1</v>
      </c>
      <c r="AI69" s="5">
        <v>0.30831116717098772</v>
      </c>
      <c r="AJ69" s="4">
        <v>1</v>
      </c>
      <c r="AK69" s="5">
        <v>0.35230300023884326</v>
      </c>
      <c r="AL69" s="4">
        <v>1</v>
      </c>
      <c r="AM69" s="5">
        <v>0.45297024385003759</v>
      </c>
      <c r="AN69" s="4">
        <v>1</v>
      </c>
      <c r="AO69" s="5">
        <v>0.41054545025319006</v>
      </c>
      <c r="AQ69" s="9">
        <f t="shared" si="4"/>
        <v>-2.1316282072803006E-14</v>
      </c>
      <c r="AR69" s="9">
        <f t="shared" si="6"/>
        <v>1</v>
      </c>
      <c r="AS69" s="9">
        <f t="shared" si="7"/>
        <v>0.2961486429189934</v>
      </c>
      <c r="AU69" s="9">
        <f t="shared" si="5"/>
        <v>-2.1316282072803006E-14</v>
      </c>
      <c r="AV69" s="9">
        <f t="shared" si="8"/>
        <v>19</v>
      </c>
    </row>
    <row r="70" spans="2:48" x14ac:dyDescent="0.75">
      <c r="C70">
        <f t="shared" ref="C70:C133" si="9">C69+1.04</f>
        <v>1.0399999999999787</v>
      </c>
      <c r="D70" s="2">
        <v>0.75660798837122312</v>
      </c>
      <c r="E70" s="3">
        <v>0.26040376762722967</v>
      </c>
      <c r="F70" s="2">
        <v>0.90282809932537922</v>
      </c>
      <c r="G70" s="3">
        <v>0.2122191206564282</v>
      </c>
      <c r="H70" s="2">
        <v>0.67983493760497027</v>
      </c>
      <c r="I70" s="3">
        <v>0.35249816503229892</v>
      </c>
      <c r="J70" s="2">
        <v>0.71882138301343912</v>
      </c>
      <c r="K70" s="3">
        <v>0.30114441284294535</v>
      </c>
      <c r="L70" s="2">
        <v>0.68190842584223621</v>
      </c>
      <c r="M70" s="3">
        <v>0.28701059539094004</v>
      </c>
      <c r="N70" s="2">
        <v>0.47954218086970057</v>
      </c>
      <c r="O70" s="3">
        <v>0.29066397564588714</v>
      </c>
      <c r="P70" s="2">
        <v>0.95205079232184708</v>
      </c>
      <c r="Q70" s="3">
        <v>0.19800324979688771</v>
      </c>
      <c r="R70" s="2">
        <v>0.89276724047260103</v>
      </c>
      <c r="S70" s="3">
        <v>9.2161142613110578E-2</v>
      </c>
      <c r="T70" s="2">
        <v>0.68176208797038262</v>
      </c>
      <c r="U70" s="3">
        <v>0.16770393094332847</v>
      </c>
      <c r="V70" s="2">
        <v>0.88914558176611336</v>
      </c>
      <c r="W70" s="3">
        <v>0.21574527587645434</v>
      </c>
      <c r="X70" s="2">
        <v>0.74107719265885841</v>
      </c>
      <c r="Y70" s="3">
        <v>0.38998047435039679</v>
      </c>
      <c r="Z70" s="2">
        <v>0.62292344579551295</v>
      </c>
      <c r="AA70" s="3">
        <v>0.37637769799190068</v>
      </c>
      <c r="AB70" s="2">
        <v>0.78714425785952724</v>
      </c>
      <c r="AC70" s="3">
        <v>0.37052877138413687</v>
      </c>
      <c r="AD70" s="2">
        <v>0.5872638689622186</v>
      </c>
      <c r="AE70" s="3">
        <v>0.32748375523415385</v>
      </c>
      <c r="AF70" s="2">
        <v>0.63899649739470532</v>
      </c>
      <c r="AG70" s="3">
        <v>0.34639875617702698</v>
      </c>
      <c r="AH70" s="2">
        <v>0.8188155514226797</v>
      </c>
      <c r="AI70" s="3">
        <v>0.22930409331178192</v>
      </c>
      <c r="AJ70" s="2">
        <v>0.83279105955580657</v>
      </c>
      <c r="AK70" s="3">
        <v>0.33534550346381736</v>
      </c>
      <c r="AL70" s="2">
        <v>0.7042251949703785</v>
      </c>
      <c r="AM70" s="3">
        <v>0.45004308487720818</v>
      </c>
      <c r="AN70" s="2">
        <v>0.57813380984186702</v>
      </c>
      <c r="AO70" s="3">
        <v>0.43509665413856013</v>
      </c>
      <c r="AQ70">
        <f t="shared" ref="AQ70:AQ133" si="10">AQ69+1.04</f>
        <v>1.0399999999999787</v>
      </c>
      <c r="AR70">
        <f t="shared" si="6"/>
        <v>0.7340336629483919</v>
      </c>
      <c r="AS70">
        <f t="shared" si="7"/>
        <v>0.29674275933444705</v>
      </c>
      <c r="AU70">
        <f t="shared" ref="AU70:AU133" si="11">AU69+1.04</f>
        <v>1.0399999999999787</v>
      </c>
      <c r="AV70">
        <f t="shared" si="8"/>
        <v>19</v>
      </c>
    </row>
    <row r="71" spans="2:48" x14ac:dyDescent="0.75">
      <c r="C71">
        <f t="shared" si="9"/>
        <v>2.0799999999999788</v>
      </c>
      <c r="D71" s="2">
        <v>0.70519767851989612</v>
      </c>
      <c r="E71" s="3">
        <v>0.25860083523666638</v>
      </c>
      <c r="J71" s="2">
        <v>0.74264291435521634</v>
      </c>
      <c r="K71" s="3">
        <v>0.2888026432972185</v>
      </c>
      <c r="L71" s="2">
        <v>0.63945862013024601</v>
      </c>
      <c r="M71" s="3">
        <v>0.29580535633036403</v>
      </c>
      <c r="N71" s="2">
        <v>0.6988749172733284</v>
      </c>
      <c r="O71" s="3">
        <v>0.32195537065052948</v>
      </c>
      <c r="P71" s="2">
        <v>0.82218326748820447</v>
      </c>
      <c r="Q71" s="3">
        <v>0.16379798210763996</v>
      </c>
      <c r="R71" s="2">
        <v>0.78189531255478029</v>
      </c>
      <c r="S71" s="3">
        <v>0.11704626464620617</v>
      </c>
      <c r="T71" s="2">
        <v>0.63698396832753568</v>
      </c>
      <c r="U71" s="3">
        <v>0.16163050682048258</v>
      </c>
      <c r="V71" s="2">
        <v>0.72429954828614485</v>
      </c>
      <c r="W71" s="3">
        <v>0.23352197607300632</v>
      </c>
      <c r="X71" s="2">
        <v>0.82546343262934652</v>
      </c>
      <c r="Y71" s="3">
        <v>0.37347609963556316</v>
      </c>
      <c r="Z71" s="2">
        <v>0.91505394759376601</v>
      </c>
      <c r="AA71" s="3">
        <v>0.39094591493030784</v>
      </c>
      <c r="AB71" s="2">
        <v>0.81226495885616379</v>
      </c>
      <c r="AC71" s="3">
        <v>0.3718056769065422</v>
      </c>
      <c r="AD71" s="2">
        <v>0.59035748445719705</v>
      </c>
      <c r="AE71" s="3">
        <v>0.34181959766385456</v>
      </c>
      <c r="AF71" s="2">
        <v>0.67526022005767483</v>
      </c>
      <c r="AG71" s="3">
        <v>0.33036987684652158</v>
      </c>
      <c r="AH71" s="2">
        <v>0.7581002264647464</v>
      </c>
      <c r="AI71" s="3">
        <v>0.2408598417715738</v>
      </c>
      <c r="AJ71" s="2">
        <v>0.51798934314141565</v>
      </c>
      <c r="AK71" s="3">
        <v>0.3632181143638461</v>
      </c>
      <c r="AL71" s="2">
        <v>0.50190228609043985</v>
      </c>
      <c r="AM71" s="3">
        <v>0.41494960864625985</v>
      </c>
      <c r="AN71" s="2">
        <v>0.53159615901737423</v>
      </c>
      <c r="AO71" s="3">
        <v>0.43471106079446692</v>
      </c>
      <c r="AQ71">
        <f t="shared" si="10"/>
        <v>2.0799999999999788</v>
      </c>
      <c r="AR71">
        <f t="shared" si="6"/>
        <v>0.69879554619079265</v>
      </c>
      <c r="AS71">
        <f t="shared" si="7"/>
        <v>0.30019510157182644</v>
      </c>
      <c r="AU71">
        <f t="shared" si="11"/>
        <v>2.0799999999999788</v>
      </c>
      <c r="AV71">
        <f t="shared" si="8"/>
        <v>17</v>
      </c>
    </row>
    <row r="72" spans="2:48" x14ac:dyDescent="0.75">
      <c r="C72">
        <f t="shared" si="9"/>
        <v>3.1199999999999788</v>
      </c>
      <c r="F72" s="2">
        <v>0.82863004051805966</v>
      </c>
      <c r="G72" s="3">
        <v>0.22796747069463044</v>
      </c>
      <c r="H72" s="2">
        <v>0.49994582197099718</v>
      </c>
      <c r="I72" s="3">
        <v>0.3373667631863666</v>
      </c>
      <c r="J72" s="2">
        <v>0.74529799163428179</v>
      </c>
      <c r="K72" s="3">
        <v>0.28583048993905369</v>
      </c>
      <c r="L72" s="2">
        <v>0.61574235015102718</v>
      </c>
      <c r="M72" s="3">
        <v>0.30621332345544228</v>
      </c>
      <c r="N72" s="2">
        <v>0.54965546774633089</v>
      </c>
      <c r="O72" s="3">
        <v>0.33263852494163609</v>
      </c>
      <c r="R72" s="2">
        <v>0.8424359288994846</v>
      </c>
      <c r="S72" s="3">
        <v>0.11935305703477529</v>
      </c>
      <c r="T72" s="2">
        <v>0.76536578011313228</v>
      </c>
      <c r="U72" s="3">
        <v>0.17559692323099263</v>
      </c>
      <c r="V72" s="2">
        <v>0.85871394408195889</v>
      </c>
      <c r="W72" s="3">
        <v>0.24345316899820876</v>
      </c>
      <c r="X72" s="2">
        <v>0.69625564880568125</v>
      </c>
      <c r="Y72" s="3">
        <v>0.37194833938379751</v>
      </c>
      <c r="Z72" s="2">
        <v>0.7173031911857054</v>
      </c>
      <c r="AA72" s="3">
        <v>0.39230809115184206</v>
      </c>
      <c r="AB72" s="2">
        <v>0.77390127961673583</v>
      </c>
      <c r="AC72" s="3">
        <v>0.36218636396758191</v>
      </c>
      <c r="AD72" s="2">
        <v>0.55519189383070322</v>
      </c>
      <c r="AE72" s="3">
        <v>0.35187348067842078</v>
      </c>
      <c r="AH72" s="2">
        <v>0.64179349957616949</v>
      </c>
      <c r="AI72" s="3">
        <v>0.2530521422114495</v>
      </c>
      <c r="AJ72" s="2">
        <v>0.3073985004951193</v>
      </c>
      <c r="AK72" s="3">
        <v>0.37736273627362732</v>
      </c>
      <c r="AL72" s="2">
        <v>0.43823985540394306</v>
      </c>
      <c r="AM72" s="3">
        <v>0.40636748627976332</v>
      </c>
      <c r="AN72" s="2">
        <v>0.54257783020913775</v>
      </c>
      <c r="AO72" s="3">
        <v>0.42997885864597646</v>
      </c>
      <c r="AQ72">
        <f t="shared" si="10"/>
        <v>3.1199999999999788</v>
      </c>
      <c r="AR72">
        <f t="shared" si="6"/>
        <v>0.6486530640149043</v>
      </c>
      <c r="AS72">
        <f t="shared" si="7"/>
        <v>0.31084357625459785</v>
      </c>
      <c r="AU72">
        <f t="shared" si="11"/>
        <v>3.1199999999999788</v>
      </c>
      <c r="AV72">
        <f t="shared" si="8"/>
        <v>16</v>
      </c>
    </row>
    <row r="73" spans="2:48" x14ac:dyDescent="0.75">
      <c r="C73">
        <f t="shared" si="9"/>
        <v>4.1599999999999788</v>
      </c>
      <c r="D73" s="2">
        <v>0.69386817156721281</v>
      </c>
      <c r="E73" s="3">
        <v>0.2160418509593387</v>
      </c>
      <c r="F73" s="2">
        <v>0.8089017258448068</v>
      </c>
      <c r="G73" s="3">
        <v>0.23245180850175173</v>
      </c>
      <c r="H73" s="2">
        <v>0.71545699167464316</v>
      </c>
      <c r="I73" s="3">
        <v>0.3336527657274525</v>
      </c>
      <c r="J73" s="2">
        <v>0.81456732623334971</v>
      </c>
      <c r="K73" s="3">
        <v>0.29445145443454068</v>
      </c>
      <c r="L73" s="2">
        <v>0.63456086274691526</v>
      </c>
      <c r="M73" s="3">
        <v>0.2957122450174805</v>
      </c>
      <c r="N73" s="2">
        <v>0.60444972164908317</v>
      </c>
      <c r="O73" s="3">
        <v>0.30607590912425719</v>
      </c>
      <c r="P73" s="2">
        <v>0.9520595135309553</v>
      </c>
      <c r="Q73" s="3">
        <v>0.15935040105952342</v>
      </c>
      <c r="R73" s="2">
        <v>0.71573817620867353</v>
      </c>
      <c r="S73" s="3">
        <v>0.12400349604046929</v>
      </c>
      <c r="T73" s="2">
        <v>0.69360017422089182</v>
      </c>
      <c r="U73" s="3">
        <v>0.17985159339026827</v>
      </c>
      <c r="V73" s="2">
        <v>0.66860293466387211</v>
      </c>
      <c r="W73" s="3">
        <v>0.23809063366208985</v>
      </c>
      <c r="Z73" s="2">
        <v>0.90734714848432918</v>
      </c>
      <c r="AA73" s="3">
        <v>0.4100164366480572</v>
      </c>
      <c r="AB73" s="2">
        <v>0.72504995593948174</v>
      </c>
      <c r="AC73" s="3">
        <v>0.36683564210667208</v>
      </c>
      <c r="AD73" s="2">
        <v>0.58968495934959275</v>
      </c>
      <c r="AE73" s="3">
        <v>0.36067459665308482</v>
      </c>
      <c r="AF73" s="2">
        <v>0.4867259923016945</v>
      </c>
      <c r="AG73" s="3">
        <v>0.32509748554524681</v>
      </c>
      <c r="AH73" s="2">
        <v>0.84163914930226091</v>
      </c>
      <c r="AI73" s="3">
        <v>0.24754437817461011</v>
      </c>
      <c r="AJ73" s="2">
        <v>0.13830339038996478</v>
      </c>
      <c r="AK73" s="3">
        <v>0.31390285015564179</v>
      </c>
      <c r="AL73" s="2">
        <v>0.21690524272277925</v>
      </c>
      <c r="AM73" s="3">
        <v>0.3725999749950884</v>
      </c>
      <c r="AN73" s="2">
        <v>0.77644578992566093</v>
      </c>
      <c r="AO73" s="3">
        <v>0.41345699831365929</v>
      </c>
      <c r="AQ73">
        <f t="shared" si="10"/>
        <v>4.1599999999999788</v>
      </c>
      <c r="AR73">
        <f t="shared" si="6"/>
        <v>0.66577262370867596</v>
      </c>
      <c r="AS73">
        <f t="shared" si="7"/>
        <v>0.2883228066949573</v>
      </c>
      <c r="AU73">
        <f t="shared" si="11"/>
        <v>4.1599999999999788</v>
      </c>
      <c r="AV73">
        <f t="shared" si="8"/>
        <v>18</v>
      </c>
    </row>
    <row r="74" spans="2:48" x14ac:dyDescent="0.75">
      <c r="C74">
        <f t="shared" si="9"/>
        <v>5.1999999999999789</v>
      </c>
      <c r="D74" s="2">
        <v>0.66445420634666141</v>
      </c>
      <c r="E74" s="3">
        <v>0.23012269759129167</v>
      </c>
      <c r="F74" s="2">
        <v>0.74949224849715745</v>
      </c>
      <c r="G74" s="3">
        <v>0.22273402740307646</v>
      </c>
      <c r="H74" s="2">
        <v>0.61177830350531903</v>
      </c>
      <c r="I74" s="3">
        <v>0.33404822132394341</v>
      </c>
      <c r="J74" s="2">
        <v>0.73020558307870254</v>
      </c>
      <c r="K74" s="3">
        <v>0.28092273526223283</v>
      </c>
      <c r="L74" s="2">
        <v>0.58664163711789352</v>
      </c>
      <c r="M74" s="3">
        <v>0.30670458284713764</v>
      </c>
      <c r="N74" s="2">
        <v>0.76096858333008965</v>
      </c>
      <c r="O74" s="3">
        <v>0.25146949880143249</v>
      </c>
      <c r="P74" s="2">
        <v>0.55429388730453599</v>
      </c>
      <c r="Q74" s="3">
        <v>0.14026713947990543</v>
      </c>
      <c r="R74" s="2">
        <v>0.7327910808820951</v>
      </c>
      <c r="S74" s="3">
        <v>0.12240970617861807</v>
      </c>
      <c r="T74" s="2">
        <v>0.62864146792269504</v>
      </c>
      <c r="U74" s="3">
        <v>0.18333369518805587</v>
      </c>
      <c r="V74" s="2">
        <v>0.73314192081721841</v>
      </c>
      <c r="W74" s="3">
        <v>0.18429235788158535</v>
      </c>
      <c r="X74" s="2">
        <v>0.75764702265670703</v>
      </c>
      <c r="Y74" s="3">
        <v>0.35721059466642507</v>
      </c>
      <c r="Z74" s="2">
        <v>0.85672489581549371</v>
      </c>
      <c r="AA74" s="3">
        <v>0.40921169176262168</v>
      </c>
      <c r="AB74" s="2">
        <v>0.76733564185625136</v>
      </c>
      <c r="AC74" s="3">
        <v>0.35662462422115099</v>
      </c>
      <c r="AD74" s="2">
        <v>0.64885222381635599</v>
      </c>
      <c r="AE74" s="3">
        <v>0.34313417778275979</v>
      </c>
      <c r="AF74" s="2">
        <v>0.51134324294218891</v>
      </c>
      <c r="AG74" s="3">
        <v>0.37467485510140197</v>
      </c>
      <c r="AH74" s="2">
        <v>0.7718019761895728</v>
      </c>
      <c r="AI74" s="3">
        <v>0.25506437558133832</v>
      </c>
      <c r="AJ74" s="2">
        <v>0.15633202873265112</v>
      </c>
      <c r="AK74" s="3">
        <v>0.36819452325410329</v>
      </c>
      <c r="AL74" s="2">
        <v>0.21509779200928275</v>
      </c>
      <c r="AM74" s="3">
        <v>0.35664316378779376</v>
      </c>
      <c r="AN74" s="2">
        <v>0.74638064588881237</v>
      </c>
      <c r="AO74" s="3">
        <v>0.39201818181818177</v>
      </c>
      <c r="AQ74">
        <f t="shared" si="10"/>
        <v>5.1999999999999789</v>
      </c>
      <c r="AR74">
        <f t="shared" si="6"/>
        <v>0.64125917835314139</v>
      </c>
      <c r="AS74">
        <f t="shared" si="7"/>
        <v>0.28784636052279244</v>
      </c>
      <c r="AU74">
        <f t="shared" si="11"/>
        <v>5.1999999999999789</v>
      </c>
      <c r="AV74">
        <f t="shared" si="8"/>
        <v>19</v>
      </c>
    </row>
    <row r="75" spans="2:48" x14ac:dyDescent="0.75">
      <c r="C75">
        <f t="shared" si="9"/>
        <v>6.2399999999999789</v>
      </c>
      <c r="D75" s="2">
        <v>0.66475347634163817</v>
      </c>
      <c r="E75" s="3">
        <v>0.22074255296517092</v>
      </c>
      <c r="F75" s="2">
        <v>0.5840009797817951</v>
      </c>
      <c r="G75" s="3">
        <v>0.20816314966876157</v>
      </c>
      <c r="H75" s="2">
        <v>0.71877991078684589</v>
      </c>
      <c r="I75" s="3">
        <v>0.33120131678485032</v>
      </c>
      <c r="J75" s="2">
        <v>0.68090865940846657</v>
      </c>
      <c r="K75" s="3">
        <v>0.28416007799527127</v>
      </c>
      <c r="L75" s="2">
        <v>0.7001552759044245</v>
      </c>
      <c r="M75" s="3">
        <v>0.30261588151424335</v>
      </c>
      <c r="P75" s="2">
        <v>0.71105762102857872</v>
      </c>
      <c r="Q75" s="3">
        <v>0.17037236868546446</v>
      </c>
      <c r="R75" s="2">
        <v>0.55802685552010678</v>
      </c>
      <c r="S75" s="3">
        <v>0.12737331553795159</v>
      </c>
      <c r="T75" s="2">
        <v>0.62744090728879909</v>
      </c>
      <c r="U75" s="3">
        <v>0.17983254575877505</v>
      </c>
      <c r="V75" s="2">
        <v>0.35528918543887122</v>
      </c>
      <c r="W75" s="3">
        <v>0.23158515280084679</v>
      </c>
      <c r="X75" s="2">
        <v>0.73798764179655063</v>
      </c>
      <c r="Y75" s="3">
        <v>0.37909911046621669</v>
      </c>
      <c r="Z75" s="2">
        <v>0.97472455329108842</v>
      </c>
      <c r="AA75" s="3">
        <v>0.40647464146069734</v>
      </c>
      <c r="AB75" s="2">
        <v>0.65950528105645934</v>
      </c>
      <c r="AC75" s="3">
        <v>0.34079512587496358</v>
      </c>
      <c r="AF75" s="2">
        <v>0.47427503496416995</v>
      </c>
      <c r="AG75" s="3">
        <v>0.32660411054869809</v>
      </c>
      <c r="AH75" s="2">
        <v>0.71222530079325941</v>
      </c>
      <c r="AI75" s="3">
        <v>0.24529229668868266</v>
      </c>
      <c r="AJ75" s="2">
        <v>7.5666839565552133E-2</v>
      </c>
      <c r="AK75" s="3">
        <v>0.34826863669115399</v>
      </c>
      <c r="AL75" s="2">
        <v>0.30077318724966229</v>
      </c>
      <c r="AM75" s="3">
        <v>0.3710269610496994</v>
      </c>
      <c r="AN75" s="2">
        <v>0.45734410103831452</v>
      </c>
      <c r="AO75" s="3">
        <v>0.41548546620281185</v>
      </c>
      <c r="AQ75">
        <f t="shared" si="10"/>
        <v>6.2399999999999789</v>
      </c>
      <c r="AR75">
        <f t="shared" si="6"/>
        <v>0.58781851830909304</v>
      </c>
      <c r="AS75">
        <f t="shared" si="7"/>
        <v>0.28759368886436809</v>
      </c>
      <c r="AU75">
        <f t="shared" si="11"/>
        <v>6.2399999999999789</v>
      </c>
      <c r="AV75">
        <f t="shared" si="8"/>
        <v>17</v>
      </c>
    </row>
    <row r="76" spans="2:48" x14ac:dyDescent="0.75">
      <c r="C76">
        <f t="shared" si="9"/>
        <v>7.2799999999999789</v>
      </c>
      <c r="D76" s="2">
        <v>0.59024593580658613</v>
      </c>
      <c r="E76" s="3">
        <v>0.20188807957221136</v>
      </c>
      <c r="F76" s="2">
        <v>0.65009542666435338</v>
      </c>
      <c r="G76" s="3">
        <v>0.21424060625197353</v>
      </c>
      <c r="H76" s="2">
        <v>0.68768172213894874</v>
      </c>
      <c r="I76" s="3">
        <v>0.30267899731829062</v>
      </c>
      <c r="J76" s="2">
        <v>0.62030169984277161</v>
      </c>
      <c r="K76" s="3">
        <v>0.2843063187723498</v>
      </c>
      <c r="L76" s="2">
        <v>0.53268132903813969</v>
      </c>
      <c r="M76" s="3">
        <v>0.29727046019684994</v>
      </c>
      <c r="N76" s="2">
        <v>0.35677580098882722</v>
      </c>
      <c r="O76" s="3">
        <v>0.2638330561377078</v>
      </c>
      <c r="P76" s="2">
        <v>0.51186520499202015</v>
      </c>
      <c r="Q76" s="3">
        <v>0.18551149003093667</v>
      </c>
      <c r="R76" s="2">
        <v>0.63955404410475736</v>
      </c>
      <c r="S76" s="3">
        <v>0.11502716099191662</v>
      </c>
      <c r="T76" s="2">
        <v>0.57435937526175007</v>
      </c>
      <c r="U76" s="3">
        <v>0.15903586287934199</v>
      </c>
      <c r="V76" s="2">
        <v>0.18216911221989346</v>
      </c>
      <c r="W76" s="3">
        <v>0.20634168084933949</v>
      </c>
      <c r="X76" s="2">
        <v>0.58512404316148647</v>
      </c>
      <c r="Y76" s="3">
        <v>0.36466941508322748</v>
      </c>
      <c r="AB76" s="2">
        <v>0.37710838887440895</v>
      </c>
      <c r="AC76" s="3">
        <v>0.35294587754739609</v>
      </c>
      <c r="AD76" s="2">
        <v>0.76972740315638422</v>
      </c>
      <c r="AE76" s="3">
        <v>0.29469194747489152</v>
      </c>
      <c r="AF76" s="2">
        <v>0.56531801923338709</v>
      </c>
      <c r="AG76" s="3">
        <v>0.36012172349401772</v>
      </c>
      <c r="AH76" s="2">
        <v>0.6151617514960589</v>
      </c>
      <c r="AI76" s="3">
        <v>0.25069163408555689</v>
      </c>
      <c r="AJ76" s="2">
        <v>0.24911585797142477</v>
      </c>
      <c r="AK76" s="3">
        <v>0.34029349070458592</v>
      </c>
      <c r="AL76" s="2">
        <v>0.30010376105947889</v>
      </c>
      <c r="AM76" s="3">
        <v>0.3517424966724782</v>
      </c>
      <c r="AN76" s="2">
        <v>0.58543757535803198</v>
      </c>
      <c r="AO76" s="3">
        <v>0.40535132649955657</v>
      </c>
      <c r="AQ76">
        <f t="shared" si="10"/>
        <v>7.2799999999999789</v>
      </c>
      <c r="AR76">
        <f t="shared" si="6"/>
        <v>0.52182369174270604</v>
      </c>
      <c r="AS76">
        <f t="shared" si="7"/>
        <v>0.27503564580903489</v>
      </c>
      <c r="AU76">
        <f t="shared" si="11"/>
        <v>7.2799999999999789</v>
      </c>
      <c r="AV76">
        <f t="shared" si="8"/>
        <v>18</v>
      </c>
    </row>
    <row r="77" spans="2:48" x14ac:dyDescent="0.75">
      <c r="C77">
        <f t="shared" si="9"/>
        <v>8.319999999999979</v>
      </c>
      <c r="D77" s="2">
        <v>0.55661012601404447</v>
      </c>
      <c r="E77" s="3">
        <v>0.21030524149650257</v>
      </c>
      <c r="F77" s="2">
        <v>0.7026872556924304</v>
      </c>
      <c r="G77" s="3">
        <v>0.21691752285750276</v>
      </c>
      <c r="H77" s="2">
        <v>0.54477814097123178</v>
      </c>
      <c r="I77" s="3">
        <v>0.31328243356778851</v>
      </c>
      <c r="J77" s="2">
        <v>0.54227357678958132</v>
      </c>
      <c r="K77" s="3">
        <v>0.27944517169793859</v>
      </c>
      <c r="L77" s="2">
        <v>0.7782026620933663</v>
      </c>
      <c r="M77" s="3">
        <v>0.27072590689385367</v>
      </c>
      <c r="N77" s="2">
        <v>0.42542920543465562</v>
      </c>
      <c r="O77" s="3">
        <v>0.2678151005026902</v>
      </c>
      <c r="P77" s="2">
        <v>0.48158516696754855</v>
      </c>
      <c r="Q77" s="3">
        <v>0.19069776311523867</v>
      </c>
      <c r="R77" s="2">
        <v>0.50328506819058305</v>
      </c>
      <c r="S77" s="3">
        <v>0.12138311979469764</v>
      </c>
      <c r="T77" s="2">
        <v>0.53265245724049703</v>
      </c>
      <c r="U77" s="3">
        <v>0.16439106475043438</v>
      </c>
      <c r="V77" s="2">
        <v>0</v>
      </c>
      <c r="W77" s="3">
        <v>0.19511104424216588</v>
      </c>
      <c r="X77" s="2">
        <v>0.24851670816809651</v>
      </c>
      <c r="Y77" s="3">
        <v>0.35409388646288198</v>
      </c>
      <c r="Z77" s="2">
        <v>0.65310840897413958</v>
      </c>
      <c r="AA77" s="3">
        <v>0.35357961564226587</v>
      </c>
      <c r="AB77" s="2">
        <v>0.32444676124163796</v>
      </c>
      <c r="AC77" s="3">
        <v>0.340146466039633</v>
      </c>
      <c r="AD77" s="2">
        <v>0.77072871831659473</v>
      </c>
      <c r="AE77" s="3">
        <v>0.30166098005149361</v>
      </c>
      <c r="AF77" s="2">
        <v>0.6794806737873933</v>
      </c>
      <c r="AG77" s="3">
        <v>0.3400292948315547</v>
      </c>
      <c r="AH77" s="2">
        <v>0.77330752394326985</v>
      </c>
      <c r="AI77" s="3">
        <v>0.24134360158546903</v>
      </c>
      <c r="AJ77" s="2">
        <v>0.19116329513839778</v>
      </c>
      <c r="AK77" s="3">
        <v>0.31223067852931713</v>
      </c>
      <c r="AL77" s="2">
        <v>0.31839025315467079</v>
      </c>
      <c r="AM77" s="3">
        <v>0.3129016439982451</v>
      </c>
      <c r="AN77" s="2">
        <v>0.54537963099502973</v>
      </c>
      <c r="AO77" s="3">
        <v>0.40495599600023829</v>
      </c>
      <c r="AQ77">
        <f t="shared" si="10"/>
        <v>8.319999999999979</v>
      </c>
      <c r="AR77">
        <f t="shared" si="6"/>
        <v>0.50379082279542997</v>
      </c>
      <c r="AS77">
        <f t="shared" si="7"/>
        <v>0.27321139642420578</v>
      </c>
      <c r="AU77">
        <f t="shared" si="11"/>
        <v>8.319999999999979</v>
      </c>
      <c r="AV77">
        <f t="shared" si="8"/>
        <v>19</v>
      </c>
    </row>
    <row r="78" spans="2:48" x14ac:dyDescent="0.75">
      <c r="C78">
        <f t="shared" si="9"/>
        <v>9.3599999999999781</v>
      </c>
      <c r="D78" s="2">
        <v>0.12791654642425759</v>
      </c>
      <c r="E78" s="3">
        <v>0.17896524676031866</v>
      </c>
      <c r="F78" s="2">
        <v>0.6920117165572921</v>
      </c>
      <c r="G78" s="3">
        <v>0.22130719712347041</v>
      </c>
      <c r="H78" s="2">
        <v>0.63754898596789089</v>
      </c>
      <c r="I78" s="3">
        <v>0.31233219486134367</v>
      </c>
      <c r="J78" s="2">
        <v>0.69621614405648313</v>
      </c>
      <c r="K78" s="3">
        <v>0.28206102746795753</v>
      </c>
      <c r="L78" s="2">
        <v>0.41841062365292386</v>
      </c>
      <c r="M78" s="3">
        <v>0.27575668306899276</v>
      </c>
      <c r="N78" s="2">
        <v>0.54003970880211727</v>
      </c>
      <c r="O78" s="3">
        <v>0.31099297438545431</v>
      </c>
      <c r="P78" s="2">
        <v>0.16744721488187062</v>
      </c>
      <c r="Q78" s="3">
        <v>0.17630963260339982</v>
      </c>
      <c r="R78" s="2">
        <v>0.36813799389965995</v>
      </c>
      <c r="S78" s="3">
        <v>0.11407409227140961</v>
      </c>
      <c r="T78" s="2">
        <v>0.49215168385608882</v>
      </c>
      <c r="U78" s="3">
        <v>0.17500241518042178</v>
      </c>
      <c r="V78" s="2">
        <v>9.072658026039998E-2</v>
      </c>
      <c r="W78" s="3">
        <v>0.19273023248204443</v>
      </c>
      <c r="X78" s="2">
        <v>0.18308278766639019</v>
      </c>
      <c r="Y78" s="3">
        <v>0.3406022779274927</v>
      </c>
      <c r="Z78" s="2">
        <v>0.66509676314437383</v>
      </c>
      <c r="AA78" s="3">
        <v>0.38793979069599799</v>
      </c>
      <c r="AB78" s="2">
        <v>0.28600861352099433</v>
      </c>
      <c r="AC78" s="3">
        <v>0.33572223341714913</v>
      </c>
      <c r="AD78" s="2">
        <v>0.70461202773792453</v>
      </c>
      <c r="AE78" s="3">
        <v>0.29782914654273362</v>
      </c>
      <c r="AF78" s="2">
        <v>0.49702340433431935</v>
      </c>
      <c r="AG78" s="3">
        <v>0.34694146805763665</v>
      </c>
      <c r="AH78" s="2">
        <v>0.60081476701964776</v>
      </c>
      <c r="AI78" s="3">
        <v>0.24470480017428756</v>
      </c>
      <c r="AJ78" s="2">
        <v>0.104902469310447</v>
      </c>
      <c r="AK78" s="3">
        <v>0.31126716846434388</v>
      </c>
      <c r="AL78" s="2">
        <v>0.20989858193218708</v>
      </c>
      <c r="AM78" s="3">
        <v>0.33366359132845524</v>
      </c>
      <c r="AN78" s="2">
        <v>0.68258980075119469</v>
      </c>
      <c r="AO78" s="3">
        <v>0.39465753332299536</v>
      </c>
      <c r="AQ78">
        <f t="shared" si="10"/>
        <v>9.3599999999999781</v>
      </c>
      <c r="AR78">
        <f t="shared" si="6"/>
        <v>0.42971770598823494</v>
      </c>
      <c r="AS78">
        <f t="shared" si="7"/>
        <v>0.27541366874399498</v>
      </c>
      <c r="AU78">
        <f t="shared" si="11"/>
        <v>9.3599999999999781</v>
      </c>
      <c r="AV78">
        <f t="shared" si="8"/>
        <v>19</v>
      </c>
    </row>
    <row r="79" spans="2:48" x14ac:dyDescent="0.75">
      <c r="C79">
        <f t="shared" si="9"/>
        <v>10.399999999999977</v>
      </c>
      <c r="D79" s="2">
        <v>0.34385053601393745</v>
      </c>
      <c r="E79" s="3">
        <v>0.17922253241940275</v>
      </c>
      <c r="F79" s="2">
        <v>0.48173625498821282</v>
      </c>
      <c r="G79" s="3">
        <v>0.21899896172353894</v>
      </c>
      <c r="H79" s="2">
        <v>0.60391345962833887</v>
      </c>
      <c r="I79" s="3">
        <v>0.31237868531496787</v>
      </c>
      <c r="J79" s="2">
        <v>0.7779376427660275</v>
      </c>
      <c r="K79" s="3">
        <v>0.28636773201197746</v>
      </c>
      <c r="L79" s="2">
        <v>0.46444490795460674</v>
      </c>
      <c r="M79" s="3">
        <v>0.27839986480628359</v>
      </c>
      <c r="N79" s="2">
        <v>0.49176626309027938</v>
      </c>
      <c r="O79" s="3">
        <v>0.28576917955449027</v>
      </c>
      <c r="P79" s="2">
        <v>0.20369255993650953</v>
      </c>
      <c r="Q79" s="3">
        <v>0.17802494044641873</v>
      </c>
      <c r="R79" s="2">
        <v>0.27653472636118209</v>
      </c>
      <c r="S79" s="3">
        <v>0.1332543457481212</v>
      </c>
      <c r="T79" s="2">
        <v>0.57985961816587839</v>
      </c>
      <c r="U79" s="3">
        <v>0.20445018530706771</v>
      </c>
      <c r="V79" s="2">
        <v>0.10213014082843724</v>
      </c>
      <c r="W79" s="3">
        <v>0.19879890140215772</v>
      </c>
      <c r="X79" s="2">
        <v>0.26539395616219341</v>
      </c>
      <c r="Y79" s="3">
        <v>0.33986668782732893</v>
      </c>
      <c r="Z79" s="2">
        <v>0.67280356225381066</v>
      </c>
      <c r="AA79" s="3">
        <v>0.38880224283486242</v>
      </c>
      <c r="AD79" s="2">
        <v>0.65043639406982312</v>
      </c>
      <c r="AE79" s="3">
        <v>0.31037587966514363</v>
      </c>
      <c r="AF79" s="2">
        <v>0.61747342104286085</v>
      </c>
      <c r="AG79" s="3">
        <v>0.32118386856405506</v>
      </c>
      <c r="AH79" s="2">
        <v>0.54063081185713713</v>
      </c>
      <c r="AI79" s="3">
        <v>0.26480994170454414</v>
      </c>
      <c r="AJ79" s="2">
        <v>0.12319831502177032</v>
      </c>
      <c r="AK79" s="3">
        <v>0.33015193146920957</v>
      </c>
      <c r="AL79" s="2">
        <v>0.19240424416204591</v>
      </c>
      <c r="AM79" s="3">
        <v>0.33615133343084186</v>
      </c>
      <c r="AN79" s="2">
        <v>0.69719733178352361</v>
      </c>
      <c r="AO79" s="3">
        <v>0.38384635965570574</v>
      </c>
      <c r="AQ79">
        <f t="shared" si="10"/>
        <v>10.399999999999977</v>
      </c>
      <c r="AR79">
        <f t="shared" si="6"/>
        <v>0.44918911922703203</v>
      </c>
      <c r="AS79">
        <f t="shared" si="7"/>
        <v>0.275047420771451</v>
      </c>
      <c r="AU79">
        <f t="shared" si="11"/>
        <v>10.399999999999977</v>
      </c>
      <c r="AV79">
        <f t="shared" si="8"/>
        <v>18</v>
      </c>
    </row>
    <row r="80" spans="2:48" x14ac:dyDescent="0.75">
      <c r="C80">
        <f t="shared" si="9"/>
        <v>11.439999999999976</v>
      </c>
      <c r="D80" s="2">
        <v>0.23331302572653148</v>
      </c>
      <c r="E80" s="3">
        <v>0.17628301918197789</v>
      </c>
      <c r="F80" s="2">
        <v>0.48615547912350371</v>
      </c>
      <c r="G80" s="3">
        <v>0.20899145712100009</v>
      </c>
      <c r="H80" s="2">
        <v>0.19871598071262186</v>
      </c>
      <c r="I80" s="3">
        <v>0.31398499540729913</v>
      </c>
      <c r="J80" s="2">
        <v>0.61619300483550377</v>
      </c>
      <c r="K80" s="3">
        <v>0.28658923104165973</v>
      </c>
      <c r="L80" s="2">
        <v>0.42400364627994441</v>
      </c>
      <c r="M80" s="3">
        <v>0.28538269096928315</v>
      </c>
      <c r="N80" s="2">
        <v>0.39704909097987306</v>
      </c>
      <c r="O80" s="3">
        <v>0.27246261694498669</v>
      </c>
      <c r="P80" s="2">
        <v>0.14575756782920352</v>
      </c>
      <c r="Q80" s="3">
        <v>0.17647240054224225</v>
      </c>
      <c r="R80" s="2">
        <v>0.24582968130981991</v>
      </c>
      <c r="S80" s="3">
        <v>0.10766552479362047</v>
      </c>
      <c r="T80" s="2">
        <v>0.16688909611744274</v>
      </c>
      <c r="U80" s="3">
        <v>0.2070741924774222</v>
      </c>
      <c r="V80" s="2">
        <v>8.9737533583301901E-2</v>
      </c>
      <c r="W80" s="3">
        <v>0.18983250715174813</v>
      </c>
      <c r="X80" s="2">
        <v>0.24364413292754181</v>
      </c>
      <c r="Y80" s="3">
        <v>0.33060348254750732</v>
      </c>
      <c r="Z80" s="2">
        <v>0.63609636353256838</v>
      </c>
      <c r="AA80" s="3">
        <v>0.39812418916907094</v>
      </c>
      <c r="AB80" s="2">
        <v>0.19068895756537746</v>
      </c>
      <c r="AC80" s="3">
        <v>0.31871916868560096</v>
      </c>
      <c r="AD80" s="2">
        <v>0.64767156862745101</v>
      </c>
      <c r="AE80" s="3">
        <v>0.31406432942320012</v>
      </c>
      <c r="AF80" s="2">
        <v>0.52362092651954906</v>
      </c>
      <c r="AG80" s="3">
        <v>0.32852906229774231</v>
      </c>
      <c r="AH80" s="2">
        <v>0.64343821560962045</v>
      </c>
      <c r="AI80" s="3">
        <v>0.23752145308924488</v>
      </c>
      <c r="AJ80" s="2">
        <v>0.11777557724650611</v>
      </c>
      <c r="AK80" s="3">
        <v>0.30792189320461805</v>
      </c>
      <c r="AL80" s="2">
        <v>0.18239632261879549</v>
      </c>
      <c r="AM80" s="3">
        <v>0.30755191634193269</v>
      </c>
      <c r="AN80" s="2">
        <v>0.44084557133315383</v>
      </c>
      <c r="AO80" s="3">
        <v>0.38048605720427547</v>
      </c>
      <c r="AQ80">
        <f t="shared" si="10"/>
        <v>11.439999999999976</v>
      </c>
      <c r="AR80">
        <f t="shared" si="6"/>
        <v>0.34893798644622681</v>
      </c>
      <c r="AS80">
        <f t="shared" si="7"/>
        <v>0.2709610625049701</v>
      </c>
      <c r="AU80">
        <f t="shared" si="11"/>
        <v>11.439999999999976</v>
      </c>
      <c r="AV80">
        <f t="shared" si="8"/>
        <v>19</v>
      </c>
    </row>
    <row r="81" spans="2:48" x14ac:dyDescent="0.75">
      <c r="C81">
        <f t="shared" si="9"/>
        <v>12.479999999999976</v>
      </c>
      <c r="D81" s="2">
        <v>0.25945639743055315</v>
      </c>
      <c r="E81" s="3">
        <v>0.19589666063763733</v>
      </c>
      <c r="F81" s="2">
        <v>0.40394566293465128</v>
      </c>
      <c r="G81" s="3">
        <v>0.21111264246453421</v>
      </c>
      <c r="H81" s="2">
        <v>8.6748054105791422E-2</v>
      </c>
      <c r="I81" s="3">
        <v>0.3178148069434662</v>
      </c>
      <c r="J81" s="2">
        <v>0.69090598949835402</v>
      </c>
      <c r="K81" s="3">
        <v>0.29584551840205281</v>
      </c>
      <c r="L81" s="2">
        <v>0.4572759507752206</v>
      </c>
      <c r="M81" s="3">
        <v>0.28158365268196622</v>
      </c>
      <c r="N81" s="2">
        <v>0.58120839335072183</v>
      </c>
      <c r="O81" s="3">
        <v>0.2630870034391472</v>
      </c>
      <c r="P81" s="2">
        <v>5.9217009846242782E-3</v>
      </c>
      <c r="Q81" s="3">
        <v>0.1793762264071567</v>
      </c>
      <c r="R81" s="2">
        <v>0.20164078112400521</v>
      </c>
      <c r="S81" s="3">
        <v>0.12055091198267401</v>
      </c>
      <c r="T81" s="2">
        <v>2.3955372648436869E-2</v>
      </c>
      <c r="U81" s="3">
        <v>0.2104512859475908</v>
      </c>
      <c r="X81" s="2">
        <v>0.16499123858710676</v>
      </c>
      <c r="Y81" s="3">
        <v>0.34181335990065315</v>
      </c>
      <c r="Z81" s="2">
        <v>0.56881886167722784</v>
      </c>
      <c r="AA81" s="3">
        <v>0.38089380339569601</v>
      </c>
      <c r="AB81" s="2">
        <v>0.2081394049968355</v>
      </c>
      <c r="AC81" s="3">
        <v>0.32716911240917507</v>
      </c>
      <c r="AD81" s="2">
        <v>0.72838952654232447</v>
      </c>
      <c r="AE81" s="3">
        <v>0.31435814429554165</v>
      </c>
      <c r="AF81" s="2">
        <v>0.57653130685545229</v>
      </c>
      <c r="AG81" s="3">
        <v>0.34856964527202761</v>
      </c>
      <c r="AH81" s="2">
        <v>0.53224276008653759</v>
      </c>
      <c r="AI81" s="3">
        <v>0.24774435640961284</v>
      </c>
      <c r="AJ81" s="2">
        <v>9.6446141997139231E-2</v>
      </c>
      <c r="AK81" s="3">
        <v>0.33109529134883409</v>
      </c>
      <c r="AL81" s="2">
        <v>0.15180354572738736</v>
      </c>
      <c r="AM81" s="3">
        <v>0.32871672587473844</v>
      </c>
      <c r="AN81" s="2">
        <v>0.77592533157534038</v>
      </c>
      <c r="AO81" s="3">
        <v>0.38179771214893155</v>
      </c>
      <c r="AQ81">
        <f t="shared" si="10"/>
        <v>12.479999999999976</v>
      </c>
      <c r="AR81">
        <f t="shared" si="6"/>
        <v>0.3619081344943173</v>
      </c>
      <c r="AS81">
        <f t="shared" si="7"/>
        <v>0.28210426999785754</v>
      </c>
      <c r="AU81">
        <f t="shared" si="11"/>
        <v>12.479999999999976</v>
      </c>
      <c r="AV81">
        <f t="shared" si="8"/>
        <v>18</v>
      </c>
    </row>
    <row r="82" spans="2:48" x14ac:dyDescent="0.75">
      <c r="C82">
        <f t="shared" si="9"/>
        <v>13.519999999999975</v>
      </c>
      <c r="D82" s="2">
        <v>0.14771111894913475</v>
      </c>
      <c r="E82" s="3">
        <v>0.20446059886754195</v>
      </c>
      <c r="F82" s="2">
        <v>0.54973923515783707</v>
      </c>
      <c r="G82" s="3">
        <v>0.19794402294230476</v>
      </c>
      <c r="H82" s="2">
        <v>0.42113484911418958</v>
      </c>
      <c r="I82" s="3">
        <v>0.31917493850830503</v>
      </c>
      <c r="J82" s="2">
        <v>0.68053042214245496</v>
      </c>
      <c r="K82" s="3">
        <v>0.29060983193287382</v>
      </c>
      <c r="L82" s="2">
        <v>0.26369093142367156</v>
      </c>
      <c r="M82" s="3">
        <v>0.27670313582981926</v>
      </c>
      <c r="N82" s="2">
        <v>0.57801611710203593</v>
      </c>
      <c r="O82" s="3">
        <v>0.27183609167055017</v>
      </c>
      <c r="P82" s="2">
        <v>0</v>
      </c>
      <c r="Q82" s="3">
        <v>0.19360056235904413</v>
      </c>
      <c r="R82" s="2">
        <v>0.21328752235038392</v>
      </c>
      <c r="S82" s="3">
        <v>0.11082313980352507</v>
      </c>
      <c r="T82" s="2">
        <v>0.1677769525862309</v>
      </c>
      <c r="U82" s="3">
        <v>0.19257799170895676</v>
      </c>
      <c r="X82" s="2">
        <v>7.983645362599473E-2</v>
      </c>
      <c r="Y82" s="3">
        <v>0.32952049595991489</v>
      </c>
      <c r="Z82" s="2">
        <v>0.49833019352628849</v>
      </c>
      <c r="AA82" s="3">
        <v>0.35460871914073888</v>
      </c>
      <c r="AB82" s="2">
        <v>0.2188008092241627</v>
      </c>
      <c r="AC82" s="3">
        <v>0.33277773223670432</v>
      </c>
      <c r="AD82" s="2">
        <v>0.82642874222859819</v>
      </c>
      <c r="AE82" s="3">
        <v>0.303793906064035</v>
      </c>
      <c r="AF82" s="2">
        <v>0.50974664900924571</v>
      </c>
      <c r="AG82" s="3">
        <v>0.33206982644469379</v>
      </c>
      <c r="AH82" s="2">
        <v>0.55614174921876025</v>
      </c>
      <c r="AI82" s="3">
        <v>0.225653432501532</v>
      </c>
      <c r="AJ82" s="2">
        <v>0.11331164238223188</v>
      </c>
      <c r="AK82" s="3">
        <v>0.30800948272006057</v>
      </c>
      <c r="AL82" s="2">
        <v>0.14020015843086542</v>
      </c>
      <c r="AM82" s="3">
        <v>0.34290330115228906</v>
      </c>
      <c r="AN82" s="2">
        <v>0.5834077877917816</v>
      </c>
      <c r="AO82" s="3">
        <v>0.3807268337412345</v>
      </c>
      <c r="AQ82">
        <f t="shared" si="10"/>
        <v>13.519999999999975</v>
      </c>
      <c r="AR82">
        <f t="shared" si="6"/>
        <v>0.3637828519035482</v>
      </c>
      <c r="AS82">
        <f t="shared" si="7"/>
        <v>0.27598855797689575</v>
      </c>
      <c r="AU82">
        <f t="shared" si="11"/>
        <v>13.519999999999975</v>
      </c>
      <c r="AV82">
        <f t="shared" si="8"/>
        <v>18</v>
      </c>
    </row>
    <row r="83" spans="2:48" x14ac:dyDescent="0.75">
      <c r="C83">
        <f t="shared" si="9"/>
        <v>14.559999999999974</v>
      </c>
      <c r="D83" s="2">
        <v>0.18275777300370874</v>
      </c>
      <c r="E83" s="3">
        <v>0.20533193142956244</v>
      </c>
      <c r="F83" s="2">
        <v>0.34984333697349507</v>
      </c>
      <c r="G83" s="3">
        <v>0.1893346766017302</v>
      </c>
      <c r="H83" s="2">
        <v>0.49009445036389571</v>
      </c>
      <c r="I83" s="3">
        <v>0.31518280390608294</v>
      </c>
      <c r="J83" s="2">
        <v>0.54697558515529987</v>
      </c>
      <c r="K83" s="3">
        <v>0.29190219192349576</v>
      </c>
      <c r="L83" s="2">
        <v>0.31350282354940628</v>
      </c>
      <c r="M83" s="3">
        <v>0.2662283141846542</v>
      </c>
      <c r="N83" s="2">
        <v>0.55300346478763573</v>
      </c>
      <c r="O83" s="3">
        <v>0.26877430849792489</v>
      </c>
      <c r="P83" s="2">
        <v>4.5489826709574091E-2</v>
      </c>
      <c r="Q83" s="3">
        <v>0.17174217214275697</v>
      </c>
      <c r="R83" s="2">
        <v>0.2259860463485607</v>
      </c>
      <c r="S83" s="3">
        <v>0.10918994487088185</v>
      </c>
      <c r="T83" s="2">
        <v>8.6540877693583679E-2</v>
      </c>
      <c r="U83" s="3">
        <v>0.19079674544291772</v>
      </c>
      <c r="X83" s="2">
        <v>2.9558240339388652E-2</v>
      </c>
      <c r="Y83" s="3">
        <v>0.31053926089897305</v>
      </c>
      <c r="Z83" s="2">
        <v>0.4160672489581545</v>
      </c>
      <c r="AA83" s="3">
        <v>0.36377888303886685</v>
      </c>
      <c r="AB83" s="2">
        <v>0.20686102940263898</v>
      </c>
      <c r="AC83" s="3">
        <v>0.31462329868181338</v>
      </c>
      <c r="AD83" s="2">
        <v>0.82039096126255329</v>
      </c>
      <c r="AE83" s="3">
        <v>0.30970543216818175</v>
      </c>
      <c r="AF83" s="2">
        <v>0.55497110041214426</v>
      </c>
      <c r="AG83" s="3">
        <v>0.38001942273815426</v>
      </c>
      <c r="AH83" s="2">
        <v>0.51516301666223818</v>
      </c>
      <c r="AI83" s="3">
        <v>0.25050397386287293</v>
      </c>
      <c r="AJ83" s="2">
        <v>0.13064868518256523</v>
      </c>
      <c r="AK83" s="3">
        <v>0.28386743518259211</v>
      </c>
      <c r="AL83" s="2">
        <v>0.29255040221356943</v>
      </c>
      <c r="AM83" s="3">
        <v>0.34891706832709307</v>
      </c>
      <c r="AN83" s="2">
        <v>0.37548467683873554</v>
      </c>
      <c r="AO83" s="3">
        <v>0.38920456689229466</v>
      </c>
      <c r="AQ83">
        <f t="shared" si="10"/>
        <v>14.559999999999974</v>
      </c>
      <c r="AR83">
        <f t="shared" si="6"/>
        <v>0.34088275254761929</v>
      </c>
      <c r="AS83">
        <f t="shared" si="7"/>
        <v>0.27553569059949162</v>
      </c>
      <c r="AU83">
        <f t="shared" si="11"/>
        <v>14.559999999999974</v>
      </c>
      <c r="AV83">
        <f t="shared" si="8"/>
        <v>18</v>
      </c>
    </row>
    <row r="84" spans="2:48" x14ac:dyDescent="0.75">
      <c r="C84">
        <f t="shared" si="9"/>
        <v>15.599999999999973</v>
      </c>
      <c r="F84" s="2">
        <v>0.43019565017707584</v>
      </c>
      <c r="G84" s="3">
        <v>0.18105795610778677</v>
      </c>
      <c r="H84" s="2">
        <v>0.63418091849818503</v>
      </c>
      <c r="I84" s="3">
        <v>0.30970714390090859</v>
      </c>
      <c r="J84" s="2">
        <v>0.53704500281823808</v>
      </c>
      <c r="K84" s="3">
        <v>0.29611935892845043</v>
      </c>
      <c r="N84" s="2">
        <v>0.49698290964300978</v>
      </c>
      <c r="O84" s="3">
        <v>0.24990419183531951</v>
      </c>
      <c r="R84" s="2">
        <v>0.21114889738106088</v>
      </c>
      <c r="S84" s="3">
        <v>0.11543776658649693</v>
      </c>
      <c r="T84" s="2">
        <v>8.073351462729586E-2</v>
      </c>
      <c r="U84" s="3">
        <v>0.17942969490374683</v>
      </c>
      <c r="X84" s="2">
        <v>5.9731316671277492E-2</v>
      </c>
      <c r="Y84" s="3">
        <v>0.29869620172800881</v>
      </c>
      <c r="Z84" s="2">
        <v>0.18062453616486854</v>
      </c>
      <c r="AA84" s="3">
        <v>0.36957659300900036</v>
      </c>
      <c r="AB84" s="2">
        <v>0.15460897841655172</v>
      </c>
      <c r="AC84" s="3">
        <v>0.31815154761560066</v>
      </c>
      <c r="AD84" s="2">
        <v>0.59342120994739289</v>
      </c>
      <c r="AE84" s="3">
        <v>0.32201323691785333</v>
      </c>
      <c r="AF84" s="2">
        <v>0.54937683329826625</v>
      </c>
      <c r="AG84" s="3">
        <v>0.35957877945202521</v>
      </c>
      <c r="AH84" s="2">
        <v>0.46293695676927177</v>
      </c>
      <c r="AI84" s="3">
        <v>0.23407501193466038</v>
      </c>
      <c r="AJ84" s="2">
        <v>0.15548325238521907</v>
      </c>
      <c r="AK84" s="3">
        <v>0.27869670809446651</v>
      </c>
      <c r="AL84" s="2">
        <v>0.12681163462718528</v>
      </c>
      <c r="AM84" s="3">
        <v>0.31382893685051955</v>
      </c>
      <c r="AN84" s="2">
        <v>0.22345011840427498</v>
      </c>
      <c r="AO84" s="3">
        <v>0.36686585165286995</v>
      </c>
      <c r="AQ84">
        <f t="shared" si="10"/>
        <v>15.599999999999973</v>
      </c>
      <c r="AR84">
        <f t="shared" si="6"/>
        <v>0.3264487819886116</v>
      </c>
      <c r="AS84">
        <f t="shared" si="7"/>
        <v>0.27954259863451425</v>
      </c>
      <c r="AU84">
        <f t="shared" si="11"/>
        <v>15.599999999999973</v>
      </c>
      <c r="AV84">
        <f t="shared" si="8"/>
        <v>15</v>
      </c>
    </row>
    <row r="85" spans="2:48" x14ac:dyDescent="0.75">
      <c r="C85">
        <f t="shared" si="9"/>
        <v>16.639999999999972</v>
      </c>
      <c r="D85" s="2">
        <v>0.17239020532059324</v>
      </c>
      <c r="E85" s="3">
        <v>0.19419830359155077</v>
      </c>
      <c r="F85" s="2">
        <v>0.27376736306018584</v>
      </c>
      <c r="G85" s="3">
        <v>0.18540567858741075</v>
      </c>
      <c r="H85" s="2">
        <v>0.5844816065591536</v>
      </c>
      <c r="I85" s="3">
        <v>0.30861870513396811</v>
      </c>
      <c r="J85" s="2">
        <v>0.70230502239757919</v>
      </c>
      <c r="K85" s="3">
        <v>0.28641294125023514</v>
      </c>
      <c r="L85" s="2">
        <v>0.20704998957102105</v>
      </c>
      <c r="M85" s="3">
        <v>0.2635516326152707</v>
      </c>
      <c r="N85" s="2">
        <v>0.3434811383189938</v>
      </c>
      <c r="O85" s="3">
        <v>0.24189703062723364</v>
      </c>
      <c r="P85" s="2">
        <v>7.6921064336355066E-3</v>
      </c>
      <c r="Q85" s="3">
        <v>0.12825640403465688</v>
      </c>
      <c r="R85" s="2">
        <v>7.3603758370437589E-2</v>
      </c>
      <c r="S85" s="3">
        <v>9.8991180682931723E-2</v>
      </c>
      <c r="X85" s="2">
        <v>0.2239847520673863</v>
      </c>
      <c r="Y85" s="3">
        <v>0.30168620410462199</v>
      </c>
      <c r="Z85" s="2">
        <v>0</v>
      </c>
      <c r="AA85" s="3">
        <v>0.36789465409982108</v>
      </c>
      <c r="AB85" s="2">
        <v>0.14304154100110428</v>
      </c>
      <c r="AC85" s="3">
        <v>0.30619572398341666</v>
      </c>
      <c r="AD85" s="2">
        <v>0.53527020564323269</v>
      </c>
      <c r="AE85" s="3">
        <v>0.31699292862432582</v>
      </c>
      <c r="AF85" s="2">
        <v>0.60012129163211481</v>
      </c>
      <c r="AG85" s="3">
        <v>0.35852574377863428</v>
      </c>
      <c r="AH85" s="2">
        <v>0.36062296782682357</v>
      </c>
      <c r="AI85" s="3">
        <v>0.20909361733819923</v>
      </c>
      <c r="AJ85" s="2">
        <v>9.0158909793935343E-2</v>
      </c>
      <c r="AK85" s="3">
        <v>0.28428775142599821</v>
      </c>
      <c r="AL85" s="2">
        <v>0.12825090093608105</v>
      </c>
      <c r="AM85" s="3">
        <v>0.36174922997946601</v>
      </c>
      <c r="AN85" s="2">
        <v>0.14851279026395936</v>
      </c>
      <c r="AO85" s="3">
        <v>0.38348723519826172</v>
      </c>
      <c r="AQ85">
        <f t="shared" si="10"/>
        <v>16.639999999999972</v>
      </c>
      <c r="AR85">
        <f t="shared" si="6"/>
        <v>0.27027850289389627</v>
      </c>
      <c r="AS85">
        <f t="shared" si="7"/>
        <v>0.27042617441505901</v>
      </c>
      <c r="AU85">
        <f t="shared" si="11"/>
        <v>16.639999999999972</v>
      </c>
      <c r="AV85">
        <f t="shared" si="8"/>
        <v>17</v>
      </c>
    </row>
    <row r="86" spans="2:48" x14ac:dyDescent="0.75">
      <c r="C86">
        <f t="shared" si="9"/>
        <v>17.679999999999971</v>
      </c>
      <c r="D86" s="2">
        <v>0.21782580348649544</v>
      </c>
      <c r="E86" s="3">
        <v>0.19589952343129469</v>
      </c>
      <c r="F86" s="2">
        <v>0.24348598197609769</v>
      </c>
      <c r="G86" s="3">
        <v>0.17511485482591591</v>
      </c>
      <c r="H86" s="2">
        <v>0.40868293211492984</v>
      </c>
      <c r="I86" s="3">
        <v>0.30337823429058852</v>
      </c>
      <c r="J86" s="2">
        <v>0.68222136521403787</v>
      </c>
      <c r="K86" s="3">
        <v>0.28562797557282654</v>
      </c>
      <c r="L86" s="2">
        <v>0.17680595147048556</v>
      </c>
      <c r="M86" s="3">
        <v>0.27187373366209472</v>
      </c>
      <c r="N86" s="2">
        <v>0.3117530268229064</v>
      </c>
      <c r="O86" s="3">
        <v>0.23158022771404119</v>
      </c>
      <c r="P86" s="2">
        <v>0.15086819636674409</v>
      </c>
      <c r="Q86" s="3">
        <v>0.11711522331398413</v>
      </c>
      <c r="R86" s="2">
        <v>8.5671212705536001E-2</v>
      </c>
      <c r="S86" s="3">
        <v>0.10484354350667639</v>
      </c>
      <c r="T86" s="2">
        <v>0.10296343036469134</v>
      </c>
      <c r="U86" s="3">
        <v>0.14711933453175943</v>
      </c>
      <c r="X86" s="2">
        <v>0.1125918411263786</v>
      </c>
      <c r="Y86" s="3">
        <v>0.31068445331006111</v>
      </c>
      <c r="AB86" s="2">
        <v>0.13040672202157105</v>
      </c>
      <c r="AC86" s="3">
        <v>0.31560476736725446</v>
      </c>
      <c r="AD86" s="2">
        <v>0.52210365853658558</v>
      </c>
      <c r="AE86" s="3">
        <v>0.31464648976648185</v>
      </c>
      <c r="AF86" s="2">
        <v>0.53036622646880438</v>
      </c>
      <c r="AG86" s="3">
        <v>0.35431928371730903</v>
      </c>
      <c r="AH86" s="2">
        <v>0.38259890436608901</v>
      </c>
      <c r="AI86" s="3">
        <v>0.23246080986820372</v>
      </c>
      <c r="AJ86" s="2">
        <v>6.8153597082724005E-2</v>
      </c>
      <c r="AK86" s="3">
        <v>0.27064274083897072</v>
      </c>
      <c r="AL86" s="2">
        <v>0.20561425431500943</v>
      </c>
      <c r="AM86" s="3">
        <v>0.32807583703106102</v>
      </c>
      <c r="AN86" s="2">
        <v>0.16769168047326996</v>
      </c>
      <c r="AO86" s="3">
        <v>0.38475158769568507</v>
      </c>
      <c r="AQ86">
        <f t="shared" si="10"/>
        <v>17.679999999999971</v>
      </c>
      <c r="AR86">
        <f t="shared" si="6"/>
        <v>0.2646943991124916</v>
      </c>
      <c r="AS86">
        <f t="shared" si="7"/>
        <v>0.25551403649671811</v>
      </c>
      <c r="AU86">
        <f t="shared" si="11"/>
        <v>17.679999999999971</v>
      </c>
      <c r="AV86">
        <f t="shared" si="8"/>
        <v>17</v>
      </c>
    </row>
    <row r="87" spans="2:48" x14ac:dyDescent="0.75">
      <c r="C87">
        <f t="shared" si="9"/>
        <v>18.71999999999997</v>
      </c>
      <c r="D87" s="2">
        <v>0.19239854212759569</v>
      </c>
      <c r="E87" s="3">
        <v>0.19296329570963972</v>
      </c>
      <c r="F87" s="2">
        <v>7.2616119451731118E-2</v>
      </c>
      <c r="G87" s="3">
        <v>0.17210092452439807</v>
      </c>
      <c r="H87" s="2">
        <v>0.57643616925216323</v>
      </c>
      <c r="I87" s="3">
        <v>0.30745330493459366</v>
      </c>
      <c r="J87" s="2">
        <v>0.67283218131656186</v>
      </c>
      <c r="K87" s="3">
        <v>0.28733752502326104</v>
      </c>
      <c r="L87" s="2">
        <v>0.20249213964016152</v>
      </c>
      <c r="M87" s="3">
        <v>0.26508786394998279</v>
      </c>
      <c r="P87" s="2">
        <v>0.20814909779091739</v>
      </c>
      <c r="Q87" s="3">
        <v>0.11642174786578091</v>
      </c>
      <c r="R87" s="2">
        <v>0.12409634330189656</v>
      </c>
      <c r="S87" s="3">
        <v>0.12133930487019953</v>
      </c>
      <c r="T87" s="2">
        <v>9.1376624246857455E-2</v>
      </c>
      <c r="U87" s="3">
        <v>0.17454552283653846</v>
      </c>
      <c r="X87" s="2">
        <v>0.16164038242798692</v>
      </c>
      <c r="Y87" s="3">
        <v>0.30906359154890956</v>
      </c>
      <c r="AB87" s="2">
        <v>0.16342108202703237</v>
      </c>
      <c r="AC87" s="3">
        <v>0.30708038152530964</v>
      </c>
      <c r="AD87" s="2">
        <v>0.65542802486848406</v>
      </c>
      <c r="AE87" s="3">
        <v>0.30174480595119973</v>
      </c>
      <c r="AF87" s="2">
        <v>0.49249353317573696</v>
      </c>
      <c r="AG87" s="3">
        <v>0.32414511908457905</v>
      </c>
      <c r="AH87" s="2">
        <v>0.50712921142192036</v>
      </c>
      <c r="AI87" s="3">
        <v>0.25071890153966936</v>
      </c>
      <c r="AJ87" s="2">
        <v>8.7738325395702116E-2</v>
      </c>
      <c r="AK87" s="3">
        <v>0.26074887825013554</v>
      </c>
      <c r="AL87" s="2">
        <v>0.17502147742360194</v>
      </c>
      <c r="AM87" s="3">
        <v>0.35814035019379475</v>
      </c>
      <c r="AN87" s="2">
        <v>0.14850411595812041</v>
      </c>
      <c r="AO87" s="3">
        <v>0.38559662584062032</v>
      </c>
      <c r="AQ87">
        <f t="shared" si="10"/>
        <v>18.71999999999997</v>
      </c>
      <c r="AR87">
        <f t="shared" si="6"/>
        <v>0.28323583561415439</v>
      </c>
      <c r="AS87">
        <f t="shared" si="7"/>
        <v>0.25840550897803832</v>
      </c>
      <c r="AU87">
        <f t="shared" si="11"/>
        <v>18.71999999999997</v>
      </c>
      <c r="AV87">
        <f t="shared" si="8"/>
        <v>16</v>
      </c>
    </row>
    <row r="88" spans="2:48" x14ac:dyDescent="0.75">
      <c r="C88">
        <f t="shared" si="9"/>
        <v>19.75999999999997</v>
      </c>
      <c r="D88" s="2">
        <v>0.25967016171267904</v>
      </c>
      <c r="E88" s="3">
        <v>0.18988377517393809</v>
      </c>
      <c r="F88" s="2">
        <v>4.3059368653106736E-2</v>
      </c>
      <c r="G88" s="3">
        <v>0.16663642238136128</v>
      </c>
      <c r="H88" s="2">
        <v>0.5866035793617832</v>
      </c>
      <c r="I88" s="3">
        <v>0.30667395148249676</v>
      </c>
      <c r="J88" s="2">
        <v>0.61318935595834867</v>
      </c>
      <c r="K88" s="3">
        <v>0.28870265007792173</v>
      </c>
      <c r="L88" s="2">
        <v>0.28152834750901901</v>
      </c>
      <c r="M88" s="3">
        <v>0.26697415877168462</v>
      </c>
      <c r="N88" s="2">
        <v>0.30130026861836701</v>
      </c>
      <c r="O88" s="3">
        <v>0.22185194467505207</v>
      </c>
      <c r="P88" s="2">
        <v>0.21465511978580659</v>
      </c>
      <c r="Q88" s="3">
        <v>0.10835332509430461</v>
      </c>
      <c r="R88" s="2">
        <v>6.3464572450303181E-2</v>
      </c>
      <c r="S88" s="3">
        <v>0.12081445446509703</v>
      </c>
      <c r="T88" s="2">
        <v>0.11586806117833628</v>
      </c>
      <c r="U88" s="3">
        <v>0.16642048424841849</v>
      </c>
      <c r="X88" s="2">
        <v>0.12765532294260443</v>
      </c>
      <c r="Y88" s="3">
        <v>0.2925853252467594</v>
      </c>
      <c r="AB88" s="2">
        <v>0.19241414404686596</v>
      </c>
      <c r="AC88" s="3">
        <v>0.33331056821729638</v>
      </c>
      <c r="AD88" s="2">
        <v>0.66210844093735077</v>
      </c>
      <c r="AE88" s="3">
        <v>0.29355695282947969</v>
      </c>
      <c r="AF88" s="2">
        <v>0.50708565912100723</v>
      </c>
      <c r="AG88" s="3">
        <v>0.30980445728113654</v>
      </c>
      <c r="AH88" s="2">
        <v>0.41860553383687005</v>
      </c>
      <c r="AI88" s="3">
        <v>0.23187574198654518</v>
      </c>
      <c r="AJ88" s="2">
        <v>3.0854592037220314E-2</v>
      </c>
      <c r="AK88" s="3">
        <v>0.25734423141916835</v>
      </c>
      <c r="AL88" s="2">
        <v>0.21363621149404741</v>
      </c>
      <c r="AM88" s="3">
        <v>0.33357525260141752</v>
      </c>
      <c r="AN88" s="2">
        <v>0.2060147636685373</v>
      </c>
      <c r="AO88" s="3">
        <v>0.37309659747203072</v>
      </c>
      <c r="AQ88">
        <f t="shared" si="10"/>
        <v>19.75999999999997</v>
      </c>
      <c r="AR88">
        <f t="shared" si="6"/>
        <v>0.28457138254777958</v>
      </c>
      <c r="AS88">
        <f t="shared" si="7"/>
        <v>0.25067413490730051</v>
      </c>
      <c r="AU88">
        <f t="shared" si="11"/>
        <v>19.75999999999997</v>
      </c>
      <c r="AV88">
        <f t="shared" si="8"/>
        <v>17</v>
      </c>
    </row>
    <row r="89" spans="2:48" x14ac:dyDescent="0.75">
      <c r="C89">
        <f t="shared" si="9"/>
        <v>20.799999999999969</v>
      </c>
      <c r="D89" s="2">
        <v>0.13288656598368914</v>
      </c>
      <c r="E89" s="3">
        <v>0.18386357902235587</v>
      </c>
      <c r="F89" s="2">
        <v>8.4638858554209564E-2</v>
      </c>
      <c r="G89" s="3">
        <v>0.15808919097436769</v>
      </c>
      <c r="H89" s="2">
        <v>0.51135029707619217</v>
      </c>
      <c r="I89" s="3">
        <v>0.30000400818858081</v>
      </c>
      <c r="J89" s="2">
        <v>0.69645346939986263</v>
      </c>
      <c r="K89" s="3">
        <v>0.29125137039937349</v>
      </c>
      <c r="L89" s="2">
        <v>0.27565721878452176</v>
      </c>
      <c r="M89" s="3">
        <v>0.25084138583515248</v>
      </c>
      <c r="N89" s="2">
        <v>0.31802078872581452</v>
      </c>
      <c r="O89" s="3">
        <v>0.22503200125196124</v>
      </c>
      <c r="P89" s="2">
        <v>0.23996406861847314</v>
      </c>
      <c r="Q89" s="3">
        <v>0.11064404866808827</v>
      </c>
      <c r="R89" s="2">
        <v>5.533078568173027E-2</v>
      </c>
      <c r="S89" s="3">
        <v>0.11766415066928172</v>
      </c>
      <c r="T89" s="2">
        <v>6.9096452482927034E-2</v>
      </c>
      <c r="U89" s="3">
        <v>0.17407822707581733</v>
      </c>
      <c r="X89" s="2">
        <v>0.12170678471517657</v>
      </c>
      <c r="Y89" s="3">
        <v>0.27459524458879819</v>
      </c>
      <c r="AB89" s="2">
        <v>0.13476312817266758</v>
      </c>
      <c r="AC89" s="3">
        <v>0.32127451816880453</v>
      </c>
      <c r="AD89" s="2">
        <v>0.27102761836441891</v>
      </c>
      <c r="AE89" s="3">
        <v>0.28471867990043948</v>
      </c>
      <c r="AF89" s="2">
        <v>0.61718875700830478</v>
      </c>
      <c r="AG89" s="3">
        <v>0.30444154802486473</v>
      </c>
      <c r="AH89" s="2">
        <v>0.38796320896749814</v>
      </c>
      <c r="AI89" s="3">
        <v>0.20618306689430385</v>
      </c>
      <c r="AJ89" s="2">
        <v>4.155860486317374E-2</v>
      </c>
      <c r="AK89" s="3">
        <v>0.24026424287856071</v>
      </c>
      <c r="AL89" s="2">
        <v>0.15249528612391092</v>
      </c>
      <c r="AM89" s="3">
        <v>0.29979870658272301</v>
      </c>
      <c r="AN89" s="2">
        <v>0.24672328096944013</v>
      </c>
      <c r="AO89" s="3">
        <v>0.36299692920574328</v>
      </c>
      <c r="AQ89">
        <f t="shared" si="10"/>
        <v>20.799999999999969</v>
      </c>
      <c r="AR89">
        <f t="shared" si="6"/>
        <v>0.25628383379364772</v>
      </c>
      <c r="AS89">
        <f t="shared" si="7"/>
        <v>0.24151417048995391</v>
      </c>
      <c r="AU89">
        <f t="shared" si="11"/>
        <v>20.799999999999969</v>
      </c>
      <c r="AV89">
        <f t="shared" si="8"/>
        <v>17</v>
      </c>
    </row>
    <row r="90" spans="2:48" x14ac:dyDescent="0.75">
      <c r="C90">
        <f t="shared" si="9"/>
        <v>21.839999999999968</v>
      </c>
      <c r="D90" s="2">
        <v>0.17520120563055119</v>
      </c>
      <c r="E90" s="3">
        <v>0.16639270285556132</v>
      </c>
      <c r="F90" s="2">
        <v>0</v>
      </c>
      <c r="G90" s="3">
        <v>0.14763526095595311</v>
      </c>
      <c r="H90" s="2">
        <v>0.30017336969281022</v>
      </c>
      <c r="I90" s="3">
        <v>0.29689475568921425</v>
      </c>
      <c r="J90" s="2">
        <v>0.60933281912842285</v>
      </c>
      <c r="K90" s="3">
        <v>0.29069282298129445</v>
      </c>
      <c r="L90" s="2">
        <v>0.23001691812092961</v>
      </c>
      <c r="M90" s="3">
        <v>0.25037067283811526</v>
      </c>
      <c r="N90" s="2">
        <v>0.1604702767937089</v>
      </c>
      <c r="O90" s="3">
        <v>0.20944766468198456</v>
      </c>
      <c r="P90" s="2">
        <v>0.19427365409940392</v>
      </c>
      <c r="Q90" s="3">
        <v>9.8740198113101668E-2</v>
      </c>
      <c r="R90" s="2">
        <v>0.11839568067875041</v>
      </c>
      <c r="S90" s="3">
        <v>0.10877795977551619</v>
      </c>
      <c r="T90" s="2">
        <v>5.1953563431481657E-2</v>
      </c>
      <c r="U90" s="3">
        <v>0.16235923872959385</v>
      </c>
      <c r="AB90" s="2">
        <v>0.2067369152672795</v>
      </c>
      <c r="AC90" s="3">
        <v>0.35269785925436653</v>
      </c>
      <c r="AD90" s="2">
        <v>0.21387792922046842</v>
      </c>
      <c r="AE90" s="3">
        <v>0.27669228861889411</v>
      </c>
      <c r="AF90" s="2">
        <v>0.63688008218126857</v>
      </c>
      <c r="AG90" s="3">
        <v>0.29386756580936596</v>
      </c>
      <c r="AH90" s="2">
        <v>0.68211434571931051</v>
      </c>
      <c r="AI90" s="3">
        <v>0.19761037904969592</v>
      </c>
      <c r="AJ90" s="2">
        <v>7.4708036654563062E-2</v>
      </c>
      <c r="AK90" s="3">
        <v>0.24880698613463509</v>
      </c>
      <c r="AL90" s="2">
        <v>0.14118198350980155</v>
      </c>
      <c r="AM90" s="3">
        <v>0.2985631316270892</v>
      </c>
      <c r="AQ90">
        <f t="shared" si="10"/>
        <v>21.839999999999968</v>
      </c>
      <c r="AR90">
        <f t="shared" si="6"/>
        <v>0.25302111867525001</v>
      </c>
      <c r="AS90">
        <f t="shared" si="7"/>
        <v>0.22663663247429211</v>
      </c>
      <c r="AU90">
        <f t="shared" si="11"/>
        <v>21.839999999999968</v>
      </c>
      <c r="AV90">
        <f t="shared" si="8"/>
        <v>15</v>
      </c>
    </row>
    <row r="91" spans="2:48" x14ac:dyDescent="0.75">
      <c r="B91" s="1"/>
      <c r="C91">
        <f t="shared" si="9"/>
        <v>22.879999999999967</v>
      </c>
      <c r="D91" s="2">
        <v>0.22064749201055944</v>
      </c>
      <c r="E91" s="3">
        <v>0.17637626246298282</v>
      </c>
      <c r="F91" s="2">
        <v>0.21435788571253656</v>
      </c>
      <c r="G91" s="3">
        <v>0.15485676362299053</v>
      </c>
      <c r="H91" s="2">
        <v>6.3198670832354864E-2</v>
      </c>
      <c r="I91" s="3">
        <v>0.29415891351432344</v>
      </c>
      <c r="L91" s="2">
        <v>0.26800157593455243</v>
      </c>
      <c r="M91" s="3">
        <v>0.25382945558769104</v>
      </c>
      <c r="N91" s="2">
        <v>0.14744812551095865</v>
      </c>
      <c r="O91" s="3">
        <v>0.21579051993588041</v>
      </c>
      <c r="P91" s="2">
        <v>0.18842172278764743</v>
      </c>
      <c r="Q91" s="3">
        <v>8.2798854519205739E-2</v>
      </c>
      <c r="R91" s="2">
        <v>0.16542439434842046</v>
      </c>
      <c r="S91" s="3">
        <v>0.11299216835814087</v>
      </c>
      <c r="T91" s="2">
        <v>0</v>
      </c>
      <c r="U91" s="3">
        <v>0.17177859698914116</v>
      </c>
      <c r="AB91" s="2">
        <v>0.15448486428119296</v>
      </c>
      <c r="AC91" s="3">
        <v>0.28565419417950594</v>
      </c>
      <c r="AD91" s="2">
        <v>0.21854076996652314</v>
      </c>
      <c r="AE91" s="3">
        <v>0.27874810963776436</v>
      </c>
      <c r="AF91" s="2">
        <v>0.41830761043108028</v>
      </c>
      <c r="AG91" s="3">
        <v>0.29286335944299385</v>
      </c>
      <c r="AH91" s="2">
        <v>0.49177009400184685</v>
      </c>
      <c r="AI91" s="3">
        <v>0.15885433503588281</v>
      </c>
      <c r="AJ91" s="2">
        <v>2.3372785715408347E-2</v>
      </c>
      <c r="AK91" s="3">
        <v>0.23558824108015242</v>
      </c>
      <c r="AL91" s="2">
        <v>0.16496892746767239</v>
      </c>
      <c r="AM91" s="3">
        <v>0.31572247543085041</v>
      </c>
      <c r="AN91" s="2">
        <v>0.19408759314035931</v>
      </c>
      <c r="AO91" s="3">
        <v>0.36972027154363052</v>
      </c>
      <c r="AQ91">
        <f t="shared" si="10"/>
        <v>22.879999999999967</v>
      </c>
      <c r="AR91">
        <f t="shared" si="6"/>
        <v>0.19553550080940754</v>
      </c>
      <c r="AS91">
        <f t="shared" si="7"/>
        <v>0.22664883475607572</v>
      </c>
      <c r="AU91">
        <f t="shared" si="11"/>
        <v>22.879999999999967</v>
      </c>
      <c r="AV91">
        <f t="shared" si="8"/>
        <v>15</v>
      </c>
    </row>
    <row r="92" spans="2:48" x14ac:dyDescent="0.75">
      <c r="C92">
        <f t="shared" si="9"/>
        <v>23.919999999999966</v>
      </c>
      <c r="D92" s="2">
        <v>0.22973247400091892</v>
      </c>
      <c r="E92" s="3">
        <v>0.17912477450770145</v>
      </c>
      <c r="H92" s="2">
        <v>0.2884257670705937</v>
      </c>
      <c r="I92" s="3">
        <v>0.30326416203264162</v>
      </c>
      <c r="J92" s="2">
        <v>0.1970541991752941</v>
      </c>
      <c r="K92" s="3">
        <v>0.25893288578728224</v>
      </c>
      <c r="L92" s="2">
        <v>0.28406220306380231</v>
      </c>
      <c r="M92" s="3">
        <v>0.25049007547559149</v>
      </c>
      <c r="N92" s="2">
        <v>0.16617355082337382</v>
      </c>
      <c r="O92" s="3">
        <v>0.19672473354180647</v>
      </c>
      <c r="P92" s="2">
        <v>5.4908732546680696E-2</v>
      </c>
      <c r="Q92" s="3">
        <v>8.3664211012305048E-2</v>
      </c>
      <c r="R92" s="2">
        <v>0.15751498790449811</v>
      </c>
      <c r="S92" s="3">
        <v>0.12371198110128533</v>
      </c>
      <c r="T92" s="2">
        <v>3.2336961073915739E-2</v>
      </c>
      <c r="U92" s="3">
        <v>0.18083102113520361</v>
      </c>
      <c r="AB92" s="2">
        <v>9.3296595549267031E-2</v>
      </c>
      <c r="AC92" s="3">
        <v>0.31878599689487647</v>
      </c>
      <c r="AD92" s="2">
        <v>0.23269368723098993</v>
      </c>
      <c r="AE92" s="3">
        <v>0.28376426309023695</v>
      </c>
      <c r="AF92" s="2">
        <v>0.35362699110115464</v>
      </c>
      <c r="AG92" s="3">
        <v>0.29504158888096105</v>
      </c>
      <c r="AH92" s="2">
        <v>0.4808770131956831</v>
      </c>
      <c r="AI92" s="3">
        <v>0.16887733338749977</v>
      </c>
      <c r="AJ92" s="2">
        <v>9.9149651844517059E-2</v>
      </c>
      <c r="AK92" s="3">
        <v>0.24359580892481947</v>
      </c>
      <c r="AL92" s="2">
        <v>0.12715750482544708</v>
      </c>
      <c r="AM92" s="3">
        <v>0.29561470803375506</v>
      </c>
      <c r="AN92" s="2">
        <v>0.14037629138728208</v>
      </c>
      <c r="AO92" s="3">
        <v>0.37098774686856839</v>
      </c>
      <c r="AQ92">
        <f t="shared" si="10"/>
        <v>23.919999999999966</v>
      </c>
      <c r="AR92">
        <f t="shared" si="6"/>
        <v>0.19582577405289456</v>
      </c>
      <c r="AS92">
        <f t="shared" si="7"/>
        <v>0.236894086044969</v>
      </c>
      <c r="AU92">
        <f t="shared" si="11"/>
        <v>23.919999999999966</v>
      </c>
      <c r="AV92">
        <f t="shared" si="8"/>
        <v>15</v>
      </c>
    </row>
    <row r="93" spans="2:48" x14ac:dyDescent="0.75">
      <c r="C93">
        <f t="shared" si="9"/>
        <v>24.959999999999965</v>
      </c>
      <c r="D93" s="2">
        <v>0.32040059426470413</v>
      </c>
      <c r="E93" s="3">
        <v>0.17630914023249661</v>
      </c>
      <c r="H93" s="2">
        <v>0.50581510844635502</v>
      </c>
      <c r="I93" s="3">
        <v>0.30689148850342884</v>
      </c>
      <c r="J93" s="2">
        <v>0.20749651428401847</v>
      </c>
      <c r="K93" s="3">
        <v>0.25605063986408438</v>
      </c>
      <c r="L93" s="2">
        <v>0.19319876088283247</v>
      </c>
      <c r="M93" s="3">
        <v>0.24571958527537338</v>
      </c>
      <c r="N93" s="2">
        <v>0.21886557402577181</v>
      </c>
      <c r="O93" s="3">
        <v>0.19163537070698175</v>
      </c>
      <c r="P93" s="2">
        <v>9.7642657177991379E-2</v>
      </c>
      <c r="Q93" s="3">
        <v>7.5430309855503405E-2</v>
      </c>
      <c r="T93" s="2">
        <v>5.341657220395029E-2</v>
      </c>
      <c r="U93" s="3">
        <v>0.18637311979653068</v>
      </c>
      <c r="AB93" s="2">
        <v>0.20724578322225085</v>
      </c>
      <c r="AC93" s="3">
        <v>0.31989389920424416</v>
      </c>
      <c r="AD93" s="2">
        <v>0.21444583931133421</v>
      </c>
      <c r="AE93" s="3">
        <v>0.28474363175528822</v>
      </c>
      <c r="AF93" s="2">
        <v>0.31482604552149218</v>
      </c>
      <c r="AG93" s="3">
        <v>0.2883702811813868</v>
      </c>
      <c r="AH93" s="2">
        <v>0.41892182538176387</v>
      </c>
      <c r="AI93" s="3">
        <v>0.15830453041959341</v>
      </c>
      <c r="AJ93" s="2">
        <v>7.7835934675656929E-2</v>
      </c>
      <c r="AK93" s="3">
        <v>0.24723931305788502</v>
      </c>
      <c r="AL93" s="2">
        <v>0.11891240558301465</v>
      </c>
      <c r="AM93" s="3">
        <v>0.31612432629574105</v>
      </c>
      <c r="AN93" s="2">
        <v>7.8589210898398321E-2</v>
      </c>
      <c r="AO93" s="3">
        <v>0.37016973636691952</v>
      </c>
      <c r="AQ93">
        <f t="shared" si="10"/>
        <v>24.959999999999965</v>
      </c>
      <c r="AR93">
        <f t="shared" si="6"/>
        <v>0.21625805899139536</v>
      </c>
      <c r="AS93">
        <f t="shared" si="7"/>
        <v>0.24451824089396121</v>
      </c>
      <c r="AU93">
        <f t="shared" si="11"/>
        <v>24.959999999999965</v>
      </c>
      <c r="AV93">
        <f t="shared" si="8"/>
        <v>14</v>
      </c>
    </row>
    <row r="94" spans="2:48" x14ac:dyDescent="0.75">
      <c r="C94">
        <f t="shared" si="9"/>
        <v>25.999999999999964</v>
      </c>
      <c r="D94" s="2">
        <v>0.27556353608875478</v>
      </c>
      <c r="E94" s="3">
        <v>0.17467387281420005</v>
      </c>
      <c r="H94" s="2">
        <v>0.2858071623354338</v>
      </c>
      <c r="I94" s="3">
        <v>0.31200884564926551</v>
      </c>
      <c r="L94" s="2">
        <v>0.26080171807766878</v>
      </c>
      <c r="M94" s="3">
        <v>0.25913990607306564</v>
      </c>
      <c r="N94" s="2">
        <v>0.25487600731887716</v>
      </c>
      <c r="O94" s="3">
        <v>0.1857120101943294</v>
      </c>
      <c r="P94" s="2">
        <v>5.8693737299738397E-2</v>
      </c>
      <c r="Q94" s="3">
        <v>7.3370664235133207E-2</v>
      </c>
      <c r="R94" s="2">
        <v>0.13842863653893361</v>
      </c>
      <c r="S94" s="3">
        <v>0.11690316577494875</v>
      </c>
      <c r="AB94" s="2">
        <v>0.14203621650469789</v>
      </c>
      <c r="AC94" s="3">
        <v>0.31837714988934224</v>
      </c>
      <c r="AD94" s="2">
        <v>0.18760461501673842</v>
      </c>
      <c r="AE94" s="3">
        <v>0.27137885828420044</v>
      </c>
      <c r="AF94" s="2">
        <v>0.16447392848744363</v>
      </c>
      <c r="AG94" s="3">
        <v>0.276009526902674</v>
      </c>
      <c r="AJ94" s="2">
        <v>6.8609421417456184E-2</v>
      </c>
      <c r="AK94" s="3">
        <v>0.24648085382562926</v>
      </c>
      <c r="AL94" s="2">
        <v>0.12346450367626589</v>
      </c>
      <c r="AM94" s="3">
        <v>0.30547249980328894</v>
      </c>
      <c r="AN94" s="2">
        <v>9.186957313741019E-2</v>
      </c>
      <c r="AO94" s="3">
        <v>0.37124485632045723</v>
      </c>
      <c r="AQ94">
        <f t="shared" si="10"/>
        <v>25.999999999999964</v>
      </c>
      <c r="AR94">
        <f t="shared" si="6"/>
        <v>0.17101908799161825</v>
      </c>
      <c r="AS94">
        <f t="shared" si="7"/>
        <v>0.24256435081387787</v>
      </c>
      <c r="AU94">
        <f t="shared" si="11"/>
        <v>25.999999999999964</v>
      </c>
      <c r="AV94">
        <f t="shared" si="8"/>
        <v>12</v>
      </c>
    </row>
    <row r="95" spans="2:48" x14ac:dyDescent="0.75">
      <c r="C95">
        <f t="shared" si="9"/>
        <v>27.039999999999964</v>
      </c>
      <c r="D95" s="2">
        <v>0.20567330404762668</v>
      </c>
      <c r="E95" s="3">
        <v>0.1737055281882868</v>
      </c>
      <c r="H95" s="6">
        <v>0.57797121340725643</v>
      </c>
      <c r="I95" s="7">
        <v>0.31993063118071774</v>
      </c>
      <c r="L95" s="2">
        <v>0.24191367895741112</v>
      </c>
      <c r="M95" s="3">
        <v>0.26182777064176532</v>
      </c>
      <c r="N95" s="2">
        <v>0.20232023981002076</v>
      </c>
      <c r="O95" s="3">
        <v>0.18354573382221784</v>
      </c>
      <c r="P95" s="2">
        <v>3.5756957344563471E-3</v>
      </c>
      <c r="Q95" s="3">
        <v>8.7381607088298174E-2</v>
      </c>
      <c r="R95" s="2">
        <v>0.11162219962837036</v>
      </c>
      <c r="S95" s="3">
        <v>0.11814610380466928</v>
      </c>
      <c r="AB95" s="2">
        <v>5.9562373558724312E-2</v>
      </c>
      <c r="AC95" s="3">
        <v>0.29111758495287993</v>
      </c>
      <c r="AD95" s="2">
        <v>0.25210724533715889</v>
      </c>
      <c r="AE95" s="3">
        <v>0.27400121315724174</v>
      </c>
      <c r="AF95" s="2">
        <v>2.8986224736067084E-2</v>
      </c>
      <c r="AG95" s="3">
        <v>0.34471322863032933</v>
      </c>
      <c r="AH95" s="2">
        <v>0.46378461810958893</v>
      </c>
      <c r="AI95" s="3">
        <v>0.1902806225891307</v>
      </c>
      <c r="AJ95" s="2">
        <v>0.15887835777494813</v>
      </c>
      <c r="AK95" s="3">
        <v>0.24645544682362824</v>
      </c>
      <c r="AL95" s="2">
        <v>4.0466813196621751E-2</v>
      </c>
      <c r="AM95" s="3">
        <v>0.30032675683500859</v>
      </c>
      <c r="AN95" s="2">
        <v>0.14573701239558334</v>
      </c>
      <c r="AO95" s="3">
        <v>0.373950042686789</v>
      </c>
      <c r="AQ95">
        <f t="shared" si="10"/>
        <v>27.039999999999964</v>
      </c>
      <c r="AR95">
        <f t="shared" si="6"/>
        <v>0.19173838282260261</v>
      </c>
      <c r="AS95">
        <f t="shared" si="7"/>
        <v>0.24349094387699716</v>
      </c>
      <c r="AU95">
        <f t="shared" si="11"/>
        <v>27.039999999999964</v>
      </c>
      <c r="AV95">
        <f t="shared" si="8"/>
        <v>13</v>
      </c>
    </row>
    <row r="96" spans="2:48" x14ac:dyDescent="0.75">
      <c r="C96">
        <f t="shared" si="9"/>
        <v>28.079999999999963</v>
      </c>
      <c r="D96" s="2">
        <v>0.22283857590235243</v>
      </c>
      <c r="E96" s="3">
        <v>0.17429542510848703</v>
      </c>
      <c r="H96" s="2">
        <v>0.57443158217904056</v>
      </c>
      <c r="I96" s="3">
        <v>0.3252561231335665</v>
      </c>
      <c r="L96" s="2">
        <v>0.18619203226030756</v>
      </c>
      <c r="M96" s="3">
        <v>0.25133279241111539</v>
      </c>
      <c r="N96" s="2">
        <v>0.27303694475804857</v>
      </c>
      <c r="O96" s="3">
        <v>0.18448334636748279</v>
      </c>
      <c r="R96" s="2">
        <v>0.11890053640921357</v>
      </c>
      <c r="S96" s="3">
        <v>0.1071141492906461</v>
      </c>
      <c r="AB96" s="2">
        <v>1.0164947685892151E-2</v>
      </c>
      <c r="AC96" s="3">
        <v>0.30280832640754557</v>
      </c>
      <c r="AD96" s="2">
        <v>0.15037661406025762</v>
      </c>
      <c r="AE96" s="3">
        <v>0.25792849935130457</v>
      </c>
      <c r="AF96" s="2">
        <v>0</v>
      </c>
      <c r="AG96" s="3">
        <v>0.28261161527982975</v>
      </c>
      <c r="AH96" s="2">
        <v>0.34464391897875807</v>
      </c>
      <c r="AI96" s="3">
        <v>0.17472088992785462</v>
      </c>
      <c r="AJ96" s="2">
        <v>0.1067572028103928</v>
      </c>
      <c r="AK96" s="3">
        <v>0.24305578181054668</v>
      </c>
      <c r="AL96" s="2">
        <v>6.6663691439154391E-2</v>
      </c>
      <c r="AM96" s="3">
        <v>0.27989576101502223</v>
      </c>
      <c r="AN96" s="2">
        <v>8.3672354119861639E-2</v>
      </c>
      <c r="AO96" s="3">
        <v>0.36278742131861597</v>
      </c>
      <c r="AQ96">
        <f t="shared" si="10"/>
        <v>28.079999999999963</v>
      </c>
      <c r="AR96">
        <f t="shared" si="6"/>
        <v>0.17813986671693996</v>
      </c>
      <c r="AS96">
        <f t="shared" si="7"/>
        <v>0.24552417761850143</v>
      </c>
      <c r="AU96">
        <f t="shared" si="11"/>
        <v>28.079999999999963</v>
      </c>
      <c r="AV96">
        <f t="shared" si="8"/>
        <v>12</v>
      </c>
    </row>
    <row r="97" spans="3:48" x14ac:dyDescent="0.75">
      <c r="C97">
        <f t="shared" si="9"/>
        <v>29.119999999999962</v>
      </c>
      <c r="D97" s="2">
        <v>0.22744519618217029</v>
      </c>
      <c r="E97" s="3">
        <v>0.17216638656262351</v>
      </c>
      <c r="L97" s="2">
        <v>0.17855183974908651</v>
      </c>
      <c r="M97" s="3">
        <v>0.24935989664001423</v>
      </c>
      <c r="N97" s="2">
        <v>0.21575115817339519</v>
      </c>
      <c r="O97" s="3">
        <v>0.17666100809081819</v>
      </c>
      <c r="R97" s="2">
        <v>0.15297128633032972</v>
      </c>
      <c r="S97" s="3">
        <v>0.10661102491395144</v>
      </c>
      <c r="AB97" s="2">
        <v>6.9007459259535067E-2</v>
      </c>
      <c r="AC97" s="3">
        <v>0.31217001172312275</v>
      </c>
      <c r="AD97" s="2">
        <v>0.20183225729316118</v>
      </c>
      <c r="AE97" s="3">
        <v>0.24646304645086167</v>
      </c>
      <c r="AF97" s="2">
        <v>2.1844870477864452E-2</v>
      </c>
      <c r="AG97" s="3">
        <v>0.28574901245821932</v>
      </c>
      <c r="AH97" s="2">
        <v>0.29979377791272921</v>
      </c>
      <c r="AI97" s="3">
        <v>0.18579850301384385</v>
      </c>
      <c r="AL97" s="2">
        <v>0.11897934820203274</v>
      </c>
      <c r="AM97" s="3">
        <v>0.25910960461319066</v>
      </c>
      <c r="AN97" s="2">
        <v>0.10760476392876679</v>
      </c>
      <c r="AO97" s="3">
        <v>0.36792595131984912</v>
      </c>
      <c r="AQ97">
        <f t="shared" si="10"/>
        <v>29.119999999999962</v>
      </c>
      <c r="AR97">
        <f t="shared" si="6"/>
        <v>0.15937819575090711</v>
      </c>
      <c r="AS97">
        <f t="shared" si="7"/>
        <v>0.23620144457864947</v>
      </c>
      <c r="AU97">
        <f t="shared" si="11"/>
        <v>29.119999999999962</v>
      </c>
      <c r="AV97">
        <f t="shared" si="8"/>
        <v>10</v>
      </c>
    </row>
    <row r="98" spans="3:48" x14ac:dyDescent="0.75">
      <c r="C98">
        <f t="shared" si="9"/>
        <v>30.159999999999961</v>
      </c>
      <c r="D98" s="2">
        <v>0.33922253930590685</v>
      </c>
      <c r="E98" s="3">
        <v>0.17416642828398407</v>
      </c>
      <c r="H98" s="2">
        <v>0.31704982572734047</v>
      </c>
      <c r="I98" s="3">
        <v>0.30811222507188929</v>
      </c>
      <c r="L98" s="2">
        <v>0.12689363214288463</v>
      </c>
      <c r="M98" s="3">
        <v>0.24245978861810072</v>
      </c>
      <c r="N98" s="2">
        <v>0.26437497566862606</v>
      </c>
      <c r="O98" s="3">
        <v>0.18251093654452233</v>
      </c>
      <c r="R98" s="2">
        <v>0.13125547803526974</v>
      </c>
      <c r="S98" s="3">
        <v>0.1019911258327257</v>
      </c>
      <c r="AB98" s="2">
        <v>6.5221978131089278E-2</v>
      </c>
      <c r="AC98" s="3">
        <v>0.28027635890026242</v>
      </c>
      <c r="AD98" s="2">
        <v>0.10579567192730724</v>
      </c>
      <c r="AE98" s="3">
        <v>0.23856455408371016</v>
      </c>
      <c r="AH98" s="2">
        <v>0.28944471856378318</v>
      </c>
      <c r="AI98" s="3">
        <v>0.19709816204928801</v>
      </c>
      <c r="AJ98" s="2">
        <v>0.16382955313497161</v>
      </c>
      <c r="AK98" s="3">
        <v>0.23456150537709181</v>
      </c>
      <c r="AN98" s="2">
        <v>0.16160231777452044</v>
      </c>
      <c r="AO98" s="3">
        <v>0.35281606686209699</v>
      </c>
      <c r="AQ98">
        <f t="shared" si="10"/>
        <v>30.159999999999961</v>
      </c>
      <c r="AR98">
        <f t="shared" si="6"/>
        <v>0.19646906904116995</v>
      </c>
      <c r="AS98">
        <f t="shared" si="7"/>
        <v>0.23125571516236715</v>
      </c>
      <c r="AU98">
        <f t="shared" si="11"/>
        <v>30.159999999999961</v>
      </c>
      <c r="AV98">
        <f t="shared" si="8"/>
        <v>10</v>
      </c>
    </row>
    <row r="99" spans="3:48" x14ac:dyDescent="0.75">
      <c r="C99">
        <f t="shared" si="9"/>
        <v>31.19999999999996</v>
      </c>
      <c r="D99" s="2">
        <v>0.1791985977063095</v>
      </c>
      <c r="E99" s="3">
        <v>0.17558812400210422</v>
      </c>
      <c r="H99" s="2">
        <v>0.13698011666335552</v>
      </c>
      <c r="I99" s="3">
        <v>0.30008051308054062</v>
      </c>
      <c r="L99" s="2">
        <v>0.17972606549398584</v>
      </c>
      <c r="M99" s="3">
        <v>0.2469879269765505</v>
      </c>
      <c r="N99" s="2">
        <v>0.20463658660022535</v>
      </c>
      <c r="O99" s="3">
        <v>0.18071031323958259</v>
      </c>
      <c r="R99" s="2">
        <v>0.13996423938575894</v>
      </c>
      <c r="S99" s="3">
        <v>9.7220665695393907E-2</v>
      </c>
      <c r="AB99" s="2">
        <v>0.13579327549614589</v>
      </c>
      <c r="AC99" s="3">
        <v>0.32780430757236129</v>
      </c>
      <c r="AD99" s="2">
        <v>0.1958094213295071</v>
      </c>
      <c r="AE99" s="3">
        <v>0.25295529399749783</v>
      </c>
      <c r="AH99" s="2">
        <v>0.36655659720904321</v>
      </c>
      <c r="AI99" s="3">
        <v>0.2043900253845006</v>
      </c>
      <c r="AJ99" s="2">
        <v>0.20435076468461677</v>
      </c>
      <c r="AK99" s="3">
        <v>0.23206932558115331</v>
      </c>
      <c r="AL99" s="2">
        <v>7.7117897109194353E-2</v>
      </c>
      <c r="AM99" s="3">
        <v>0.2644771949110814</v>
      </c>
      <c r="AN99" s="2">
        <v>0.13631671625478189</v>
      </c>
      <c r="AO99" s="3">
        <v>0.38792455642431728</v>
      </c>
      <c r="AQ99">
        <f t="shared" si="10"/>
        <v>31.19999999999996</v>
      </c>
      <c r="AR99">
        <f t="shared" si="6"/>
        <v>0.17785911617572039</v>
      </c>
      <c r="AS99">
        <f t="shared" si="7"/>
        <v>0.24274620426046215</v>
      </c>
      <c r="AU99">
        <f t="shared" si="11"/>
        <v>31.19999999999996</v>
      </c>
      <c r="AV99">
        <f t="shared" si="8"/>
        <v>11</v>
      </c>
    </row>
    <row r="100" spans="3:48" x14ac:dyDescent="0.75">
      <c r="C100">
        <f t="shared" si="9"/>
        <v>32.239999999999959</v>
      </c>
      <c r="D100" s="2">
        <v>0.27645065785957779</v>
      </c>
      <c r="E100" s="3">
        <v>0.18475551317258074</v>
      </c>
      <c r="H100" s="2">
        <v>0.11050511982374088</v>
      </c>
      <c r="I100" s="3">
        <v>0.28032249227036121</v>
      </c>
      <c r="L100" s="2">
        <v>0.24375999443787785</v>
      </c>
      <c r="M100" s="3">
        <v>0.24364024542966933</v>
      </c>
      <c r="N100" s="2">
        <v>0.16122941565772547</v>
      </c>
      <c r="O100" s="3">
        <v>0.1901442346259366</v>
      </c>
      <c r="R100" s="2">
        <v>0.12763734530028378</v>
      </c>
      <c r="S100" s="3">
        <v>9.7917632846092659E-2</v>
      </c>
      <c r="AB100" s="2">
        <v>1.7313921882562974E-2</v>
      </c>
      <c r="AC100" s="3">
        <v>0.32598348213137102</v>
      </c>
      <c r="AD100" s="2">
        <v>0.10041547106647532</v>
      </c>
      <c r="AE100" s="3">
        <v>0.24523450455603901</v>
      </c>
      <c r="AH100" s="2">
        <v>0.27678040510621083</v>
      </c>
      <c r="AI100" s="3">
        <v>0.19975032409852586</v>
      </c>
      <c r="AJ100" s="2">
        <v>0.21623363354867065</v>
      </c>
      <c r="AK100" s="3">
        <v>0.23425339016926491</v>
      </c>
      <c r="AL100" s="2">
        <v>1.4537705430161455E-2</v>
      </c>
      <c r="AM100" s="3">
        <v>0.26380744275234685</v>
      </c>
      <c r="AN100" s="2">
        <v>0.13989920456615437</v>
      </c>
      <c r="AO100" s="3">
        <v>0.37554082665930222</v>
      </c>
      <c r="AQ100">
        <f t="shared" si="10"/>
        <v>32.239999999999959</v>
      </c>
      <c r="AR100">
        <f t="shared" si="6"/>
        <v>0.1531602613344947</v>
      </c>
      <c r="AS100">
        <f t="shared" si="7"/>
        <v>0.24012273533740822</v>
      </c>
      <c r="AU100">
        <f t="shared" si="11"/>
        <v>32.239999999999959</v>
      </c>
      <c r="AV100">
        <f t="shared" si="8"/>
        <v>11</v>
      </c>
    </row>
    <row r="101" spans="3:48" x14ac:dyDescent="0.75">
      <c r="C101">
        <f t="shared" si="9"/>
        <v>33.279999999999959</v>
      </c>
      <c r="D101" s="2">
        <v>0.27307318220198568</v>
      </c>
      <c r="E101" s="3">
        <v>0.18948729079713536</v>
      </c>
      <c r="H101" s="2">
        <v>0.22530836328174395</v>
      </c>
      <c r="I101" s="3">
        <v>0.28107788443870735</v>
      </c>
      <c r="L101" s="2">
        <v>0.27245127349417159</v>
      </c>
      <c r="M101" s="3">
        <v>0.2543030484029386</v>
      </c>
      <c r="N101" s="2">
        <v>0.13084439599797582</v>
      </c>
      <c r="O101" s="3">
        <v>0.18469879380844445</v>
      </c>
      <c r="R101" s="2">
        <v>0.12773551169231837</v>
      </c>
      <c r="S101" s="3">
        <v>9.0959799639663774E-2</v>
      </c>
      <c r="AB101" s="2">
        <v>7.6950763922503671E-3</v>
      </c>
      <c r="AC101" s="3">
        <v>0.32320898572875767</v>
      </c>
      <c r="AD101" s="2">
        <v>0.11462816834050721</v>
      </c>
      <c r="AE101" s="3">
        <v>0.25785221831928085</v>
      </c>
      <c r="AH101" s="2">
        <v>0.25541174833314378</v>
      </c>
      <c r="AI101" s="3">
        <v>0.19716063788409188</v>
      </c>
      <c r="AJ101" s="2">
        <v>0.17423492243127278</v>
      </c>
      <c r="AK101" s="3">
        <v>0.22789942679359496</v>
      </c>
      <c r="AL101" s="2">
        <v>1.3433152216358636E-2</v>
      </c>
      <c r="AM101" s="3">
        <v>0.27277110017859701</v>
      </c>
      <c r="AN101" s="2">
        <v>0.10550558191580771</v>
      </c>
      <c r="AO101" s="3">
        <v>0.34473797597888717</v>
      </c>
      <c r="AQ101">
        <f t="shared" si="10"/>
        <v>33.279999999999959</v>
      </c>
      <c r="AR101">
        <f t="shared" si="6"/>
        <v>0.15457467057250326</v>
      </c>
      <c r="AS101">
        <f t="shared" si="7"/>
        <v>0.23855974199728178</v>
      </c>
      <c r="AU101">
        <f t="shared" si="11"/>
        <v>33.279999999999959</v>
      </c>
      <c r="AV101">
        <f t="shared" si="8"/>
        <v>11</v>
      </c>
    </row>
    <row r="102" spans="3:48" x14ac:dyDescent="0.75">
      <c r="C102">
        <f t="shared" si="9"/>
        <v>34.319999999999958</v>
      </c>
      <c r="D102" s="2">
        <v>0.26225670952640506</v>
      </c>
      <c r="E102" s="3">
        <v>0.18719136460420688</v>
      </c>
      <c r="H102" s="2">
        <v>3.6534050891228534E-2</v>
      </c>
      <c r="I102" s="3">
        <v>0.30860234509542905</v>
      </c>
      <c r="L102" s="2">
        <v>0.27814472332305884</v>
      </c>
      <c r="M102" s="3">
        <v>0.23796107564362665</v>
      </c>
      <c r="N102" s="2">
        <v>0.19659750068127838</v>
      </c>
      <c r="O102" s="3">
        <v>0.18096651626692001</v>
      </c>
      <c r="R102" s="2">
        <v>9.1364863443536601E-2</v>
      </c>
      <c r="S102" s="3">
        <v>8.8899803536345745E-2</v>
      </c>
      <c r="AB102" s="2">
        <v>0</v>
      </c>
      <c r="AC102" s="3">
        <v>0.31319177981109814</v>
      </c>
      <c r="AD102" s="2">
        <v>0.13202415112386426</v>
      </c>
      <c r="AE102" s="3">
        <v>0.26072793152705359</v>
      </c>
      <c r="AH102" s="2">
        <v>0.16707784567502929</v>
      </c>
      <c r="AI102" s="3">
        <v>0.17817409291664338</v>
      </c>
      <c r="AJ102" s="2">
        <v>0.23141729931940683</v>
      </c>
      <c r="AK102" s="3">
        <v>0.21916235766155234</v>
      </c>
      <c r="AL102" s="2">
        <v>3.9719287284248929E-3</v>
      </c>
      <c r="AM102" s="3">
        <v>0.28060937635152672</v>
      </c>
      <c r="AN102" s="2">
        <v>0.12912571671452006</v>
      </c>
      <c r="AO102" s="3">
        <v>0.34943483067481895</v>
      </c>
      <c r="AQ102">
        <f t="shared" si="10"/>
        <v>34.319999999999958</v>
      </c>
      <c r="AR102">
        <f t="shared" si="6"/>
        <v>0.13895588994788663</v>
      </c>
      <c r="AS102">
        <f t="shared" si="7"/>
        <v>0.23681104309902012</v>
      </c>
      <c r="AU102">
        <f t="shared" si="11"/>
        <v>34.319999999999958</v>
      </c>
      <c r="AV102">
        <f t="shared" si="8"/>
        <v>11</v>
      </c>
    </row>
    <row r="103" spans="3:48" x14ac:dyDescent="0.75">
      <c r="C103">
        <f t="shared" si="9"/>
        <v>35.359999999999957</v>
      </c>
      <c r="D103" s="2">
        <v>0.26403095306805163</v>
      </c>
      <c r="E103" s="3">
        <v>0.18740868101306385</v>
      </c>
      <c r="H103" s="2">
        <v>0.14824914669604336</v>
      </c>
      <c r="I103" s="3">
        <v>0.28451679126219015</v>
      </c>
      <c r="L103" s="2">
        <v>0.25394949284263052</v>
      </c>
      <c r="M103" s="3">
        <v>0.24147254196298973</v>
      </c>
      <c r="N103" s="2">
        <v>0.21318176509518433</v>
      </c>
      <c r="O103" s="3">
        <v>0.17157196571037064</v>
      </c>
      <c r="R103" s="2">
        <v>0.11448304876766116</v>
      </c>
      <c r="S103" s="3">
        <v>9.6234085484533424E-2</v>
      </c>
      <c r="AB103" s="2">
        <v>1.6767819686984133E-2</v>
      </c>
      <c r="AC103" s="3">
        <v>0.31558666102598998</v>
      </c>
      <c r="AD103" s="2">
        <v>0.14082675753228127</v>
      </c>
      <c r="AE103" s="3">
        <v>0.26536713113944066</v>
      </c>
      <c r="AH103" s="2">
        <v>0.11725560152326009</v>
      </c>
      <c r="AI103" s="3">
        <v>0.20974457522619894</v>
      </c>
      <c r="AJ103" s="2">
        <v>0.19348957105358339</v>
      </c>
      <c r="AK103" s="3">
        <v>0.22265525772765388</v>
      </c>
      <c r="AL103" s="2">
        <v>5.1545816644166582E-2</v>
      </c>
      <c r="AM103" s="3">
        <v>0.26978972920147543</v>
      </c>
      <c r="AN103" s="2">
        <v>0.13289036544850533</v>
      </c>
      <c r="AO103" s="3">
        <v>0.35587454979323829</v>
      </c>
      <c r="AQ103">
        <f t="shared" si="10"/>
        <v>35.359999999999957</v>
      </c>
      <c r="AR103">
        <f t="shared" si="6"/>
        <v>0.1496973034871229</v>
      </c>
      <c r="AS103">
        <f t="shared" si="7"/>
        <v>0.2382019972315586</v>
      </c>
      <c r="AU103">
        <f t="shared" si="11"/>
        <v>35.359999999999957</v>
      </c>
      <c r="AV103">
        <f t="shared" si="8"/>
        <v>11</v>
      </c>
    </row>
    <row r="104" spans="3:48" x14ac:dyDescent="0.75">
      <c r="C104">
        <f t="shared" si="9"/>
        <v>36.399999999999956</v>
      </c>
      <c r="D104" s="2">
        <v>0.23176323468111684</v>
      </c>
      <c r="E104" s="3">
        <v>0.19077529965103929</v>
      </c>
      <c r="H104" s="2">
        <v>6.304516641684553E-2</v>
      </c>
      <c r="I104" s="3">
        <v>0.28973570674454857</v>
      </c>
      <c r="L104" s="2">
        <v>0.29120798473506554</v>
      </c>
      <c r="M104" s="3">
        <v>0.23333750747512125</v>
      </c>
      <c r="N104" s="2">
        <v>0.17364814886907762</v>
      </c>
      <c r="O104" s="3">
        <v>0.17597257236777339</v>
      </c>
      <c r="R104" s="2">
        <v>0.12831048627423466</v>
      </c>
      <c r="S104" s="3">
        <v>7.4266512778797561E-2</v>
      </c>
      <c r="AB104" s="2">
        <v>2.3010760695536127E-2</v>
      </c>
      <c r="AC104" s="3">
        <v>0.30898654570319645</v>
      </c>
      <c r="AD104" s="2">
        <v>0.16647238163558126</v>
      </c>
      <c r="AE104" s="3">
        <v>0.25778920945799361</v>
      </c>
      <c r="AH104" s="2">
        <v>5.3756910970255527E-2</v>
      </c>
      <c r="AI104" s="3">
        <v>0.2099166029000106</v>
      </c>
      <c r="AJ104" s="2">
        <v>0.19839361217208173</v>
      </c>
      <c r="AK104" s="3">
        <v>0.22336109627800854</v>
      </c>
      <c r="AL104" s="2">
        <v>8.7917972977491037E-3</v>
      </c>
      <c r="AM104" s="3">
        <v>0.27531967372725491</v>
      </c>
      <c r="AN104" s="2">
        <v>0.10228741444965886</v>
      </c>
      <c r="AO104" s="3">
        <v>0.3331947842992658</v>
      </c>
      <c r="AQ104">
        <f t="shared" si="10"/>
        <v>36.399999999999956</v>
      </c>
      <c r="AR104">
        <f t="shared" si="6"/>
        <v>0.13097162710883661</v>
      </c>
      <c r="AS104">
        <f t="shared" si="7"/>
        <v>0.23387777376209182</v>
      </c>
      <c r="AU104">
        <f t="shared" si="11"/>
        <v>36.399999999999956</v>
      </c>
      <c r="AV104">
        <f t="shared" si="8"/>
        <v>11</v>
      </c>
    </row>
    <row r="105" spans="3:48" x14ac:dyDescent="0.75">
      <c r="C105">
        <f t="shared" si="9"/>
        <v>37.439999999999955</v>
      </c>
      <c r="D105" s="2">
        <v>0.28222229347698269</v>
      </c>
      <c r="E105" s="3">
        <v>0.18420229893451207</v>
      </c>
      <c r="H105" s="2">
        <v>0</v>
      </c>
      <c r="I105" s="3">
        <v>0.28410558952717252</v>
      </c>
      <c r="L105" s="2">
        <v>0.243327384952915</v>
      </c>
      <c r="M105" s="3">
        <v>0.24525018510224045</v>
      </c>
      <c r="N105" s="2">
        <v>0.14571573169307414</v>
      </c>
      <c r="O105" s="3">
        <v>0.18162247572389412</v>
      </c>
      <c r="R105" s="2">
        <v>9.94215194755112E-2</v>
      </c>
      <c r="S105" s="3">
        <v>9.9584748442806653E-2</v>
      </c>
      <c r="AD105" s="2">
        <v>0.2049557627929221</v>
      </c>
      <c r="AE105" s="3">
        <v>0.24351102881460537</v>
      </c>
      <c r="AJ105" s="2">
        <v>0.19957246821018218</v>
      </c>
      <c r="AK105" s="3">
        <v>0.22468030205289721</v>
      </c>
      <c r="AL105" s="2">
        <v>0</v>
      </c>
      <c r="AM105" s="3">
        <v>0.25740788456583347</v>
      </c>
      <c r="AN105" s="2">
        <v>9.893045809009153E-2</v>
      </c>
      <c r="AO105" s="3">
        <v>0.34533998566773477</v>
      </c>
      <c r="AQ105">
        <f t="shared" si="10"/>
        <v>37.439999999999955</v>
      </c>
      <c r="AR105">
        <f t="shared" si="6"/>
        <v>0.14157173541018656</v>
      </c>
      <c r="AS105">
        <f t="shared" si="7"/>
        <v>0.22952272209241073</v>
      </c>
      <c r="AU105">
        <f t="shared" si="11"/>
        <v>37.439999999999955</v>
      </c>
      <c r="AV105">
        <f t="shared" si="8"/>
        <v>9</v>
      </c>
    </row>
    <row r="106" spans="3:48" x14ac:dyDescent="0.75">
      <c r="C106">
        <f t="shared" si="9"/>
        <v>38.479999999999954</v>
      </c>
      <c r="D106" s="2">
        <v>0.19756094954094103</v>
      </c>
      <c r="E106" s="3">
        <v>0.18471474002300148</v>
      </c>
      <c r="H106" s="2">
        <v>6.295486970184011E-2</v>
      </c>
      <c r="I106" s="3">
        <v>0.2835189193497949</v>
      </c>
      <c r="L106" s="2">
        <v>0.21581033164152108</v>
      </c>
      <c r="M106" s="3">
        <v>0.23756675196246674</v>
      </c>
      <c r="N106" s="2">
        <v>0.14752598590726787</v>
      </c>
      <c r="O106" s="3">
        <v>0.18060980138556304</v>
      </c>
      <c r="R106" s="2">
        <v>2.9379798758896312E-2</v>
      </c>
      <c r="S106" s="3">
        <v>9.0743781928525544E-2</v>
      </c>
      <c r="AB106" s="2">
        <v>0.12536768812600063</v>
      </c>
      <c r="AC106" s="3">
        <v>0.30972179348664919</v>
      </c>
      <c r="AD106" s="2">
        <v>0.10071437111429905</v>
      </c>
      <c r="AE106" s="3">
        <v>0.24229770331517028</v>
      </c>
      <c r="AJ106" s="2">
        <v>0.25620471228053598</v>
      </c>
      <c r="AK106" s="3">
        <v>0.23553575429697771</v>
      </c>
      <c r="AL106" s="2">
        <v>5.8429749299891739E-2</v>
      </c>
      <c r="AM106" s="3">
        <v>0.2858087765714809</v>
      </c>
      <c r="AN106" s="2">
        <v>0.12505746727618142</v>
      </c>
      <c r="AO106" s="3">
        <v>0.34799315858078228</v>
      </c>
      <c r="AQ106">
        <f t="shared" si="10"/>
        <v>38.479999999999954</v>
      </c>
      <c r="AR106">
        <f t="shared" si="6"/>
        <v>0.13190059236473753</v>
      </c>
      <c r="AS106">
        <f t="shared" si="7"/>
        <v>0.2398511180900412</v>
      </c>
      <c r="AU106">
        <f t="shared" si="11"/>
        <v>38.479999999999954</v>
      </c>
      <c r="AV106">
        <f t="shared" si="8"/>
        <v>10</v>
      </c>
    </row>
    <row r="107" spans="3:48" x14ac:dyDescent="0.75">
      <c r="C107">
        <f t="shared" si="9"/>
        <v>39.519999999999953</v>
      </c>
      <c r="D107" s="2">
        <v>0.22240035912399334</v>
      </c>
      <c r="E107" s="3">
        <v>0.19032313497317088</v>
      </c>
      <c r="H107" s="2">
        <v>0.11286186408538434</v>
      </c>
      <c r="I107" s="3">
        <v>0.28895033467345771</v>
      </c>
      <c r="L107" s="2">
        <v>0.21857594227753474</v>
      </c>
      <c r="M107" s="3">
        <v>0.23964113902521986</v>
      </c>
      <c r="N107" s="2">
        <v>4.8253980612761031E-2</v>
      </c>
      <c r="O107" s="3">
        <v>0.17315741030183049</v>
      </c>
      <c r="R107" s="2">
        <v>6.8947866633944727E-2</v>
      </c>
      <c r="S107" s="3">
        <v>9.4256910175289851E-2</v>
      </c>
      <c r="AD107" s="2">
        <v>0.10373326159732192</v>
      </c>
      <c r="AE107" s="3">
        <v>0.24575303136739868</v>
      </c>
      <c r="AJ107" s="2">
        <v>0.20578111001084565</v>
      </c>
      <c r="AK107" s="3">
        <v>0.22210115125338808</v>
      </c>
      <c r="AN107" s="2">
        <v>0.13503291899065825</v>
      </c>
      <c r="AO107" s="3">
        <v>0.34963318079465372</v>
      </c>
      <c r="AQ107">
        <f t="shared" si="10"/>
        <v>39.519999999999953</v>
      </c>
      <c r="AR107">
        <f t="shared" si="6"/>
        <v>0.13944841291655549</v>
      </c>
      <c r="AS107">
        <f t="shared" si="7"/>
        <v>0.22547703657055115</v>
      </c>
      <c r="AU107">
        <f t="shared" si="11"/>
        <v>39.519999999999953</v>
      </c>
      <c r="AV107">
        <f t="shared" si="8"/>
        <v>8</v>
      </c>
    </row>
    <row r="108" spans="3:48" x14ac:dyDescent="0.75">
      <c r="C108">
        <f t="shared" si="9"/>
        <v>40.559999999999953</v>
      </c>
      <c r="D108" s="2">
        <v>0.17895276878186422</v>
      </c>
      <c r="E108" s="3">
        <v>0.18385522628007228</v>
      </c>
      <c r="H108" s="2">
        <v>0.13236595452657435</v>
      </c>
      <c r="I108" s="3">
        <v>0.28232236001515004</v>
      </c>
      <c r="L108" s="2">
        <v>0.27678509351317532</v>
      </c>
      <c r="M108" s="3">
        <v>0.23881427249205434</v>
      </c>
      <c r="N108" s="2">
        <v>0.148927473040838</v>
      </c>
      <c r="O108" s="3">
        <v>0.17141323277160178</v>
      </c>
      <c r="R108" s="2">
        <v>8.1989973004242073E-2</v>
      </c>
      <c r="S108" s="3">
        <v>9.5070672632999495E-2</v>
      </c>
      <c r="AD108" s="2">
        <v>0.14259026781444201</v>
      </c>
      <c r="AE108" s="3">
        <v>0.24209782475113678</v>
      </c>
      <c r="AJ108" s="2">
        <v>0.14867732352525156</v>
      </c>
      <c r="AK108" s="3">
        <v>0.2148086505297401</v>
      </c>
      <c r="AN108" s="2">
        <v>0.12713930067746304</v>
      </c>
      <c r="AO108" s="3">
        <v>0.32121380459690307</v>
      </c>
      <c r="AQ108">
        <f t="shared" si="10"/>
        <v>40.559999999999953</v>
      </c>
      <c r="AR108">
        <f t="shared" si="6"/>
        <v>0.15467851936048133</v>
      </c>
      <c r="AS108">
        <f t="shared" si="7"/>
        <v>0.21869950550870726</v>
      </c>
      <c r="AU108">
        <f t="shared" si="11"/>
        <v>40.559999999999953</v>
      </c>
      <c r="AV108">
        <f t="shared" si="8"/>
        <v>8</v>
      </c>
    </row>
    <row r="109" spans="3:48" x14ac:dyDescent="0.75">
      <c r="C109">
        <f t="shared" si="9"/>
        <v>41.599999999999952</v>
      </c>
      <c r="D109" s="2">
        <v>0.19843738309765799</v>
      </c>
      <c r="E109" s="3">
        <v>0.19301314570416006</v>
      </c>
      <c r="H109" s="2">
        <v>8.1989417225001263E-2</v>
      </c>
      <c r="I109" s="3">
        <v>0.2765112155910604</v>
      </c>
      <c r="L109" s="2">
        <v>0.25281389294460238</v>
      </c>
      <c r="M109" s="3">
        <v>0.23159330047793897</v>
      </c>
      <c r="N109" s="2">
        <v>0.20621325962549139</v>
      </c>
      <c r="O109" s="3">
        <v>0.17376019704089291</v>
      </c>
      <c r="R109" s="2">
        <v>0.11276513690705742</v>
      </c>
      <c r="S109" s="3">
        <v>0.1077841660183551</v>
      </c>
      <c r="AJ109" s="2">
        <v>0.13671586425865684</v>
      </c>
      <c r="AK109" s="3">
        <v>0.21982084275516356</v>
      </c>
      <c r="AN109" s="2">
        <v>0.1474458506458024</v>
      </c>
      <c r="AO109" s="3">
        <v>0.34004545825734273</v>
      </c>
      <c r="AQ109">
        <f t="shared" si="10"/>
        <v>41.599999999999952</v>
      </c>
      <c r="AR109">
        <f t="shared" si="6"/>
        <v>0.16234011495775283</v>
      </c>
      <c r="AS109">
        <f t="shared" si="7"/>
        <v>0.22036118940641622</v>
      </c>
      <c r="AU109">
        <f t="shared" si="11"/>
        <v>41.599999999999952</v>
      </c>
      <c r="AV109">
        <f t="shared" si="8"/>
        <v>7</v>
      </c>
    </row>
    <row r="110" spans="3:48" x14ac:dyDescent="0.75">
      <c r="C110">
        <f t="shared" si="9"/>
        <v>42.639999999999951</v>
      </c>
      <c r="D110" s="2">
        <v>0.20385630764955465</v>
      </c>
      <c r="E110" s="3">
        <v>0.17836698306151347</v>
      </c>
      <c r="H110" s="2">
        <v>0.12408574576056948</v>
      </c>
      <c r="I110" s="3">
        <v>0.26133642488596542</v>
      </c>
      <c r="N110" s="2">
        <v>0.16605676022890969</v>
      </c>
      <c r="O110" s="3">
        <v>0.16579366700715018</v>
      </c>
      <c r="R110" s="2">
        <v>0.15950636328576931</v>
      </c>
      <c r="S110" s="3">
        <v>9.8911496967938869E-2</v>
      </c>
      <c r="AJ110" s="2">
        <v>0.17195580075761141</v>
      </c>
      <c r="AK110" s="3">
        <v>0.20282505594678379</v>
      </c>
      <c r="AN110" s="2">
        <v>0.17338202510344097</v>
      </c>
      <c r="AO110" s="3">
        <v>0.33490885589029995</v>
      </c>
      <c r="AQ110">
        <f t="shared" si="10"/>
        <v>42.639999999999951</v>
      </c>
      <c r="AR110">
        <f t="shared" si="6"/>
        <v>0.16647383379764258</v>
      </c>
      <c r="AS110">
        <f t="shared" si="7"/>
        <v>0.2070237472932753</v>
      </c>
      <c r="AU110">
        <f t="shared" si="11"/>
        <v>42.639999999999951</v>
      </c>
      <c r="AV110">
        <f t="shared" si="8"/>
        <v>6</v>
      </c>
    </row>
    <row r="111" spans="3:48" x14ac:dyDescent="0.75">
      <c r="C111">
        <f t="shared" si="9"/>
        <v>43.67999999999995</v>
      </c>
      <c r="D111" s="2">
        <v>0.27369309862015129</v>
      </c>
      <c r="E111" s="3">
        <v>0.20186023607423112</v>
      </c>
      <c r="H111" s="2">
        <v>0.12829357267982625</v>
      </c>
      <c r="I111" s="3">
        <v>0.26419706968203927</v>
      </c>
      <c r="L111" s="2">
        <v>0.24927576537115553</v>
      </c>
      <c r="M111" s="3">
        <v>0.21263817625374992</v>
      </c>
      <c r="N111" s="2">
        <v>0.15108809903842413</v>
      </c>
      <c r="O111" s="3">
        <v>0.17321036525214195</v>
      </c>
      <c r="R111" s="2">
        <v>0.17723942081828689</v>
      </c>
      <c r="S111" s="3">
        <v>0.10668245834541878</v>
      </c>
      <c r="AJ111" s="2">
        <v>0.1921535342104021</v>
      </c>
      <c r="AK111" s="3">
        <v>0.21667729643984363</v>
      </c>
      <c r="AN111" s="2">
        <v>0.14512113668103765</v>
      </c>
      <c r="AO111" s="3">
        <v>0.32790398922832781</v>
      </c>
      <c r="AQ111">
        <f t="shared" si="10"/>
        <v>43.67999999999995</v>
      </c>
      <c r="AR111">
        <f t="shared" si="6"/>
        <v>0.18812351820275483</v>
      </c>
      <c r="AS111">
        <f t="shared" si="7"/>
        <v>0.2147385130393932</v>
      </c>
      <c r="AU111">
        <f t="shared" si="11"/>
        <v>43.67999999999995</v>
      </c>
      <c r="AV111">
        <f t="shared" si="8"/>
        <v>7</v>
      </c>
    </row>
    <row r="112" spans="3:48" x14ac:dyDescent="0.75">
      <c r="C112">
        <f t="shared" si="9"/>
        <v>44.719999999999949</v>
      </c>
      <c r="D112" s="2">
        <v>0.30660210985346442</v>
      </c>
      <c r="E112" s="3">
        <v>0.19263111133160002</v>
      </c>
      <c r="H112" s="2">
        <v>0.10437397287486712</v>
      </c>
      <c r="I112" s="3">
        <v>0.26031913626450875</v>
      </c>
      <c r="L112" s="2">
        <v>0.31494743022240768</v>
      </c>
      <c r="M112" s="3">
        <v>0.21701145578402051</v>
      </c>
      <c r="N112" s="2">
        <v>0.19377506131506236</v>
      </c>
      <c r="O112" s="3">
        <v>0.17834102993323572</v>
      </c>
      <c r="R112" s="2">
        <v>0.15850366370998814</v>
      </c>
      <c r="S112" s="3">
        <v>0.11001973032843519</v>
      </c>
      <c r="AJ112" s="2">
        <v>0.17774005438455842</v>
      </c>
      <c r="AK112" s="3">
        <v>0.19947240382235579</v>
      </c>
      <c r="AN112" s="2">
        <v>0.16237433099416254</v>
      </c>
      <c r="AO112" s="3">
        <v>0.32851102305667113</v>
      </c>
      <c r="AQ112">
        <f t="shared" si="10"/>
        <v>44.719999999999949</v>
      </c>
      <c r="AR112">
        <f t="shared" si="6"/>
        <v>0.20261666047921584</v>
      </c>
      <c r="AS112">
        <f t="shared" si="7"/>
        <v>0.21232941293154672</v>
      </c>
      <c r="AU112">
        <f t="shared" si="11"/>
        <v>44.719999999999949</v>
      </c>
      <c r="AV112">
        <f t="shared" si="8"/>
        <v>7</v>
      </c>
    </row>
    <row r="113" spans="2:48" x14ac:dyDescent="0.75">
      <c r="C113">
        <f t="shared" si="9"/>
        <v>45.759999999999948</v>
      </c>
      <c r="D113" s="2">
        <v>0.33629396864077987</v>
      </c>
      <c r="E113" s="3">
        <v>0.19022488795265147</v>
      </c>
      <c r="H113" s="2">
        <v>5.0295270258067987E-2</v>
      </c>
      <c r="I113" s="3">
        <v>0.25767962910868902</v>
      </c>
      <c r="L113" s="2">
        <v>0.29331695597425966</v>
      </c>
      <c r="M113" s="3">
        <v>0.21817610645298546</v>
      </c>
      <c r="N113" s="2">
        <v>3.7762292210067307E-2</v>
      </c>
      <c r="O113" s="3">
        <v>0.15821142720390199</v>
      </c>
      <c r="R113" s="2">
        <v>0.12979700592504312</v>
      </c>
      <c r="S113" s="3">
        <v>0.11215163122440891</v>
      </c>
      <c r="AJ113" s="2">
        <v>9.6713349365774859E-2</v>
      </c>
      <c r="AK113" s="3">
        <v>0.19683425862391618</v>
      </c>
      <c r="AN113" s="2">
        <v>0.12090247477945609</v>
      </c>
      <c r="AO113" s="3">
        <v>0.32584930057599615</v>
      </c>
      <c r="AQ113">
        <f t="shared" si="10"/>
        <v>45.759999999999948</v>
      </c>
      <c r="AR113">
        <f t="shared" si="6"/>
        <v>0.15215447387906411</v>
      </c>
      <c r="AS113">
        <f t="shared" si="7"/>
        <v>0.20844674873464991</v>
      </c>
      <c r="AU113">
        <f t="shared" si="11"/>
        <v>45.759999999999948</v>
      </c>
      <c r="AV113">
        <f t="shared" si="8"/>
        <v>7</v>
      </c>
    </row>
    <row r="114" spans="2:48" x14ac:dyDescent="0.75">
      <c r="C114">
        <f t="shared" si="9"/>
        <v>46.799999999999947</v>
      </c>
      <c r="D114" s="2">
        <v>0.34645846025587551</v>
      </c>
      <c r="E114" s="3">
        <v>0.18571013484659712</v>
      </c>
      <c r="H114" s="2">
        <v>0.11244649919635909</v>
      </c>
      <c r="I114" s="3">
        <v>0.26761855240592836</v>
      </c>
      <c r="L114" s="2">
        <v>0.21963429048181868</v>
      </c>
      <c r="M114" s="3">
        <v>0.21966671241109412</v>
      </c>
      <c r="N114" s="2">
        <v>0</v>
      </c>
      <c r="O114" s="3">
        <v>0.15631627362757061</v>
      </c>
      <c r="R114" s="2">
        <v>0.11934929705851388</v>
      </c>
      <c r="S114" s="3">
        <v>0.1139699761363006</v>
      </c>
      <c r="AJ114" s="2">
        <v>0.15476022068184991</v>
      </c>
      <c r="AK114" s="3">
        <v>0.19025402761980037</v>
      </c>
      <c r="AN114" s="2">
        <v>0.1450343936226505</v>
      </c>
      <c r="AO114" s="3">
        <v>0.33640501754751739</v>
      </c>
      <c r="AQ114">
        <f t="shared" si="10"/>
        <v>46.799999999999947</v>
      </c>
      <c r="AR114">
        <f t="shared" si="6"/>
        <v>0.15681188018529538</v>
      </c>
      <c r="AS114">
        <f t="shared" si="7"/>
        <v>0.20999152779925837</v>
      </c>
      <c r="AU114">
        <f t="shared" si="11"/>
        <v>46.799999999999947</v>
      </c>
      <c r="AV114">
        <f t="shared" si="8"/>
        <v>7</v>
      </c>
    </row>
    <row r="115" spans="2:48" x14ac:dyDescent="0.75">
      <c r="C115">
        <f t="shared" si="9"/>
        <v>47.839999999999947</v>
      </c>
      <c r="D115" s="2">
        <v>0.27377860433300216</v>
      </c>
      <c r="E115" s="3">
        <v>0.18040410015038916</v>
      </c>
      <c r="H115" s="2">
        <v>9.0423130406515964E-2</v>
      </c>
      <c r="I115" s="3">
        <v>0.27349612555501562</v>
      </c>
      <c r="L115" s="2">
        <v>0.32038594946194204</v>
      </c>
      <c r="M115" s="3">
        <v>0.23899957085148663</v>
      </c>
      <c r="N115" s="2">
        <v>3.4939852843850733E-2</v>
      </c>
      <c r="O115" s="3">
        <v>0.15947619449433642</v>
      </c>
      <c r="R115" s="2">
        <v>0.12603863548715089</v>
      </c>
      <c r="S115" s="3">
        <v>8.9355000067595849E-2</v>
      </c>
      <c r="AJ115" s="2">
        <v>0.10069002373430165</v>
      </c>
      <c r="AK115" s="3">
        <v>0.19176366672313241</v>
      </c>
      <c r="AN115" s="2">
        <v>0.18837122559267189</v>
      </c>
      <c r="AO115" s="3">
        <v>0.33987928013128993</v>
      </c>
      <c r="AQ115">
        <f t="shared" si="10"/>
        <v>47.839999999999947</v>
      </c>
      <c r="AR115">
        <f t="shared" si="6"/>
        <v>0.16208963169420507</v>
      </c>
      <c r="AS115">
        <f t="shared" si="7"/>
        <v>0.21048199113903518</v>
      </c>
      <c r="AU115">
        <f t="shared" si="11"/>
        <v>47.839999999999947</v>
      </c>
      <c r="AV115">
        <f t="shared" si="8"/>
        <v>7</v>
      </c>
    </row>
    <row r="116" spans="2:48" x14ac:dyDescent="0.75">
      <c r="C116">
        <f t="shared" si="9"/>
        <v>48.879999999999946</v>
      </c>
      <c r="D116" s="2">
        <v>0.3050950716644758</v>
      </c>
      <c r="E116" s="3">
        <v>0.16879757985359553</v>
      </c>
      <c r="H116" s="2">
        <v>0.1286457298683476</v>
      </c>
      <c r="I116" s="3">
        <v>0.26865739685434242</v>
      </c>
      <c r="L116" s="2">
        <v>0.24050769813128137</v>
      </c>
      <c r="M116" s="3">
        <v>0.22117054302772818</v>
      </c>
      <c r="N116" s="2">
        <v>4.2375520691400728E-2</v>
      </c>
      <c r="O116" s="3">
        <v>0.16634397278029817</v>
      </c>
      <c r="R116" s="2">
        <v>0.10863513655646316</v>
      </c>
      <c r="S116" s="3">
        <v>0.1037344672309744</v>
      </c>
      <c r="AJ116" s="2">
        <v>0.21977020166297287</v>
      </c>
      <c r="AK116" s="3">
        <v>0.19557942479888754</v>
      </c>
      <c r="AN116" s="2">
        <v>0.13108610983406066</v>
      </c>
      <c r="AO116" s="3">
        <v>0.32597594263847351</v>
      </c>
      <c r="AQ116">
        <f t="shared" si="10"/>
        <v>48.879999999999946</v>
      </c>
      <c r="AR116">
        <f t="shared" si="6"/>
        <v>0.16801649548700029</v>
      </c>
      <c r="AS116">
        <f t="shared" si="7"/>
        <v>0.20717990388347138</v>
      </c>
      <c r="AU116">
        <f t="shared" si="11"/>
        <v>48.879999999999946</v>
      </c>
      <c r="AV116">
        <f t="shared" si="8"/>
        <v>7</v>
      </c>
    </row>
    <row r="117" spans="2:48" x14ac:dyDescent="0.75">
      <c r="C117">
        <f t="shared" si="9"/>
        <v>49.919999999999945</v>
      </c>
      <c r="D117" s="2">
        <v>0.19623561099175957</v>
      </c>
      <c r="E117" s="3">
        <v>0.17427378578746186</v>
      </c>
      <c r="H117" s="2">
        <v>6.0932223285716819E-2</v>
      </c>
      <c r="I117" s="3">
        <v>0.27063199704581686</v>
      </c>
      <c r="L117" s="2">
        <v>0.23156967716517141</v>
      </c>
      <c r="M117" s="3">
        <v>0.2195186065376829</v>
      </c>
      <c r="N117" s="2">
        <v>5.4093510335967543E-2</v>
      </c>
      <c r="O117" s="3">
        <v>0.16215651866635078</v>
      </c>
      <c r="R117" s="2">
        <v>0.11820635977982683</v>
      </c>
      <c r="S117" s="3">
        <v>0.1071380741931164</v>
      </c>
      <c r="AJ117" s="2">
        <v>0.17410917778720858</v>
      </c>
      <c r="AK117" s="3">
        <v>0.17857958723850353</v>
      </c>
      <c r="AN117" s="2">
        <v>9.6328166338488855E-2</v>
      </c>
      <c r="AO117" s="3">
        <v>0.33862166072946481</v>
      </c>
      <c r="AQ117">
        <f t="shared" si="10"/>
        <v>49.919999999999945</v>
      </c>
      <c r="AR117">
        <f t="shared" si="6"/>
        <v>0.13306781795487707</v>
      </c>
      <c r="AS117">
        <f t="shared" si="7"/>
        <v>0.207274318599771</v>
      </c>
      <c r="AU117">
        <f t="shared" si="11"/>
        <v>49.919999999999945</v>
      </c>
      <c r="AV117">
        <f t="shared" si="8"/>
        <v>7</v>
      </c>
    </row>
    <row r="118" spans="2:48" x14ac:dyDescent="0.75">
      <c r="C118">
        <f t="shared" si="9"/>
        <v>50.959999999999944</v>
      </c>
      <c r="D118" s="2">
        <v>0.17486987099325568</v>
      </c>
      <c r="E118" s="3">
        <v>0.17318038260337665</v>
      </c>
      <c r="H118" s="2">
        <v>0.14838459176855148</v>
      </c>
      <c r="I118" s="3">
        <v>0.26298555746722563</v>
      </c>
      <c r="L118" s="2">
        <v>0.34010830687462784</v>
      </c>
      <c r="M118" s="3">
        <v>0.20649511576272891</v>
      </c>
      <c r="N118" s="2">
        <v>8.8663526297348999E-2</v>
      </c>
      <c r="O118" s="3">
        <v>0.16410363910783163</v>
      </c>
      <c r="R118" s="2">
        <v>9.1238649510921005E-2</v>
      </c>
      <c r="S118" s="3">
        <v>0.10132402401123929</v>
      </c>
      <c r="AJ118" s="2">
        <v>0.25609468571698074</v>
      </c>
      <c r="AK118" s="3">
        <v>0.18478545195818899</v>
      </c>
      <c r="AN118" s="2">
        <v>0.15579053286260738</v>
      </c>
      <c r="AO118" s="3">
        <v>0.32211059475372322</v>
      </c>
      <c r="AQ118">
        <f t="shared" si="10"/>
        <v>50.959999999999944</v>
      </c>
      <c r="AR118">
        <f t="shared" si="6"/>
        <v>0.17930716628918475</v>
      </c>
      <c r="AS118">
        <f t="shared" si="7"/>
        <v>0.20214068080918776</v>
      </c>
      <c r="AU118">
        <f t="shared" si="11"/>
        <v>50.959999999999944</v>
      </c>
      <c r="AV118">
        <f t="shared" si="8"/>
        <v>7</v>
      </c>
    </row>
    <row r="119" spans="2:48" x14ac:dyDescent="0.75">
      <c r="C119">
        <f t="shared" si="9"/>
        <v>51.999999999999943</v>
      </c>
      <c r="H119" s="2">
        <v>7.0801654235819023E-2</v>
      </c>
      <c r="I119" s="3">
        <v>0.26399826200596849</v>
      </c>
      <c r="L119" s="2">
        <v>0.2621227220406806</v>
      </c>
      <c r="M119" s="3">
        <v>0.2075995404765078</v>
      </c>
      <c r="N119" s="2">
        <v>4.8195585315529241E-2</v>
      </c>
      <c r="O119" s="3">
        <v>0.1619974108568053</v>
      </c>
      <c r="R119" s="2">
        <v>9.438698594117037E-2</v>
      </c>
      <c r="S119" s="3">
        <v>9.8823485331035271E-2</v>
      </c>
      <c r="AJ119" s="2">
        <v>0</v>
      </c>
      <c r="AK119" s="3">
        <v>0.17882685536199544</v>
      </c>
      <c r="AN119" s="2">
        <v>0.14498234778761868</v>
      </c>
      <c r="AO119" s="3">
        <v>0.31982019728021449</v>
      </c>
      <c r="AQ119">
        <f t="shared" si="10"/>
        <v>51.999999999999943</v>
      </c>
      <c r="AR119">
        <f t="shared" si="6"/>
        <v>0.10341488255346964</v>
      </c>
      <c r="AS119">
        <f t="shared" si="7"/>
        <v>0.20517762521875449</v>
      </c>
      <c r="AU119">
        <f t="shared" si="11"/>
        <v>51.999999999999943</v>
      </c>
      <c r="AV119">
        <f t="shared" si="8"/>
        <v>6</v>
      </c>
    </row>
    <row r="120" spans="2:48" x14ac:dyDescent="0.75">
      <c r="C120">
        <f t="shared" si="9"/>
        <v>53.039999999999942</v>
      </c>
      <c r="D120" s="2">
        <v>4.3415525699810345E-2</v>
      </c>
      <c r="E120" s="3">
        <v>0.17251659315914208</v>
      </c>
      <c r="H120" s="2">
        <v>7.0097339858775781E-2</v>
      </c>
      <c r="I120" s="3">
        <v>0.26578568913373279</v>
      </c>
      <c r="L120" s="2">
        <v>0.26985561658439372</v>
      </c>
      <c r="M120" s="3">
        <v>0.216808311035321</v>
      </c>
      <c r="N120" s="2">
        <v>0.14943356561684942</v>
      </c>
      <c r="O120" s="3">
        <v>0.16382083642662704</v>
      </c>
      <c r="R120" s="2">
        <v>6.8933842863654005E-2</v>
      </c>
      <c r="S120" s="3">
        <v>9.6675701778982451E-2</v>
      </c>
      <c r="AJ120" s="2">
        <v>0.10842331934424206</v>
      </c>
      <c r="AK120" s="3">
        <v>0.1816141295555915</v>
      </c>
      <c r="AN120" s="2">
        <v>0.1122888890816516</v>
      </c>
      <c r="AO120" s="3">
        <v>0.31865806451612899</v>
      </c>
      <c r="AQ120">
        <f t="shared" si="10"/>
        <v>53.039999999999942</v>
      </c>
      <c r="AR120">
        <f t="shared" si="6"/>
        <v>0.11749258557848243</v>
      </c>
      <c r="AS120">
        <f t="shared" si="7"/>
        <v>0.20226847508650367</v>
      </c>
      <c r="AU120">
        <f t="shared" si="11"/>
        <v>53.039999999999942</v>
      </c>
      <c r="AV120">
        <f t="shared" si="8"/>
        <v>7</v>
      </c>
    </row>
    <row r="121" spans="2:48" x14ac:dyDescent="0.75">
      <c r="C121">
        <f t="shared" si="9"/>
        <v>54.079999999999941</v>
      </c>
      <c r="D121" s="2">
        <v>0.18187065123288576</v>
      </c>
      <c r="E121" s="3">
        <v>0.17518084004289272</v>
      </c>
      <c r="H121" s="2">
        <v>0.13836165640293996</v>
      </c>
      <c r="I121" s="3">
        <v>0.25529778300352435</v>
      </c>
      <c r="L121" s="2">
        <v>0.28780118504098195</v>
      </c>
      <c r="M121" s="3">
        <v>0.2140345624645647</v>
      </c>
      <c r="N121" s="2">
        <v>0.16387666913224555</v>
      </c>
      <c r="O121" s="3">
        <v>0.15158357045651361</v>
      </c>
      <c r="AJ121" s="2">
        <v>0.10630137847566062</v>
      </c>
      <c r="AK121" s="3">
        <v>0.19617289226658854</v>
      </c>
      <c r="AQ121">
        <f t="shared" si="10"/>
        <v>54.079999999999941</v>
      </c>
      <c r="AR121">
        <f t="shared" si="6"/>
        <v>0.17564230805694275</v>
      </c>
      <c r="AS121">
        <f t="shared" si="7"/>
        <v>0.1984539296468168</v>
      </c>
      <c r="AU121">
        <f t="shared" si="11"/>
        <v>54.079999999999941</v>
      </c>
      <c r="AV121">
        <f t="shared" si="8"/>
        <v>5</v>
      </c>
    </row>
    <row r="122" spans="2:48" x14ac:dyDescent="0.75">
      <c r="B122" s="1"/>
      <c r="C122">
        <f t="shared" si="9"/>
        <v>55.119999999999941</v>
      </c>
      <c r="D122" s="2">
        <v>0.17105417855730451</v>
      </c>
      <c r="E122" s="3">
        <v>0.18244432620459186</v>
      </c>
      <c r="H122" s="2">
        <v>9.7430155490943485E-2</v>
      </c>
      <c r="I122" s="3">
        <v>0.26192780063065091</v>
      </c>
      <c r="L122" s="2">
        <v>0.27393450601404418</v>
      </c>
      <c r="M122" s="3">
        <v>0.22177268990958124</v>
      </c>
      <c r="AJ122" s="2">
        <v>7.6232690463840458E-2</v>
      </c>
      <c r="AK122" s="3">
        <v>0.19258025362547884</v>
      </c>
      <c r="AN122" s="2">
        <v>0.11049330777304588</v>
      </c>
      <c r="AO122" s="3">
        <v>0.32312709484554752</v>
      </c>
      <c r="AQ122">
        <f t="shared" si="10"/>
        <v>55.119999999999941</v>
      </c>
      <c r="AR122">
        <f t="shared" si="6"/>
        <v>0.14582896765983572</v>
      </c>
      <c r="AS122">
        <f t="shared" si="7"/>
        <v>0.23637043304317004</v>
      </c>
      <c r="AU122">
        <f t="shared" si="11"/>
        <v>55.119999999999941</v>
      </c>
      <c r="AV122">
        <f t="shared" si="8"/>
        <v>5</v>
      </c>
    </row>
    <row r="123" spans="2:48" x14ac:dyDescent="0.75">
      <c r="C123">
        <f t="shared" si="9"/>
        <v>56.15999999999994</v>
      </c>
      <c r="D123" s="2">
        <v>9.4227295561184421E-2</v>
      </c>
      <c r="E123" s="3">
        <v>0.17496306410929074</v>
      </c>
      <c r="H123" s="2">
        <v>0.16452964441153645</v>
      </c>
      <c r="I123" s="3">
        <v>0.25760202484391337</v>
      </c>
      <c r="L123" s="2">
        <v>0.28330513646511657</v>
      </c>
      <c r="M123" s="3">
        <v>0.2110112021257276</v>
      </c>
      <c r="N123" s="2">
        <v>0.11488301475454485</v>
      </c>
      <c r="O123" s="3">
        <v>0.15328085880509371</v>
      </c>
      <c r="AN123" s="2">
        <v>0.101324566501566</v>
      </c>
      <c r="AO123" s="3">
        <v>0.33152905746485983</v>
      </c>
      <c r="AQ123">
        <f t="shared" si="10"/>
        <v>56.15999999999994</v>
      </c>
      <c r="AR123">
        <f t="shared" si="6"/>
        <v>0.15165393153878964</v>
      </c>
      <c r="AS123">
        <f t="shared" si="7"/>
        <v>0.22567724146977705</v>
      </c>
      <c r="AU123">
        <f t="shared" si="11"/>
        <v>56.15999999999994</v>
      </c>
      <c r="AV123">
        <f t="shared" si="8"/>
        <v>5</v>
      </c>
    </row>
    <row r="124" spans="2:48" x14ac:dyDescent="0.75">
      <c r="C124">
        <f t="shared" si="9"/>
        <v>57.199999999999939</v>
      </c>
      <c r="D124" s="2">
        <v>0.11612744626500371</v>
      </c>
      <c r="E124" s="3">
        <v>0.17744538417859598</v>
      </c>
      <c r="H124" s="2">
        <v>8.8599136763404196E-2</v>
      </c>
      <c r="I124" s="3">
        <v>0.26391360187863994</v>
      </c>
      <c r="L124" s="2">
        <v>0.21261211152054502</v>
      </c>
      <c r="M124" s="3">
        <v>0.20863517854379937</v>
      </c>
      <c r="N124" s="2">
        <v>0.12954023435979292</v>
      </c>
      <c r="O124" s="3">
        <v>0.1483907756964026</v>
      </c>
      <c r="AJ124" s="2">
        <v>7.6877131764668302E-2</v>
      </c>
      <c r="AK124" s="3">
        <v>0.1863455124970772</v>
      </c>
      <c r="AN124" s="2">
        <v>0.12752964444020407</v>
      </c>
      <c r="AO124" s="3">
        <v>0.31623863876558872</v>
      </c>
      <c r="AQ124">
        <f t="shared" si="10"/>
        <v>57.199999999999939</v>
      </c>
      <c r="AR124">
        <f t="shared" si="6"/>
        <v>0.12521428418560301</v>
      </c>
      <c r="AS124">
        <f t="shared" si="7"/>
        <v>0.21682818192668396</v>
      </c>
      <c r="AU124">
        <f t="shared" si="11"/>
        <v>57.199999999999939</v>
      </c>
      <c r="AV124">
        <f t="shared" si="8"/>
        <v>6</v>
      </c>
    </row>
    <row r="125" spans="2:48" x14ac:dyDescent="0.75">
      <c r="C125">
        <f t="shared" si="9"/>
        <v>58.239999999999938</v>
      </c>
      <c r="D125" s="2">
        <v>0.16718504505082246</v>
      </c>
      <c r="E125" s="3">
        <v>0.18947300232971884</v>
      </c>
      <c r="H125" s="2">
        <v>0.13365719755115338</v>
      </c>
      <c r="I125" s="3">
        <v>0.26343862012697133</v>
      </c>
      <c r="L125" s="2">
        <v>0.26719043315024671</v>
      </c>
      <c r="M125" s="3">
        <v>0.21724906462192251</v>
      </c>
      <c r="N125" s="2">
        <v>0.11089266944368753</v>
      </c>
      <c r="O125" s="3">
        <v>0.14381849315068493</v>
      </c>
      <c r="AJ125" s="2">
        <v>0.10479244274689131</v>
      </c>
      <c r="AK125" s="3">
        <v>0.19060345471289544</v>
      </c>
      <c r="AN125" s="2">
        <v>1.3150247651431855E-2</v>
      </c>
      <c r="AO125" s="3">
        <v>0.32128879197062143</v>
      </c>
      <c r="AQ125">
        <f t="shared" si="10"/>
        <v>58.239999999999938</v>
      </c>
      <c r="AR125">
        <f t="shared" si="6"/>
        <v>0.13281133926570554</v>
      </c>
      <c r="AS125">
        <f t="shared" si="7"/>
        <v>0.22097857115213579</v>
      </c>
      <c r="AU125">
        <f t="shared" si="11"/>
        <v>58.239999999999938</v>
      </c>
      <c r="AV125">
        <f t="shared" si="8"/>
        <v>6</v>
      </c>
    </row>
    <row r="126" spans="2:48" x14ac:dyDescent="0.75">
      <c r="C126">
        <f t="shared" si="9"/>
        <v>59.279999999999937</v>
      </c>
      <c r="D126" s="2">
        <v>1.488868225008254E-2</v>
      </c>
      <c r="E126" s="3">
        <v>0.18265441140051089</v>
      </c>
      <c r="H126" s="2">
        <v>0.12080797500586903</v>
      </c>
      <c r="I126" s="3">
        <v>0.26349922086755623</v>
      </c>
      <c r="L126" s="2">
        <v>0.25411944656886631</v>
      </c>
      <c r="M126" s="3">
        <v>0.20638727683306854</v>
      </c>
      <c r="N126" s="2">
        <v>0.10254214193950249</v>
      </c>
      <c r="O126" s="3">
        <v>0.14297667925411769</v>
      </c>
      <c r="AJ126" s="2">
        <v>0.16232061740620229</v>
      </c>
      <c r="AK126" s="3">
        <v>0.19098781998661135</v>
      </c>
      <c r="AN126" s="2">
        <v>0</v>
      </c>
      <c r="AO126" s="3">
        <v>0.33184152656095206</v>
      </c>
      <c r="AQ126">
        <f t="shared" si="10"/>
        <v>59.279999999999937</v>
      </c>
      <c r="AR126">
        <f t="shared" si="6"/>
        <v>0.10911314386175379</v>
      </c>
      <c r="AS126">
        <f t="shared" si="7"/>
        <v>0.21972448915046947</v>
      </c>
      <c r="AU126">
        <f t="shared" si="11"/>
        <v>59.279999999999937</v>
      </c>
      <c r="AV126">
        <f t="shared" si="8"/>
        <v>6</v>
      </c>
    </row>
    <row r="127" spans="2:48" x14ac:dyDescent="0.75">
      <c r="C127">
        <f t="shared" si="9"/>
        <v>60.319999999999936</v>
      </c>
      <c r="D127" s="2">
        <v>0.11273928239330495</v>
      </c>
      <c r="E127" s="3">
        <v>0.1901524396149302</v>
      </c>
      <c r="H127" s="2">
        <v>9.7628808263955535E-2</v>
      </c>
      <c r="I127" s="3">
        <v>0.25770432252544057</v>
      </c>
      <c r="L127" s="2">
        <v>0.2154163480034299</v>
      </c>
      <c r="M127" s="3">
        <v>0.21157034773840219</v>
      </c>
      <c r="N127" s="2">
        <v>8.7359364659166119E-2</v>
      </c>
      <c r="O127" s="3">
        <v>0.15219056099732853</v>
      </c>
      <c r="AJ127" s="2">
        <v>9.7074865217458992E-2</v>
      </c>
      <c r="AK127" s="3">
        <v>0.18475852117642544</v>
      </c>
      <c r="AN127" s="2">
        <v>8.0488883877068151E-2</v>
      </c>
      <c r="AO127" s="3">
        <v>0.32904383845357266</v>
      </c>
      <c r="AQ127">
        <f t="shared" si="10"/>
        <v>60.319999999999936</v>
      </c>
      <c r="AR127">
        <f t="shared" si="6"/>
        <v>0.11511792540239729</v>
      </c>
      <c r="AS127">
        <f t="shared" si="7"/>
        <v>0.22090333841768328</v>
      </c>
      <c r="AU127">
        <f t="shared" si="11"/>
        <v>60.319999999999936</v>
      </c>
      <c r="AV127">
        <f t="shared" si="8"/>
        <v>6</v>
      </c>
    </row>
    <row r="128" spans="2:48" x14ac:dyDescent="0.75">
      <c r="C128">
        <f t="shared" si="9"/>
        <v>61.359999999999935</v>
      </c>
      <c r="D128" s="2">
        <v>0.12935945532860865</v>
      </c>
      <c r="E128" s="3">
        <v>0.17502656298483324</v>
      </c>
      <c r="L128" s="2">
        <v>0.25120705771474017</v>
      </c>
      <c r="M128" s="3">
        <v>0.22409242477954536</v>
      </c>
      <c r="N128" s="2">
        <v>0.11073694865106851</v>
      </c>
      <c r="O128" s="3">
        <v>0.14121528330372615</v>
      </c>
      <c r="AJ128" s="2">
        <v>9.176215400575316E-2</v>
      </c>
      <c r="AK128" s="3">
        <v>0.18434616645250743</v>
      </c>
      <c r="AN128" s="2">
        <v>7.6437983050406444E-2</v>
      </c>
      <c r="AO128" s="3">
        <v>0.33168320404113294</v>
      </c>
      <c r="AQ128">
        <f t="shared" si="10"/>
        <v>61.359999999999935</v>
      </c>
      <c r="AR128">
        <f t="shared" si="6"/>
        <v>0.13190071975011536</v>
      </c>
      <c r="AS128">
        <f t="shared" si="7"/>
        <v>0.21127272831234906</v>
      </c>
      <c r="AU128">
        <f t="shared" si="11"/>
        <v>61.359999999999935</v>
      </c>
      <c r="AV128">
        <f t="shared" si="8"/>
        <v>5</v>
      </c>
    </row>
    <row r="129" spans="3:48" x14ac:dyDescent="0.75">
      <c r="C129">
        <f t="shared" si="9"/>
        <v>62.399999999999935</v>
      </c>
      <c r="D129" s="2">
        <v>0.25744701317856794</v>
      </c>
      <c r="E129" s="3">
        <v>0.18340730264906041</v>
      </c>
      <c r="H129" s="2">
        <v>0.1393188015819983</v>
      </c>
      <c r="I129" s="3">
        <v>0.24715290282567468</v>
      </c>
      <c r="L129" s="2">
        <v>0.27344782034346093</v>
      </c>
      <c r="M129" s="3">
        <v>0.22172726752026822</v>
      </c>
      <c r="N129" s="2">
        <v>0.11984661501927067</v>
      </c>
      <c r="O129" s="3">
        <v>0.14952802266575693</v>
      </c>
      <c r="AJ129" s="2">
        <v>7.1595856713978182E-2</v>
      </c>
      <c r="AK129" s="3">
        <v>0.17828775878140404</v>
      </c>
      <c r="AN129" s="2">
        <v>6.9776116166304095E-2</v>
      </c>
      <c r="AO129" s="3">
        <v>0.31348573453836609</v>
      </c>
      <c r="AQ129">
        <f t="shared" si="10"/>
        <v>62.399999999999935</v>
      </c>
      <c r="AR129">
        <f t="shared" si="6"/>
        <v>0.15523870383393001</v>
      </c>
      <c r="AS129">
        <f t="shared" si="7"/>
        <v>0.2155981648300884</v>
      </c>
      <c r="AU129">
        <f t="shared" si="11"/>
        <v>62.399999999999935</v>
      </c>
      <c r="AV129">
        <f t="shared" si="8"/>
        <v>6</v>
      </c>
    </row>
    <row r="130" spans="3:48" x14ac:dyDescent="0.75">
      <c r="C130">
        <f t="shared" si="9"/>
        <v>63.439999999999934</v>
      </c>
      <c r="D130" s="2">
        <v>0.1109757270657644</v>
      </c>
      <c r="E130" s="3">
        <v>0.19762391264897683</v>
      </c>
      <c r="H130" s="2">
        <v>6.4246112726419141E-2</v>
      </c>
      <c r="I130" s="3">
        <v>0.24069168283220171</v>
      </c>
      <c r="L130" s="2">
        <v>0.19485194712894047</v>
      </c>
      <c r="M130" s="3">
        <v>0.22511234073841641</v>
      </c>
      <c r="N130" s="2">
        <v>6.392338537003138E-2</v>
      </c>
      <c r="O130" s="3">
        <v>0.14180682298700054</v>
      </c>
      <c r="AJ130" s="2">
        <v>0.150610647427736</v>
      </c>
      <c r="AK130" s="3">
        <v>0.18373613395756883</v>
      </c>
      <c r="AN130" s="2">
        <v>4.2148452070123382E-2</v>
      </c>
      <c r="AO130" s="3">
        <v>0.32348243359040268</v>
      </c>
      <c r="AQ130">
        <f t="shared" si="10"/>
        <v>63.439999999999934</v>
      </c>
      <c r="AR130">
        <f t="shared" si="6"/>
        <v>0.10445937863150247</v>
      </c>
      <c r="AS130">
        <f t="shared" si="7"/>
        <v>0.21874222112576117</v>
      </c>
      <c r="AU130">
        <f t="shared" si="11"/>
        <v>63.439999999999934</v>
      </c>
      <c r="AV130">
        <f t="shared" si="8"/>
        <v>6</v>
      </c>
    </row>
    <row r="131" spans="3:48" x14ac:dyDescent="0.75">
      <c r="C131">
        <f t="shared" si="9"/>
        <v>64.479999999999933</v>
      </c>
      <c r="D131" s="2">
        <v>9.7070360513461754E-2</v>
      </c>
      <c r="E131" s="3">
        <v>0.20130313417860513</v>
      </c>
      <c r="L131" s="2">
        <v>0.22080851622671846</v>
      </c>
      <c r="M131" s="3">
        <v>0.21670326564974482</v>
      </c>
      <c r="N131" s="2">
        <v>0.1565967220773157</v>
      </c>
      <c r="O131" s="3">
        <v>0.15629758378418077</v>
      </c>
      <c r="AJ131" s="2">
        <v>0.26021282281007807</v>
      </c>
      <c r="AK131" s="3">
        <v>0.19478629357826474</v>
      </c>
      <c r="AN131" s="2">
        <v>6.9038800170016373E-2</v>
      </c>
      <c r="AO131" s="3">
        <v>0.31293435184653373</v>
      </c>
      <c r="AQ131">
        <f t="shared" si="10"/>
        <v>64.479999999999933</v>
      </c>
      <c r="AR131">
        <f t="shared" si="6"/>
        <v>0.16074544435951807</v>
      </c>
      <c r="AS131">
        <f t="shared" si="7"/>
        <v>0.21640492580746584</v>
      </c>
      <c r="AU131">
        <f t="shared" si="11"/>
        <v>64.479999999999933</v>
      </c>
      <c r="AV131">
        <f t="shared" si="8"/>
        <v>5</v>
      </c>
    </row>
    <row r="132" spans="3:48" x14ac:dyDescent="0.75">
      <c r="C132">
        <f t="shared" si="9"/>
        <v>65.519999999999939</v>
      </c>
      <c r="D132" s="2">
        <v>4.8834450251707635E-2</v>
      </c>
      <c r="E132" s="3">
        <v>0.19299751056125528</v>
      </c>
      <c r="L132" s="2">
        <v>0.20043724458658776</v>
      </c>
      <c r="M132" s="3">
        <v>0.21617934459926533</v>
      </c>
      <c r="N132" s="2">
        <v>6.9393078210768053E-2</v>
      </c>
      <c r="O132" s="3">
        <v>0.14621760146090529</v>
      </c>
      <c r="AJ132" s="2">
        <v>0.4440672105122519</v>
      </c>
      <c r="AK132" s="3">
        <v>0.18410776220428801</v>
      </c>
      <c r="AN132" s="2">
        <v>9.2841095391341527E-2</v>
      </c>
      <c r="AO132" s="3">
        <v>0.31130952776688176</v>
      </c>
      <c r="AQ132">
        <f t="shared" si="10"/>
        <v>65.519999999999939</v>
      </c>
      <c r="AR132">
        <f t="shared" ref="AR132:AR165" si="12">AVERAGE(D132,F132,H132,J132,L132,N132,P132,R132,T132,V132,X132,Z132,AB132,AD132,AF132,AH132,AJ132,AL132,AN132)</f>
        <v>0.17111461579053139</v>
      </c>
      <c r="AS132">
        <f t="shared" ref="AS132:AS165" si="13">AVERAGE(E132,G132,I132,K132,M132,O132,Q132,S132,U132,W132,Y132,AA132,AC132,AE132,AG132,AI132,AK132,AM132,AO132)</f>
        <v>0.21016234931851913</v>
      </c>
      <c r="AU132">
        <f t="shared" si="11"/>
        <v>65.519999999999939</v>
      </c>
      <c r="AV132">
        <f t="shared" ref="AV132:AV165" si="14">COUNTA(D132:AO132)/2</f>
        <v>5</v>
      </c>
    </row>
    <row r="133" spans="3:48" x14ac:dyDescent="0.75">
      <c r="C133">
        <f t="shared" si="9"/>
        <v>66.559999999999945</v>
      </c>
      <c r="D133" s="2">
        <v>0</v>
      </c>
      <c r="E133" s="3">
        <v>0.19488962378812291</v>
      </c>
      <c r="N133" s="2">
        <v>8.6833806984077805E-2</v>
      </c>
      <c r="O133" s="3">
        <v>0.15465656395813185</v>
      </c>
      <c r="AJ133" s="2">
        <v>0.11095393030603097</v>
      </c>
      <c r="AK133" s="3">
        <v>0.18801969516749192</v>
      </c>
      <c r="AN133" s="2">
        <v>0.33490627412541274</v>
      </c>
      <c r="AO133" s="3">
        <v>0.3040606108527355</v>
      </c>
      <c r="AQ133" s="8">
        <f t="shared" si="10"/>
        <v>66.559999999999945</v>
      </c>
      <c r="AR133" s="8">
        <f t="shared" si="12"/>
        <v>0.13317350285388038</v>
      </c>
      <c r="AS133" s="8">
        <f t="shared" si="13"/>
        <v>0.21040662344162056</v>
      </c>
      <c r="AT133" s="8"/>
      <c r="AU133" s="8">
        <f t="shared" si="11"/>
        <v>66.559999999999945</v>
      </c>
      <c r="AV133" s="8">
        <f t="shared" si="14"/>
        <v>4</v>
      </c>
    </row>
    <row r="134" spans="3:48" x14ac:dyDescent="0.75">
      <c r="C134">
        <f t="shared" ref="C134:C165" si="15">C133+1.04</f>
        <v>67.599999999999952</v>
      </c>
      <c r="D134" s="2">
        <v>9.0486420623977437E-2</v>
      </c>
      <c r="E134" s="3">
        <v>0.20199141206462645</v>
      </c>
      <c r="N134" s="2">
        <v>0.13129209327675487</v>
      </c>
      <c r="O134" s="3">
        <v>0.15043185380331478</v>
      </c>
      <c r="AJ134" s="2">
        <v>0.18784678015120782</v>
      </c>
      <c r="AK134" s="3">
        <v>0.18468460693099498</v>
      </c>
      <c r="AN134" s="2">
        <v>0.29622754439076027</v>
      </c>
      <c r="AO134" s="3">
        <v>0.30610803459391234</v>
      </c>
      <c r="AQ134" s="8">
        <f t="shared" ref="AQ134:AQ165" si="16">AQ133+1.04</f>
        <v>67.599999999999952</v>
      </c>
      <c r="AR134" s="8">
        <f t="shared" si="12"/>
        <v>0.1764632096106751</v>
      </c>
      <c r="AS134" s="8">
        <f t="shared" si="13"/>
        <v>0.21080397684821214</v>
      </c>
      <c r="AT134" s="8"/>
      <c r="AU134" s="8">
        <f t="shared" ref="AU134:AU165" si="17">AU133+1.04</f>
        <v>67.599999999999952</v>
      </c>
      <c r="AV134" s="8">
        <f t="shared" si="14"/>
        <v>4</v>
      </c>
    </row>
    <row r="135" spans="3:48" x14ac:dyDescent="0.75">
      <c r="C135">
        <f t="shared" si="15"/>
        <v>68.639999999999958</v>
      </c>
      <c r="D135" s="2">
        <v>0.14016523979008325</v>
      </c>
      <c r="E135" s="3">
        <v>0.19424058490826318</v>
      </c>
      <c r="N135" s="2">
        <v>9.1953128041421542E-2</v>
      </c>
      <c r="O135" s="3">
        <v>0.11753305317291271</v>
      </c>
      <c r="AJ135" s="2">
        <v>0.2297983370270823</v>
      </c>
      <c r="AK135" s="3">
        <v>0.20416944926029618</v>
      </c>
      <c r="AN135" s="2">
        <v>0.1813016663341516</v>
      </c>
      <c r="AO135" s="3">
        <v>0.30759572159355147</v>
      </c>
      <c r="AQ135" s="8">
        <f t="shared" si="16"/>
        <v>68.639999999999958</v>
      </c>
      <c r="AR135" s="8">
        <f t="shared" si="12"/>
        <v>0.16080459279818468</v>
      </c>
      <c r="AS135" s="8">
        <f t="shared" si="13"/>
        <v>0.20588470223375588</v>
      </c>
      <c r="AT135" s="8"/>
      <c r="AU135" s="8">
        <f t="shared" si="17"/>
        <v>68.639999999999958</v>
      </c>
      <c r="AV135" s="8">
        <f t="shared" si="14"/>
        <v>4</v>
      </c>
    </row>
    <row r="136" spans="3:48" x14ac:dyDescent="0.75">
      <c r="C136">
        <f t="shared" si="15"/>
        <v>69.679999999999964</v>
      </c>
      <c r="D136" s="2">
        <v>0.10636910678594715</v>
      </c>
      <c r="E136" s="3">
        <v>0.18896135608552034</v>
      </c>
      <c r="N136" s="2">
        <v>0.1125277377661848</v>
      </c>
      <c r="O136" s="3">
        <v>0.11406509918812227</v>
      </c>
      <c r="AJ136" s="2">
        <v>0.16400245202055919</v>
      </c>
      <c r="AK136" s="3">
        <v>0.20406721485462478</v>
      </c>
      <c r="AQ136" s="8">
        <f t="shared" si="16"/>
        <v>69.679999999999964</v>
      </c>
      <c r="AR136" s="8">
        <f t="shared" si="12"/>
        <v>0.12763309885756371</v>
      </c>
      <c r="AS136" s="8">
        <f t="shared" si="13"/>
        <v>0.16903122337608911</v>
      </c>
      <c r="AT136" s="8"/>
      <c r="AU136" s="8">
        <f t="shared" si="17"/>
        <v>69.679999999999964</v>
      </c>
      <c r="AV136" s="8">
        <f t="shared" si="14"/>
        <v>3</v>
      </c>
    </row>
    <row r="137" spans="3:48" x14ac:dyDescent="0.75">
      <c r="C137">
        <f t="shared" si="15"/>
        <v>70.71999999999997</v>
      </c>
      <c r="D137" s="2">
        <v>4.9956712732869245E-2</v>
      </c>
      <c r="E137" s="3">
        <v>0.17117117117117114</v>
      </c>
      <c r="N137" s="2">
        <v>0.10978315879627858</v>
      </c>
      <c r="O137" s="3">
        <v>0.13802197802197796</v>
      </c>
      <c r="AJ137" s="2">
        <v>0.20625265242608548</v>
      </c>
      <c r="AK137" s="3">
        <v>0.19014623035957925</v>
      </c>
      <c r="AQ137" s="8">
        <f t="shared" si="16"/>
        <v>70.71999999999997</v>
      </c>
      <c r="AR137" s="8">
        <f t="shared" si="12"/>
        <v>0.12199750798507776</v>
      </c>
      <c r="AS137" s="8">
        <f t="shared" si="13"/>
        <v>0.16644645985090945</v>
      </c>
      <c r="AT137" s="8"/>
      <c r="AU137" s="8">
        <f t="shared" si="17"/>
        <v>70.71999999999997</v>
      </c>
      <c r="AV137" s="8">
        <f t="shared" si="14"/>
        <v>3</v>
      </c>
    </row>
    <row r="138" spans="3:48" x14ac:dyDescent="0.75">
      <c r="C138">
        <f t="shared" si="15"/>
        <v>71.759999999999977</v>
      </c>
      <c r="D138" s="2">
        <v>0.27636515214672758</v>
      </c>
      <c r="E138" s="3">
        <v>0.17814630418950056</v>
      </c>
      <c r="N138" s="2">
        <v>8.0741230972865591E-2</v>
      </c>
      <c r="O138" s="3">
        <v>0.12914228220134027</v>
      </c>
      <c r="AJ138" s="2">
        <v>0.12574464406406688</v>
      </c>
      <c r="AK138" s="3">
        <v>0.19051759970247858</v>
      </c>
      <c r="AQ138" s="8">
        <f t="shared" si="16"/>
        <v>71.759999999999977</v>
      </c>
      <c r="AR138" s="8">
        <f t="shared" si="12"/>
        <v>0.16095034239455336</v>
      </c>
      <c r="AS138" s="8">
        <f t="shared" si="13"/>
        <v>0.1659353953644398</v>
      </c>
      <c r="AT138" s="8"/>
      <c r="AU138" s="8">
        <f t="shared" si="17"/>
        <v>71.759999999999977</v>
      </c>
      <c r="AV138" s="8">
        <f t="shared" si="14"/>
        <v>3</v>
      </c>
    </row>
    <row r="139" spans="3:48" x14ac:dyDescent="0.75">
      <c r="C139">
        <f t="shared" si="15"/>
        <v>72.799999999999983</v>
      </c>
      <c r="D139" s="2">
        <v>0.13557999593847808</v>
      </c>
      <c r="E139" s="3">
        <v>0.17622111658613596</v>
      </c>
      <c r="N139" s="2">
        <v>0.16782808424494855</v>
      </c>
      <c r="O139" s="3">
        <v>0.13054814398726775</v>
      </c>
      <c r="AJ139" s="2">
        <v>0.13412238097483514</v>
      </c>
      <c r="AK139" s="3">
        <v>0.20141462299169582</v>
      </c>
      <c r="AQ139" s="8">
        <f t="shared" si="16"/>
        <v>72.799999999999983</v>
      </c>
      <c r="AR139" s="8">
        <f t="shared" si="12"/>
        <v>0.14584348705275393</v>
      </c>
      <c r="AS139" s="8">
        <f t="shared" si="13"/>
        <v>0.1693946278550332</v>
      </c>
      <c r="AT139" s="8"/>
      <c r="AU139" s="8">
        <f t="shared" si="17"/>
        <v>72.799999999999983</v>
      </c>
      <c r="AV139" s="8">
        <f t="shared" si="14"/>
        <v>3</v>
      </c>
    </row>
    <row r="140" spans="3:48" x14ac:dyDescent="0.75">
      <c r="C140">
        <f t="shared" si="15"/>
        <v>73.839999999999989</v>
      </c>
      <c r="D140" s="2">
        <v>0.11693975053708251</v>
      </c>
      <c r="E140" s="3">
        <v>0.18364054925992573</v>
      </c>
      <c r="N140" s="2">
        <v>9.9855958266828054E-2</v>
      </c>
      <c r="O140" s="3">
        <v>0.14035410498211504</v>
      </c>
      <c r="AJ140" s="2">
        <v>0.17274170478301201</v>
      </c>
      <c r="AK140" s="3">
        <v>0.19713800781675772</v>
      </c>
      <c r="AQ140" s="8">
        <f t="shared" si="16"/>
        <v>73.839999999999989</v>
      </c>
      <c r="AR140" s="8">
        <f t="shared" si="12"/>
        <v>0.12984580452897421</v>
      </c>
      <c r="AS140" s="8">
        <f t="shared" si="13"/>
        <v>0.17371088735293283</v>
      </c>
      <c r="AT140" s="8"/>
      <c r="AU140" s="8">
        <f t="shared" si="17"/>
        <v>73.839999999999989</v>
      </c>
      <c r="AV140" s="8">
        <f t="shared" si="14"/>
        <v>3</v>
      </c>
    </row>
    <row r="141" spans="3:48" x14ac:dyDescent="0.75">
      <c r="C141">
        <f t="shared" si="15"/>
        <v>74.88</v>
      </c>
      <c r="D141" s="2">
        <v>0.13227733777963019</v>
      </c>
      <c r="E141" s="3">
        <v>0.17440756150506512</v>
      </c>
      <c r="N141" s="2">
        <v>0.14548215050414587</v>
      </c>
      <c r="O141" s="3">
        <v>0.13675569095054763</v>
      </c>
      <c r="AQ141" s="8">
        <f t="shared" si="16"/>
        <v>74.88</v>
      </c>
      <c r="AR141" s="8">
        <f t="shared" si="12"/>
        <v>0.13887974414188803</v>
      </c>
      <c r="AS141" s="8">
        <f t="shared" si="13"/>
        <v>0.15558162622780636</v>
      </c>
      <c r="AT141" s="8"/>
      <c r="AU141" s="8">
        <f t="shared" si="17"/>
        <v>74.88</v>
      </c>
      <c r="AV141" s="8">
        <f t="shared" si="14"/>
        <v>2</v>
      </c>
    </row>
    <row r="142" spans="3:48" x14ac:dyDescent="0.75">
      <c r="C142">
        <f t="shared" si="15"/>
        <v>75.92</v>
      </c>
      <c r="D142" s="2">
        <v>0.19326428747020657</v>
      </c>
      <c r="E142" s="3">
        <v>0.18154109870498869</v>
      </c>
      <c r="N142" s="2">
        <v>0.10690232413282966</v>
      </c>
      <c r="O142" s="3">
        <v>0.13932048192771079</v>
      </c>
      <c r="AQ142" s="8">
        <f t="shared" si="16"/>
        <v>75.92</v>
      </c>
      <c r="AR142" s="8">
        <f t="shared" si="12"/>
        <v>0.15008330580151813</v>
      </c>
      <c r="AS142" s="8">
        <f t="shared" si="13"/>
        <v>0.16043079031634974</v>
      </c>
      <c r="AT142" s="8"/>
      <c r="AU142" s="8">
        <f t="shared" si="17"/>
        <v>75.92</v>
      </c>
      <c r="AV142" s="8">
        <f t="shared" si="14"/>
        <v>2</v>
      </c>
    </row>
    <row r="143" spans="3:48" x14ac:dyDescent="0.75">
      <c r="C143">
        <f t="shared" si="15"/>
        <v>76.960000000000008</v>
      </c>
      <c r="D143" s="2">
        <v>8.4415515011596998E-2</v>
      </c>
      <c r="E143" s="3">
        <v>0.18086805714024914</v>
      </c>
      <c r="N143" s="2">
        <v>7.7938256705726461E-2</v>
      </c>
      <c r="O143" s="3">
        <v>0.12214743683947552</v>
      </c>
      <c r="AQ143" s="8">
        <f t="shared" si="16"/>
        <v>76.960000000000008</v>
      </c>
      <c r="AR143" s="8">
        <f t="shared" si="12"/>
        <v>8.1176885858661729E-2</v>
      </c>
      <c r="AS143" s="8">
        <f t="shared" si="13"/>
        <v>0.15150774698986233</v>
      </c>
      <c r="AT143" s="8"/>
      <c r="AU143" s="8">
        <f t="shared" si="17"/>
        <v>76.960000000000008</v>
      </c>
      <c r="AV143" s="8">
        <f t="shared" si="14"/>
        <v>2</v>
      </c>
    </row>
    <row r="144" spans="3:48" x14ac:dyDescent="0.75">
      <c r="C144">
        <f t="shared" si="15"/>
        <v>78.000000000000014</v>
      </c>
      <c r="D144" s="2">
        <v>0.1930184585457613</v>
      </c>
      <c r="E144" s="3">
        <v>0.16954238044560407</v>
      </c>
      <c r="N144" s="2">
        <v>0.1264258185074163</v>
      </c>
      <c r="O144" s="3">
        <v>0.12546905773815689</v>
      </c>
      <c r="AQ144" s="8">
        <f t="shared" si="16"/>
        <v>78.000000000000014</v>
      </c>
      <c r="AR144" s="8">
        <f t="shared" si="12"/>
        <v>0.15972213852658879</v>
      </c>
      <c r="AS144" s="8">
        <f t="shared" si="13"/>
        <v>0.14750571909188048</v>
      </c>
      <c r="AT144" s="8"/>
      <c r="AU144" s="8">
        <f t="shared" si="17"/>
        <v>78.000000000000014</v>
      </c>
      <c r="AV144" s="8">
        <f t="shared" si="14"/>
        <v>2</v>
      </c>
    </row>
    <row r="145" spans="3:48" x14ac:dyDescent="0.75">
      <c r="C145">
        <f t="shared" si="15"/>
        <v>79.04000000000002</v>
      </c>
      <c r="N145" s="2">
        <v>0.12473235488768669</v>
      </c>
      <c r="O145" s="3">
        <v>0.13344085418706036</v>
      </c>
      <c r="AQ145" s="8">
        <f t="shared" si="16"/>
        <v>79.04000000000002</v>
      </c>
      <c r="AR145" s="8">
        <f t="shared" si="12"/>
        <v>0.12473235488768669</v>
      </c>
      <c r="AS145" s="8">
        <f t="shared" si="13"/>
        <v>0.13344085418706036</v>
      </c>
      <c r="AT145" s="8"/>
      <c r="AU145" s="8">
        <f t="shared" si="17"/>
        <v>79.04000000000002</v>
      </c>
      <c r="AV145" s="8">
        <f t="shared" si="14"/>
        <v>1</v>
      </c>
    </row>
    <row r="146" spans="3:48" x14ac:dyDescent="0.75">
      <c r="C146">
        <f t="shared" si="15"/>
        <v>80.080000000000027</v>
      </c>
      <c r="D146" s="2">
        <v>0.14851273500710749</v>
      </c>
      <c r="E146" s="3">
        <v>0.16504649543718836</v>
      </c>
      <c r="N146" s="2">
        <v>8.2843461673219931E-2</v>
      </c>
      <c r="O146" s="3">
        <v>0.13306940808377493</v>
      </c>
      <c r="AQ146" s="8">
        <f t="shared" si="16"/>
        <v>80.080000000000027</v>
      </c>
      <c r="AR146" s="8">
        <f t="shared" si="12"/>
        <v>0.11567809834016371</v>
      </c>
      <c r="AS146" s="8">
        <f t="shared" si="13"/>
        <v>0.14905795176048164</v>
      </c>
      <c r="AT146" s="8"/>
      <c r="AU146" s="8">
        <f t="shared" si="17"/>
        <v>80.080000000000027</v>
      </c>
      <c r="AV146" s="8">
        <f t="shared" si="14"/>
        <v>2</v>
      </c>
    </row>
    <row r="147" spans="3:48" x14ac:dyDescent="0.75">
      <c r="C147">
        <f t="shared" si="15"/>
        <v>81.120000000000033</v>
      </c>
      <c r="D147" s="2">
        <v>0.1669819689828026</v>
      </c>
      <c r="E147" s="3">
        <v>0.16169611548020291</v>
      </c>
      <c r="N147" s="2">
        <v>0.11496087515085464</v>
      </c>
      <c r="O147" s="3">
        <v>0.1323766728185376</v>
      </c>
      <c r="AQ147" s="8">
        <f t="shared" si="16"/>
        <v>81.120000000000033</v>
      </c>
      <c r="AR147" s="8">
        <f t="shared" si="12"/>
        <v>0.14097142206682861</v>
      </c>
      <c r="AS147" s="8">
        <f t="shared" si="13"/>
        <v>0.14703639414937025</v>
      </c>
      <c r="AT147" s="8"/>
      <c r="AU147" s="8">
        <f t="shared" si="17"/>
        <v>81.120000000000033</v>
      </c>
      <c r="AV147" s="8">
        <f t="shared" si="14"/>
        <v>2</v>
      </c>
    </row>
    <row r="148" spans="3:48" x14ac:dyDescent="0.75">
      <c r="C148">
        <f t="shared" si="15"/>
        <v>82.160000000000039</v>
      </c>
      <c r="D148" s="2">
        <v>0.2504355447248312</v>
      </c>
      <c r="E148" s="3">
        <v>0.16187489432468555</v>
      </c>
      <c r="AQ148" s="8">
        <f t="shared" si="16"/>
        <v>82.160000000000039</v>
      </c>
      <c r="AR148" s="8">
        <f t="shared" si="12"/>
        <v>0.2504355447248312</v>
      </c>
      <c r="AS148" s="8">
        <f t="shared" si="13"/>
        <v>0.16187489432468555</v>
      </c>
      <c r="AT148" s="8"/>
      <c r="AU148" s="8">
        <f t="shared" si="17"/>
        <v>82.160000000000039</v>
      </c>
      <c r="AV148" s="8">
        <f t="shared" si="14"/>
        <v>1</v>
      </c>
    </row>
    <row r="149" spans="3:48" x14ac:dyDescent="0.75">
      <c r="C149">
        <f t="shared" si="15"/>
        <v>83.200000000000045</v>
      </c>
      <c r="D149" s="2">
        <v>0.18371971227327591</v>
      </c>
      <c r="E149" s="3">
        <v>0.15247966081774611</v>
      </c>
      <c r="N149" s="2">
        <v>0.13629462373963502</v>
      </c>
      <c r="O149" s="3">
        <v>0.11808462867795469</v>
      </c>
      <c r="AQ149" s="8">
        <f t="shared" si="16"/>
        <v>83.200000000000045</v>
      </c>
      <c r="AR149" s="8">
        <f t="shared" si="12"/>
        <v>0.16000716800645548</v>
      </c>
      <c r="AS149" s="8">
        <f t="shared" si="13"/>
        <v>0.13528214474785039</v>
      </c>
      <c r="AT149" s="8"/>
      <c r="AU149" s="8">
        <f t="shared" si="17"/>
        <v>83.200000000000045</v>
      </c>
      <c r="AV149" s="8">
        <f t="shared" si="14"/>
        <v>2</v>
      </c>
    </row>
    <row r="150" spans="3:48" x14ac:dyDescent="0.75">
      <c r="C150">
        <f t="shared" si="15"/>
        <v>84.240000000000052</v>
      </c>
      <c r="D150" s="2">
        <v>0.11748484945650393</v>
      </c>
      <c r="E150" s="3">
        <v>0.16671844172836817</v>
      </c>
      <c r="N150" s="2">
        <v>0.16833417682095997</v>
      </c>
      <c r="O150" s="3">
        <v>0.12186044847221535</v>
      </c>
      <c r="AQ150" s="8">
        <f t="shared" si="16"/>
        <v>84.240000000000052</v>
      </c>
      <c r="AR150" s="8">
        <f t="shared" si="12"/>
        <v>0.14290951313873196</v>
      </c>
      <c r="AS150" s="8">
        <f t="shared" si="13"/>
        <v>0.14428944510029176</v>
      </c>
      <c r="AT150" s="8"/>
      <c r="AU150" s="8">
        <f t="shared" si="17"/>
        <v>84.240000000000052</v>
      </c>
      <c r="AV150" s="8">
        <f t="shared" si="14"/>
        <v>2</v>
      </c>
    </row>
    <row r="151" spans="3:48" x14ac:dyDescent="0.75">
      <c r="C151">
        <f t="shared" si="15"/>
        <v>85.280000000000058</v>
      </c>
      <c r="D151" s="2">
        <v>0.18052393625549096</v>
      </c>
      <c r="E151" s="3">
        <v>0.16023527790312792</v>
      </c>
      <c r="N151" s="2">
        <v>0.12187098532331522</v>
      </c>
      <c r="O151" s="3">
        <v>0.11662173992181879</v>
      </c>
      <c r="AQ151" s="8">
        <f t="shared" si="16"/>
        <v>85.280000000000058</v>
      </c>
      <c r="AR151" s="8">
        <f t="shared" si="12"/>
        <v>0.1511974607894031</v>
      </c>
      <c r="AS151" s="8">
        <f t="shared" si="13"/>
        <v>0.13842850891247335</v>
      </c>
      <c r="AT151" s="8"/>
      <c r="AU151" s="8">
        <f t="shared" si="17"/>
        <v>85.280000000000058</v>
      </c>
      <c r="AV151" s="8">
        <f t="shared" si="14"/>
        <v>2</v>
      </c>
    </row>
    <row r="152" spans="3:48" x14ac:dyDescent="0.75">
      <c r="C152">
        <f t="shared" si="15"/>
        <v>86.320000000000064</v>
      </c>
      <c r="D152" s="2">
        <v>0.13808103803935384</v>
      </c>
      <c r="E152" s="3">
        <v>0.15992707753076418</v>
      </c>
      <c r="N152" s="2">
        <v>0.18534667341456754</v>
      </c>
      <c r="O152" s="3">
        <v>0.11864175223656952</v>
      </c>
      <c r="AQ152" s="8">
        <f t="shared" si="16"/>
        <v>86.320000000000064</v>
      </c>
      <c r="AR152" s="8">
        <f t="shared" si="12"/>
        <v>0.16171385572696068</v>
      </c>
      <c r="AS152" s="8">
        <f t="shared" si="13"/>
        <v>0.13928441488366686</v>
      </c>
      <c r="AT152" s="8"/>
      <c r="AU152" s="8">
        <f t="shared" si="17"/>
        <v>86.320000000000064</v>
      </c>
      <c r="AV152" s="8">
        <f t="shared" si="14"/>
        <v>2</v>
      </c>
    </row>
    <row r="153" spans="3:48" x14ac:dyDescent="0.75">
      <c r="C153">
        <f t="shared" si="15"/>
        <v>87.36000000000007</v>
      </c>
      <c r="D153" s="2">
        <v>0.18322805442438597</v>
      </c>
      <c r="E153" s="3">
        <v>0.15874907902202726</v>
      </c>
      <c r="N153" s="2">
        <v>0.16650445750768877</v>
      </c>
      <c r="O153" s="3">
        <v>0.1134681455489122</v>
      </c>
      <c r="AQ153" s="8">
        <f t="shared" si="16"/>
        <v>87.36000000000007</v>
      </c>
      <c r="AR153" s="8">
        <f t="shared" si="12"/>
        <v>0.17486625596603739</v>
      </c>
      <c r="AS153" s="8">
        <f t="shared" si="13"/>
        <v>0.13610861228546972</v>
      </c>
      <c r="AT153" s="8"/>
      <c r="AU153" s="8">
        <f t="shared" si="17"/>
        <v>87.36000000000007</v>
      </c>
      <c r="AV153" s="8">
        <f t="shared" si="14"/>
        <v>2</v>
      </c>
    </row>
    <row r="154" spans="3:48" x14ac:dyDescent="0.75">
      <c r="C154">
        <f t="shared" si="15"/>
        <v>88.400000000000077</v>
      </c>
      <c r="D154" s="2">
        <v>0.18644520687038366</v>
      </c>
      <c r="E154" s="3">
        <v>0.15480787089080264</v>
      </c>
      <c r="N154" s="2">
        <v>0.16432436641102519</v>
      </c>
      <c r="O154" s="3">
        <v>0.11288548393358616</v>
      </c>
      <c r="AQ154" s="8">
        <f t="shared" si="16"/>
        <v>88.400000000000077</v>
      </c>
      <c r="AR154" s="8">
        <f t="shared" si="12"/>
        <v>0.17538478664070442</v>
      </c>
      <c r="AS154" s="8">
        <f t="shared" si="13"/>
        <v>0.13384667741219441</v>
      </c>
      <c r="AT154" s="8"/>
      <c r="AU154" s="8">
        <f t="shared" si="17"/>
        <v>88.400000000000077</v>
      </c>
      <c r="AV154" s="8">
        <f t="shared" si="14"/>
        <v>2</v>
      </c>
    </row>
    <row r="155" spans="3:48" x14ac:dyDescent="0.75">
      <c r="C155">
        <f t="shared" si="15"/>
        <v>89.440000000000083</v>
      </c>
      <c r="D155" s="2">
        <v>0.25726531353876081</v>
      </c>
      <c r="E155" s="3">
        <v>0.16271169688401096</v>
      </c>
      <c r="N155" s="2">
        <v>0.12597812122863666</v>
      </c>
      <c r="O155" s="3">
        <v>0.1138499912480308</v>
      </c>
      <c r="AQ155" s="8">
        <f t="shared" si="16"/>
        <v>89.440000000000083</v>
      </c>
      <c r="AR155" s="8">
        <f t="shared" si="12"/>
        <v>0.19162171738369874</v>
      </c>
      <c r="AS155" s="8">
        <f t="shared" si="13"/>
        <v>0.13828084406602087</v>
      </c>
      <c r="AT155" s="8"/>
      <c r="AU155" s="8">
        <f t="shared" si="17"/>
        <v>89.440000000000083</v>
      </c>
      <c r="AV155" s="8">
        <f t="shared" si="14"/>
        <v>2</v>
      </c>
    </row>
    <row r="156" spans="3:48" x14ac:dyDescent="0.75">
      <c r="C156">
        <f t="shared" si="15"/>
        <v>90.480000000000089</v>
      </c>
      <c r="N156" s="2">
        <v>0.11365671351267176</v>
      </c>
      <c r="O156" s="3">
        <v>0.11595880055157244</v>
      </c>
      <c r="AQ156" s="8">
        <f t="shared" si="16"/>
        <v>90.480000000000089</v>
      </c>
      <c r="AR156" s="8">
        <f t="shared" si="12"/>
        <v>0.11365671351267176</v>
      </c>
      <c r="AS156" s="8">
        <f t="shared" si="13"/>
        <v>0.11595880055157244</v>
      </c>
      <c r="AT156" s="8"/>
      <c r="AU156" s="8">
        <f t="shared" si="17"/>
        <v>90.480000000000089</v>
      </c>
      <c r="AV156" s="8">
        <f t="shared" si="14"/>
        <v>1</v>
      </c>
    </row>
    <row r="157" spans="3:48" x14ac:dyDescent="0.75">
      <c r="C157">
        <f t="shared" si="15"/>
        <v>91.520000000000095</v>
      </c>
      <c r="N157" s="2">
        <v>0.18844162416786725</v>
      </c>
      <c r="O157" s="3">
        <v>0.10453953120102928</v>
      </c>
      <c r="AQ157" s="8">
        <f t="shared" si="16"/>
        <v>91.520000000000095</v>
      </c>
      <c r="AR157" s="8">
        <f t="shared" si="12"/>
        <v>0.18844162416786725</v>
      </c>
      <c r="AS157" s="8">
        <f t="shared" si="13"/>
        <v>0.10453953120102928</v>
      </c>
      <c r="AT157" s="8"/>
      <c r="AU157" s="8">
        <f t="shared" si="17"/>
        <v>91.520000000000095</v>
      </c>
      <c r="AV157" s="8">
        <f t="shared" si="14"/>
        <v>1</v>
      </c>
    </row>
    <row r="158" spans="3:48" x14ac:dyDescent="0.75">
      <c r="C158">
        <f t="shared" si="15"/>
        <v>92.560000000000102</v>
      </c>
      <c r="N158" s="2">
        <v>0.19126406353408329</v>
      </c>
      <c r="O158" s="3">
        <v>0.11786178861788618</v>
      </c>
      <c r="AQ158" s="8">
        <f t="shared" si="16"/>
        <v>92.560000000000102</v>
      </c>
      <c r="AR158" s="8">
        <f t="shared" si="12"/>
        <v>0.19126406353408329</v>
      </c>
      <c r="AS158" s="8">
        <f t="shared" si="13"/>
        <v>0.11786178861788618</v>
      </c>
      <c r="AT158" s="8"/>
      <c r="AU158" s="8">
        <f t="shared" si="17"/>
        <v>92.560000000000102</v>
      </c>
      <c r="AV158" s="8">
        <f t="shared" si="14"/>
        <v>1</v>
      </c>
    </row>
    <row r="159" spans="3:48" x14ac:dyDescent="0.75">
      <c r="C159">
        <f t="shared" si="15"/>
        <v>93.600000000000108</v>
      </c>
      <c r="N159" s="2">
        <v>0.16430490131194775</v>
      </c>
      <c r="O159" s="3">
        <v>0.1221199672043459</v>
      </c>
      <c r="AQ159" s="8">
        <f t="shared" si="16"/>
        <v>93.600000000000108</v>
      </c>
      <c r="AR159" s="8">
        <f t="shared" si="12"/>
        <v>0.16430490131194775</v>
      </c>
      <c r="AS159" s="8">
        <f t="shared" si="13"/>
        <v>0.1221199672043459</v>
      </c>
      <c r="AT159" s="8"/>
      <c r="AU159" s="8">
        <f t="shared" si="17"/>
        <v>93.600000000000108</v>
      </c>
      <c r="AV159" s="8">
        <f t="shared" si="14"/>
        <v>1</v>
      </c>
    </row>
    <row r="160" spans="3:48" x14ac:dyDescent="0.75">
      <c r="C160">
        <f t="shared" si="15"/>
        <v>94.640000000000114</v>
      </c>
      <c r="N160" s="2">
        <v>0.22622338147701146</v>
      </c>
      <c r="O160" s="3">
        <v>0.11635319902957651</v>
      </c>
      <c r="AQ160" s="8">
        <f t="shared" si="16"/>
        <v>94.640000000000114</v>
      </c>
      <c r="AR160" s="8">
        <f t="shared" si="12"/>
        <v>0.22622338147701146</v>
      </c>
      <c r="AS160" s="8">
        <f t="shared" si="13"/>
        <v>0.11635319902957651</v>
      </c>
      <c r="AT160" s="8"/>
      <c r="AU160" s="8">
        <f t="shared" si="17"/>
        <v>94.640000000000114</v>
      </c>
      <c r="AV160" s="8">
        <f t="shared" si="14"/>
        <v>1</v>
      </c>
    </row>
    <row r="161" spans="3:48" x14ac:dyDescent="0.75">
      <c r="C161">
        <f t="shared" si="15"/>
        <v>95.680000000000121</v>
      </c>
      <c r="N161" s="2">
        <v>0.22844240277182992</v>
      </c>
      <c r="O161" s="3">
        <v>0.11788919892533499</v>
      </c>
      <c r="AQ161" s="8">
        <f t="shared" si="16"/>
        <v>95.680000000000121</v>
      </c>
      <c r="AR161" s="8">
        <f t="shared" si="12"/>
        <v>0.22844240277182992</v>
      </c>
      <c r="AS161" s="8">
        <f t="shared" si="13"/>
        <v>0.11788919892533499</v>
      </c>
      <c r="AT161" s="8"/>
      <c r="AU161" s="8">
        <f t="shared" si="17"/>
        <v>95.680000000000121</v>
      </c>
      <c r="AV161" s="8">
        <f t="shared" si="14"/>
        <v>1</v>
      </c>
    </row>
    <row r="162" spans="3:48" x14ac:dyDescent="0.75">
      <c r="C162">
        <f t="shared" si="15"/>
        <v>96.720000000000127</v>
      </c>
      <c r="N162" s="2">
        <v>0.11145715731693073</v>
      </c>
      <c r="O162" s="3">
        <v>0.12075983170429658</v>
      </c>
      <c r="AQ162" s="8">
        <f t="shared" si="16"/>
        <v>96.720000000000127</v>
      </c>
      <c r="AR162" s="8">
        <f t="shared" si="12"/>
        <v>0.11145715731693073</v>
      </c>
      <c r="AS162" s="8">
        <f t="shared" si="13"/>
        <v>0.12075983170429658</v>
      </c>
      <c r="AT162" s="8"/>
      <c r="AU162" s="8">
        <f t="shared" si="17"/>
        <v>96.720000000000127</v>
      </c>
      <c r="AV162" s="8">
        <f t="shared" si="14"/>
        <v>1</v>
      </c>
    </row>
    <row r="163" spans="3:48" x14ac:dyDescent="0.75">
      <c r="C163">
        <f t="shared" si="15"/>
        <v>97.760000000000133</v>
      </c>
      <c r="N163" s="2">
        <v>0.11396815509790927</v>
      </c>
      <c r="O163" s="3">
        <v>0.11606047716000184</v>
      </c>
      <c r="AQ163" s="8">
        <f t="shared" si="16"/>
        <v>97.760000000000133</v>
      </c>
      <c r="AR163" s="8">
        <f t="shared" si="12"/>
        <v>0.11396815509790927</v>
      </c>
      <c r="AS163" s="8">
        <f t="shared" si="13"/>
        <v>0.11606047716000184</v>
      </c>
      <c r="AT163" s="8"/>
      <c r="AU163" s="8">
        <f t="shared" si="17"/>
        <v>97.760000000000133</v>
      </c>
      <c r="AV163" s="8">
        <f t="shared" si="14"/>
        <v>1</v>
      </c>
    </row>
    <row r="164" spans="3:48" x14ac:dyDescent="0.75">
      <c r="C164">
        <f t="shared" si="15"/>
        <v>98.800000000000139</v>
      </c>
      <c r="N164" s="2">
        <v>5.8297971736676231E-2</v>
      </c>
      <c r="O164" s="3">
        <v>0.10837857339197365</v>
      </c>
      <c r="AQ164" s="8">
        <f t="shared" si="16"/>
        <v>98.800000000000139</v>
      </c>
      <c r="AR164" s="8">
        <f t="shared" si="12"/>
        <v>5.8297971736676231E-2</v>
      </c>
      <c r="AS164" s="8">
        <f t="shared" si="13"/>
        <v>0.10837857339197365</v>
      </c>
      <c r="AT164" s="8"/>
      <c r="AU164" s="8">
        <f t="shared" si="17"/>
        <v>98.800000000000139</v>
      </c>
      <c r="AV164" s="8">
        <f t="shared" si="14"/>
        <v>1</v>
      </c>
    </row>
    <row r="165" spans="3:48" x14ac:dyDescent="0.75">
      <c r="C165">
        <f t="shared" si="15"/>
        <v>99.840000000000146</v>
      </c>
      <c r="N165" s="2">
        <v>0.10826488106824432</v>
      </c>
      <c r="O165" s="3">
        <v>0.10920311970159371</v>
      </c>
      <c r="AQ165" s="8">
        <f t="shared" si="16"/>
        <v>99.840000000000146</v>
      </c>
      <c r="AR165" s="8">
        <f t="shared" si="12"/>
        <v>0.10826488106824432</v>
      </c>
      <c r="AS165" s="8">
        <f t="shared" si="13"/>
        <v>0.10920311970159371</v>
      </c>
      <c r="AT165" s="8"/>
      <c r="AU165" s="8">
        <f t="shared" si="17"/>
        <v>99.840000000000146</v>
      </c>
      <c r="AV165" s="8">
        <f t="shared" si="14"/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F56E7-DFB4-4C90-917B-A33191D44D9F}">
  <dimension ref="B2:D8"/>
  <sheetViews>
    <sheetView zoomScale="80" zoomScaleNormal="80" workbookViewId="0"/>
  </sheetViews>
  <sheetFormatPr defaultRowHeight="14.75" x14ac:dyDescent="0.75"/>
  <cols>
    <col min="2" max="2" width="14.54296875" customWidth="1"/>
    <col min="3" max="3" width="12.1328125" style="10" bestFit="1" customWidth="1"/>
    <col min="4" max="4" width="12.1328125" style="11" bestFit="1" customWidth="1"/>
  </cols>
  <sheetData>
    <row r="2" spans="2:4" x14ac:dyDescent="0.75">
      <c r="C2" s="10" t="s">
        <v>40</v>
      </c>
      <c r="D2" s="11" t="s">
        <v>41</v>
      </c>
    </row>
    <row r="3" spans="2:4" x14ac:dyDescent="0.75">
      <c r="B3" t="s">
        <v>30</v>
      </c>
      <c r="C3" s="10">
        <v>110.67</v>
      </c>
      <c r="D3" s="11">
        <v>136.845</v>
      </c>
    </row>
    <row r="4" spans="2:4" x14ac:dyDescent="0.75">
      <c r="B4" t="s">
        <v>31</v>
      </c>
      <c r="C4" s="10">
        <v>108</v>
      </c>
      <c r="D4" s="11">
        <v>135.89699999999999</v>
      </c>
    </row>
    <row r="5" spans="2:4" x14ac:dyDescent="0.75">
      <c r="B5" t="s">
        <v>32</v>
      </c>
      <c r="C5" s="10">
        <v>110.75</v>
      </c>
      <c r="D5" s="11">
        <v>134.69200000000001</v>
      </c>
    </row>
    <row r="6" spans="2:4" x14ac:dyDescent="0.75">
      <c r="B6" t="s">
        <v>71</v>
      </c>
      <c r="C6" s="10">
        <v>110.093</v>
      </c>
      <c r="D6" s="11">
        <v>127.876</v>
      </c>
    </row>
    <row r="8" spans="2:4" x14ac:dyDescent="0.75">
      <c r="B8" t="s">
        <v>28</v>
      </c>
      <c r="C8" s="10">
        <f>AVERAGE(C3:C6)</f>
        <v>109.87825000000001</v>
      </c>
      <c r="D8" s="11">
        <f t="shared" ref="D8" si="0">AVERAGE(D3:D6)</f>
        <v>133.82749999999999</v>
      </c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5E8A2-5AF7-4688-BBE0-C838EFFAE1D1}">
  <dimension ref="A1:Q123"/>
  <sheetViews>
    <sheetView zoomScale="80" zoomScaleNormal="80" workbookViewId="0">
      <selection activeCell="O2" sqref="O2"/>
    </sheetView>
  </sheetViews>
  <sheetFormatPr defaultRowHeight="14.75" x14ac:dyDescent="0.75"/>
  <cols>
    <col min="3" max="4" width="8.7265625" style="2"/>
    <col min="5" max="5" width="8.7265625" style="10"/>
    <col min="6" max="6" width="8.7265625" style="11"/>
    <col min="11" max="11" width="8.7265625" style="2"/>
    <col min="14" max="14" width="8.7265625" style="12"/>
  </cols>
  <sheetData>
    <row r="1" spans="1:17" x14ac:dyDescent="0.75">
      <c r="A1" t="s">
        <v>33</v>
      </c>
      <c r="H1" t="s">
        <v>34</v>
      </c>
      <c r="J1" t="s">
        <v>35</v>
      </c>
      <c r="N1" s="12" t="s">
        <v>36</v>
      </c>
    </row>
    <row r="2" spans="1:17" x14ac:dyDescent="0.75">
      <c r="B2" t="s">
        <v>37</v>
      </c>
      <c r="C2" s="2" t="s">
        <v>38</v>
      </c>
      <c r="D2" s="2" t="s">
        <v>39</v>
      </c>
      <c r="E2" s="10" t="s">
        <v>40</v>
      </c>
      <c r="F2" s="11" t="s">
        <v>41</v>
      </c>
      <c r="H2" t="s">
        <v>21</v>
      </c>
      <c r="J2" t="s">
        <v>37</v>
      </c>
      <c r="K2" s="2" t="s">
        <v>21</v>
      </c>
      <c r="M2" t="s">
        <v>37</v>
      </c>
      <c r="N2" s="12" t="s">
        <v>42</v>
      </c>
      <c r="P2" t="s">
        <v>43</v>
      </c>
      <c r="Q2" t="s">
        <v>44</v>
      </c>
    </row>
    <row r="3" spans="1:17" x14ac:dyDescent="0.75">
      <c r="B3">
        <v>1</v>
      </c>
      <c r="C3" s="2">
        <v>397.61799999999999</v>
      </c>
      <c r="D3" s="2">
        <v>408.24</v>
      </c>
      <c r="E3" s="10">
        <v>213.827</v>
      </c>
      <c r="F3" s="11">
        <v>401.60300000000001</v>
      </c>
      <c r="H3">
        <f t="shared" ref="H3:H66" si="0">C3-D3</f>
        <v>-10.622000000000014</v>
      </c>
      <c r="J3">
        <f t="shared" ref="J3:J66" si="1">B3</f>
        <v>1</v>
      </c>
      <c r="K3" s="2">
        <f>(H3-MIN(H$3:H$123))/(MAX(H$3:H$123)-MIN(H$3:H$123))</f>
        <v>0.26241391808626308</v>
      </c>
      <c r="M3">
        <f t="shared" ref="M3:M66" si="2">B3</f>
        <v>1</v>
      </c>
      <c r="N3" s="12">
        <f t="shared" ref="N3:N66" si="3">(E3-$P$3)/(F3-$Q$3)</f>
        <v>0.3881936547593039</v>
      </c>
      <c r="P3">
        <v>109.87825000000001</v>
      </c>
      <c r="Q3">
        <v>133.82749999999999</v>
      </c>
    </row>
    <row r="4" spans="1:17" x14ac:dyDescent="0.75">
      <c r="B4">
        <v>2</v>
      </c>
      <c r="C4" s="2">
        <v>394.83100000000002</v>
      </c>
      <c r="D4" s="2">
        <v>405.94299999999998</v>
      </c>
      <c r="E4" s="10">
        <v>204.571</v>
      </c>
      <c r="F4" s="11">
        <v>374.26299999999998</v>
      </c>
      <c r="H4">
        <f t="shared" si="0"/>
        <v>-11.111999999999966</v>
      </c>
      <c r="J4">
        <f t="shared" si="1"/>
        <v>2</v>
      </c>
      <c r="K4" s="2">
        <f t="shared" ref="K4:K67" si="4">(H4-MIN(H$3:H$123))/(MAX(H$3:H$123)-MIN(H$3:H$123))</f>
        <v>0.25945390842092569</v>
      </c>
      <c r="M4">
        <f t="shared" si="2"/>
        <v>2</v>
      </c>
      <c r="N4" s="12">
        <f t="shared" si="3"/>
        <v>0.39383847227218938</v>
      </c>
    </row>
    <row r="5" spans="1:17" x14ac:dyDescent="0.75">
      <c r="B5">
        <v>3</v>
      </c>
      <c r="C5" s="2">
        <v>398.36799999999999</v>
      </c>
      <c r="D5" s="2">
        <v>405.99</v>
      </c>
      <c r="E5" s="10">
        <v>213.60900000000001</v>
      </c>
      <c r="F5" s="11">
        <v>388.89100000000002</v>
      </c>
      <c r="H5">
        <f t="shared" si="0"/>
        <v>-7.6220000000000141</v>
      </c>
      <c r="J5">
        <f t="shared" si="1"/>
        <v>3</v>
      </c>
      <c r="K5" s="2">
        <f t="shared" si="4"/>
        <v>0.28053642624139175</v>
      </c>
      <c r="M5">
        <f t="shared" si="2"/>
        <v>3</v>
      </c>
      <c r="N5" s="12">
        <f t="shared" si="3"/>
        <v>0.40668598211817836</v>
      </c>
    </row>
    <row r="6" spans="1:17" x14ac:dyDescent="0.75">
      <c r="B6">
        <v>4</v>
      </c>
      <c r="C6" s="2">
        <v>416.45600000000002</v>
      </c>
      <c r="D6" s="2">
        <v>420.13499999999999</v>
      </c>
      <c r="E6" s="10">
        <v>216.98099999999999</v>
      </c>
      <c r="F6" s="11">
        <v>399.36500000000001</v>
      </c>
      <c r="H6">
        <f t="shared" si="0"/>
        <v>-3.6789999999999736</v>
      </c>
      <c r="J6">
        <f t="shared" si="1"/>
        <v>4</v>
      </c>
      <c r="K6" s="2">
        <f t="shared" si="4"/>
        <v>0.3043554427932828</v>
      </c>
      <c r="M6">
        <f t="shared" si="2"/>
        <v>4</v>
      </c>
      <c r="N6" s="12">
        <f t="shared" si="3"/>
        <v>0.40334321894271047</v>
      </c>
    </row>
    <row r="7" spans="1:17" x14ac:dyDescent="0.75">
      <c r="B7">
        <v>5</v>
      </c>
      <c r="C7" s="2">
        <v>445.56200000000001</v>
      </c>
      <c r="D7" s="2">
        <v>436.38499999999999</v>
      </c>
      <c r="E7" s="10">
        <v>208.017</v>
      </c>
      <c r="F7" s="11">
        <v>387.97699999999998</v>
      </c>
      <c r="H7">
        <f t="shared" si="0"/>
        <v>9.1770000000000209</v>
      </c>
      <c r="J7">
        <f t="shared" si="1"/>
        <v>5</v>
      </c>
      <c r="K7" s="2">
        <f t="shared" si="4"/>
        <v>0.3820164310740608</v>
      </c>
      <c r="M7">
        <f t="shared" si="2"/>
        <v>5</v>
      </c>
      <c r="N7" s="12">
        <f t="shared" si="3"/>
        <v>0.38614575279510677</v>
      </c>
    </row>
    <row r="8" spans="1:17" x14ac:dyDescent="0.75">
      <c r="B8">
        <v>6</v>
      </c>
      <c r="C8" s="2">
        <v>435.60399999999998</v>
      </c>
      <c r="D8" s="2">
        <v>434.505</v>
      </c>
      <c r="E8" s="10">
        <v>201.661</v>
      </c>
      <c r="F8" s="11">
        <v>389.19799999999998</v>
      </c>
      <c r="H8">
        <f t="shared" si="0"/>
        <v>1.0989999999999895</v>
      </c>
      <c r="J8">
        <f t="shared" si="1"/>
        <v>6</v>
      </c>
      <c r="K8" s="2">
        <f t="shared" si="4"/>
        <v>0.33321855744835083</v>
      </c>
      <c r="M8">
        <f t="shared" si="2"/>
        <v>6</v>
      </c>
      <c r="N8" s="12">
        <f t="shared" si="3"/>
        <v>0.35941015113335328</v>
      </c>
    </row>
    <row r="9" spans="1:17" x14ac:dyDescent="0.75">
      <c r="B9">
        <v>7</v>
      </c>
      <c r="C9" s="2">
        <v>447.45100000000002</v>
      </c>
      <c r="D9" s="2">
        <v>439.96499999999997</v>
      </c>
      <c r="E9" s="10">
        <v>202.49700000000001</v>
      </c>
      <c r="F9" s="11">
        <v>385.28199999999998</v>
      </c>
      <c r="H9">
        <f t="shared" si="0"/>
        <v>7.4860000000000468</v>
      </c>
      <c r="J9">
        <f t="shared" si="1"/>
        <v>7</v>
      </c>
      <c r="K9" s="2">
        <f t="shared" si="4"/>
        <v>0.37180137731062007</v>
      </c>
      <c r="M9">
        <f t="shared" si="2"/>
        <v>7</v>
      </c>
      <c r="N9" s="12">
        <f t="shared" si="3"/>
        <v>0.36833204416703619</v>
      </c>
    </row>
    <row r="10" spans="1:17" x14ac:dyDescent="0.75">
      <c r="B10">
        <v>8</v>
      </c>
      <c r="C10" s="2">
        <v>431.70100000000002</v>
      </c>
      <c r="D10" s="2">
        <v>442.065</v>
      </c>
      <c r="E10" s="10">
        <v>199.47499999999999</v>
      </c>
      <c r="F10" s="11">
        <v>383.322</v>
      </c>
      <c r="H10">
        <f t="shared" si="0"/>
        <v>-10.363999999999976</v>
      </c>
      <c r="J10">
        <f t="shared" si="1"/>
        <v>8</v>
      </c>
      <c r="K10" s="2">
        <f t="shared" si="4"/>
        <v>0.26397245378760437</v>
      </c>
      <c r="M10">
        <f t="shared" si="2"/>
        <v>8</v>
      </c>
      <c r="N10" s="12">
        <f t="shared" si="3"/>
        <v>0.3591131267422728</v>
      </c>
    </row>
    <row r="11" spans="1:17" x14ac:dyDescent="0.75">
      <c r="B11">
        <v>9</v>
      </c>
      <c r="C11" s="2">
        <v>434.14600000000002</v>
      </c>
      <c r="D11" s="2">
        <v>452.4</v>
      </c>
      <c r="E11" s="10">
        <v>204.19800000000001</v>
      </c>
      <c r="F11" s="11">
        <v>375.38400000000001</v>
      </c>
      <c r="H11">
        <f t="shared" si="0"/>
        <v>-18.253999999999962</v>
      </c>
      <c r="J11">
        <f t="shared" si="1"/>
        <v>9</v>
      </c>
      <c r="K11" s="2">
        <f t="shared" si="4"/>
        <v>0.21631025733961606</v>
      </c>
      <c r="M11">
        <f t="shared" si="2"/>
        <v>9</v>
      </c>
      <c r="N11" s="12">
        <f t="shared" si="3"/>
        <v>0.39046661961073287</v>
      </c>
    </row>
    <row r="12" spans="1:17" x14ac:dyDescent="0.75">
      <c r="B12">
        <v>10</v>
      </c>
      <c r="C12" s="2">
        <v>436.98599999999999</v>
      </c>
      <c r="D12" s="2">
        <v>453.97500000000002</v>
      </c>
      <c r="E12" s="10">
        <v>203.37899999999999</v>
      </c>
      <c r="F12" s="11">
        <v>361.70100000000002</v>
      </c>
      <c r="H12">
        <f t="shared" si="0"/>
        <v>-16.989000000000033</v>
      </c>
      <c r="J12">
        <f t="shared" si="1"/>
        <v>10</v>
      </c>
      <c r="K12" s="2">
        <f t="shared" si="4"/>
        <v>0.22395191494502822</v>
      </c>
      <c r="M12">
        <f t="shared" si="2"/>
        <v>10</v>
      </c>
      <c r="N12" s="12">
        <f t="shared" si="3"/>
        <v>0.41031866364452191</v>
      </c>
    </row>
    <row r="13" spans="1:17" x14ac:dyDescent="0.75">
      <c r="B13">
        <v>11</v>
      </c>
      <c r="C13" s="2">
        <v>443.28500000000003</v>
      </c>
      <c r="D13" s="2">
        <v>461.13</v>
      </c>
      <c r="E13" s="10">
        <v>205.58799999999999</v>
      </c>
      <c r="F13" s="11">
        <v>367.18099999999998</v>
      </c>
      <c r="H13">
        <f t="shared" si="0"/>
        <v>-17.84499999999997</v>
      </c>
      <c r="J13">
        <f t="shared" si="1"/>
        <v>11</v>
      </c>
      <c r="K13" s="2">
        <f t="shared" si="4"/>
        <v>0.21878095928476524</v>
      </c>
      <c r="M13">
        <f t="shared" si="2"/>
        <v>11</v>
      </c>
      <c r="N13" s="12">
        <f t="shared" si="3"/>
        <v>0.41014919424821134</v>
      </c>
    </row>
    <row r="14" spans="1:17" x14ac:dyDescent="0.75">
      <c r="B14">
        <v>12</v>
      </c>
      <c r="C14" s="2">
        <v>442.178</v>
      </c>
      <c r="D14" s="2">
        <v>446.55399999999997</v>
      </c>
      <c r="E14" s="10">
        <v>209.077</v>
      </c>
      <c r="F14" s="11">
        <v>366.822</v>
      </c>
      <c r="H14">
        <f t="shared" si="0"/>
        <v>-4.3759999999999764</v>
      </c>
      <c r="J14">
        <f t="shared" si="1"/>
        <v>12</v>
      </c>
      <c r="K14" s="2">
        <f t="shared" si="4"/>
        <v>0.30014498006524121</v>
      </c>
      <c r="M14">
        <f t="shared" si="2"/>
        <v>12</v>
      </c>
      <c r="N14" s="12">
        <f t="shared" si="3"/>
        <v>0.42575575818313299</v>
      </c>
    </row>
    <row r="15" spans="1:17" x14ac:dyDescent="0.75">
      <c r="B15">
        <v>13</v>
      </c>
      <c r="C15" s="2">
        <v>428.39600000000002</v>
      </c>
      <c r="D15" s="2">
        <v>434.63499999999999</v>
      </c>
      <c r="E15" s="10">
        <v>196.011</v>
      </c>
      <c r="F15" s="11">
        <v>376.79700000000003</v>
      </c>
      <c r="H15">
        <f t="shared" si="0"/>
        <v>-6.2389999999999759</v>
      </c>
      <c r="J15">
        <f t="shared" si="1"/>
        <v>13</v>
      </c>
      <c r="K15" s="2">
        <f t="shared" si="4"/>
        <v>0.28889090250090632</v>
      </c>
      <c r="M15">
        <f t="shared" si="2"/>
        <v>13</v>
      </c>
      <c r="N15" s="12">
        <f t="shared" si="3"/>
        <v>0.35450025620499681</v>
      </c>
    </row>
    <row r="16" spans="1:17" x14ac:dyDescent="0.75">
      <c r="B16">
        <v>14</v>
      </c>
      <c r="C16" s="2">
        <v>413.23599999999999</v>
      </c>
      <c r="D16" s="2">
        <v>432.44</v>
      </c>
      <c r="E16" s="10">
        <v>193.791</v>
      </c>
      <c r="F16" s="11">
        <v>371.63299999999998</v>
      </c>
      <c r="H16">
        <f t="shared" si="0"/>
        <v>-19.204000000000008</v>
      </c>
      <c r="J16">
        <f t="shared" si="1"/>
        <v>14</v>
      </c>
      <c r="K16" s="2">
        <f t="shared" si="4"/>
        <v>0.21057146309049171</v>
      </c>
      <c r="M16">
        <f t="shared" si="2"/>
        <v>14</v>
      </c>
      <c r="N16" s="12">
        <f t="shared" si="3"/>
        <v>0.35286294892254383</v>
      </c>
    </row>
    <row r="17" spans="2:15" x14ac:dyDescent="0.75">
      <c r="B17">
        <v>15</v>
      </c>
      <c r="C17" s="2">
        <v>408.31799999999998</v>
      </c>
      <c r="D17" s="2">
        <v>425.39</v>
      </c>
      <c r="E17" s="10">
        <v>202.27600000000001</v>
      </c>
      <c r="F17" s="11">
        <v>373.34899999999999</v>
      </c>
      <c r="H17">
        <f t="shared" si="0"/>
        <v>-17.072000000000003</v>
      </c>
      <c r="J17">
        <f t="shared" si="1"/>
        <v>15</v>
      </c>
      <c r="K17" s="2">
        <f t="shared" si="4"/>
        <v>0.22345052555273653</v>
      </c>
      <c r="M17">
        <f t="shared" si="2"/>
        <v>15</v>
      </c>
      <c r="N17" s="12">
        <f t="shared" si="3"/>
        <v>0.38575973346860304</v>
      </c>
    </row>
    <row r="18" spans="2:15" x14ac:dyDescent="0.75">
      <c r="B18">
        <v>16</v>
      </c>
      <c r="C18" s="2">
        <v>426.07600000000002</v>
      </c>
      <c r="D18" s="2">
        <v>455.505</v>
      </c>
      <c r="E18" s="10">
        <v>198.52500000000001</v>
      </c>
      <c r="F18" s="11">
        <v>365.20299999999997</v>
      </c>
      <c r="H18">
        <f t="shared" si="0"/>
        <v>-29.428999999999974</v>
      </c>
      <c r="J18">
        <f t="shared" si="1"/>
        <v>16</v>
      </c>
      <c r="K18" s="2">
        <f t="shared" si="4"/>
        <v>0.14880391446176172</v>
      </c>
      <c r="M18">
        <f t="shared" si="2"/>
        <v>16</v>
      </c>
      <c r="N18" s="12">
        <f t="shared" si="3"/>
        <v>0.38312937195165436</v>
      </c>
    </row>
    <row r="19" spans="2:15" x14ac:dyDescent="0.75">
      <c r="B19">
        <v>17</v>
      </c>
      <c r="C19" s="2">
        <v>408.17099999999999</v>
      </c>
      <c r="D19" s="2">
        <v>413.59300000000002</v>
      </c>
      <c r="E19" s="10">
        <v>201.16300000000001</v>
      </c>
      <c r="F19" s="11">
        <v>367.69200000000001</v>
      </c>
      <c r="H19">
        <f t="shared" si="0"/>
        <v>-5.4220000000000255</v>
      </c>
      <c r="J19">
        <f t="shared" si="1"/>
        <v>17</v>
      </c>
      <c r="K19" s="2">
        <f t="shared" si="4"/>
        <v>0.29382626555515273</v>
      </c>
      <c r="M19">
        <f t="shared" si="2"/>
        <v>17</v>
      </c>
      <c r="N19" s="12">
        <f t="shared" si="3"/>
        <v>0.39033179469308082</v>
      </c>
    </row>
    <row r="20" spans="2:15" x14ac:dyDescent="0.75">
      <c r="B20">
        <v>18</v>
      </c>
      <c r="C20" s="2">
        <v>406.79599999999999</v>
      </c>
      <c r="D20" s="2">
        <v>415.99</v>
      </c>
      <c r="E20" s="10">
        <v>196.596</v>
      </c>
      <c r="F20" s="11">
        <v>368.64400000000001</v>
      </c>
      <c r="H20">
        <f t="shared" si="0"/>
        <v>-9.1940000000000168</v>
      </c>
      <c r="J20">
        <f t="shared" si="1"/>
        <v>18</v>
      </c>
      <c r="K20" s="2">
        <f t="shared" si="4"/>
        <v>0.27104023196810434</v>
      </c>
      <c r="M20">
        <f t="shared" si="2"/>
        <v>18</v>
      </c>
      <c r="N20" s="12">
        <f t="shared" si="3"/>
        <v>0.36930007048056668</v>
      </c>
    </row>
    <row r="21" spans="2:15" x14ac:dyDescent="0.75">
      <c r="B21">
        <v>19</v>
      </c>
      <c r="C21" s="2">
        <v>441.86799999999999</v>
      </c>
      <c r="D21" s="2">
        <v>445.596</v>
      </c>
      <c r="E21" s="10">
        <v>193.12</v>
      </c>
      <c r="F21" s="11">
        <v>375.23599999999999</v>
      </c>
      <c r="H21">
        <f t="shared" si="0"/>
        <v>-3.7280000000000086</v>
      </c>
      <c r="J21">
        <f t="shared" si="1"/>
        <v>19</v>
      </c>
      <c r="K21" s="2">
        <f t="shared" si="4"/>
        <v>0.30405944182674882</v>
      </c>
      <c r="M21">
        <f t="shared" si="2"/>
        <v>19</v>
      </c>
      <c r="N21" s="12">
        <f t="shared" si="3"/>
        <v>0.34481698034659092</v>
      </c>
    </row>
    <row r="22" spans="2:15" x14ac:dyDescent="0.75">
      <c r="B22">
        <v>20</v>
      </c>
      <c r="C22" s="2">
        <v>417.53300000000002</v>
      </c>
      <c r="D22" s="2">
        <v>426.245</v>
      </c>
      <c r="E22" s="10">
        <v>189.11600000000001</v>
      </c>
      <c r="F22" s="11">
        <v>356.51900000000001</v>
      </c>
      <c r="H22">
        <f t="shared" si="0"/>
        <v>-8.7119999999999891</v>
      </c>
      <c r="J22">
        <f t="shared" si="1"/>
        <v>20</v>
      </c>
      <c r="K22" s="2">
        <f t="shared" si="4"/>
        <v>0.27395191494502852</v>
      </c>
      <c r="M22">
        <f t="shared" si="2"/>
        <v>20</v>
      </c>
      <c r="N22" s="12">
        <f t="shared" si="3"/>
        <v>0.35581847533471189</v>
      </c>
    </row>
    <row r="23" spans="2:15" x14ac:dyDescent="0.75">
      <c r="B23">
        <v>21</v>
      </c>
      <c r="C23" s="2">
        <v>449.404</v>
      </c>
      <c r="D23" s="2">
        <v>441.39600000000002</v>
      </c>
      <c r="E23" s="10">
        <v>203.018</v>
      </c>
      <c r="F23" s="11">
        <v>366.60399999999998</v>
      </c>
      <c r="H23">
        <f t="shared" si="0"/>
        <v>8.0079999999999814</v>
      </c>
      <c r="J23">
        <f t="shared" si="1"/>
        <v>21</v>
      </c>
      <c r="K23" s="2">
        <f t="shared" si="4"/>
        <v>0.3749546937296121</v>
      </c>
      <c r="M23">
        <f t="shared" si="2"/>
        <v>21</v>
      </c>
      <c r="N23" s="12">
        <f t="shared" si="3"/>
        <v>0.40012522741771611</v>
      </c>
    </row>
    <row r="24" spans="2:15" x14ac:dyDescent="0.75">
      <c r="B24">
        <v>22</v>
      </c>
      <c r="C24" s="2">
        <v>431.673</v>
      </c>
      <c r="D24" s="2">
        <v>421.43900000000002</v>
      </c>
      <c r="E24" s="10">
        <v>202.422</v>
      </c>
      <c r="F24" s="11">
        <v>361.65300000000002</v>
      </c>
      <c r="H24">
        <f t="shared" si="0"/>
        <v>10.23399999999998</v>
      </c>
      <c r="J24">
        <f t="shared" si="1"/>
        <v>22</v>
      </c>
      <c r="K24" s="2">
        <f t="shared" si="4"/>
        <v>0.38840159478071756</v>
      </c>
      <c r="M24">
        <f t="shared" si="2"/>
        <v>22</v>
      </c>
      <c r="N24" s="12">
        <f t="shared" si="3"/>
        <v>0.40620452934373008</v>
      </c>
    </row>
    <row r="25" spans="2:15" x14ac:dyDescent="0.75">
      <c r="B25">
        <v>23</v>
      </c>
      <c r="C25" s="2">
        <v>441.096</v>
      </c>
      <c r="D25" s="2">
        <v>431.09399999999999</v>
      </c>
      <c r="E25" s="10">
        <v>200.86699999999999</v>
      </c>
      <c r="F25" s="11">
        <v>351.96899999999999</v>
      </c>
      <c r="H25">
        <f t="shared" si="0"/>
        <v>10.00200000000001</v>
      </c>
      <c r="J25">
        <f t="shared" si="1"/>
        <v>23</v>
      </c>
      <c r="K25" s="2">
        <f t="shared" si="4"/>
        <v>0.38700012081672114</v>
      </c>
      <c r="M25">
        <f t="shared" si="2"/>
        <v>23</v>
      </c>
      <c r="N25" s="12">
        <f t="shared" si="3"/>
        <v>0.41710884907273482</v>
      </c>
    </row>
    <row r="26" spans="2:15" x14ac:dyDescent="0.75">
      <c r="B26">
        <v>24</v>
      </c>
      <c r="C26" s="2">
        <v>454.327</v>
      </c>
      <c r="D26" s="2">
        <v>443.98099999999999</v>
      </c>
      <c r="E26" s="10">
        <v>201.96899999999999</v>
      </c>
      <c r="F26" s="11">
        <v>350.13299999999998</v>
      </c>
      <c r="H26">
        <f t="shared" si="0"/>
        <v>10.346000000000004</v>
      </c>
      <c r="J26">
        <f t="shared" si="1"/>
        <v>24</v>
      </c>
      <c r="K26" s="2">
        <f t="shared" si="4"/>
        <v>0.38907816841850917</v>
      </c>
      <c r="M26">
        <f t="shared" si="2"/>
        <v>24</v>
      </c>
      <c r="N26" s="12">
        <f t="shared" si="3"/>
        <v>0.42574391312287474</v>
      </c>
    </row>
    <row r="27" spans="2:15" x14ac:dyDescent="0.75">
      <c r="B27">
        <v>25</v>
      </c>
      <c r="C27" s="2">
        <v>447.89100000000002</v>
      </c>
      <c r="D27" s="2">
        <v>441.11799999999999</v>
      </c>
      <c r="E27" s="10">
        <v>198.65799999999999</v>
      </c>
      <c r="F27" s="11">
        <v>349.173</v>
      </c>
      <c r="H27">
        <f t="shared" si="0"/>
        <v>6.7730000000000246</v>
      </c>
      <c r="J27">
        <f t="shared" si="1"/>
        <v>25</v>
      </c>
      <c r="K27" s="2">
        <f t="shared" si="4"/>
        <v>0.36749426120575107</v>
      </c>
      <c r="M27">
        <f t="shared" si="2"/>
        <v>25</v>
      </c>
      <c r="N27" s="12">
        <f t="shared" si="3"/>
        <v>0.4122665669818964</v>
      </c>
    </row>
    <row r="28" spans="2:15" x14ac:dyDescent="0.75">
      <c r="B28">
        <v>26</v>
      </c>
      <c r="C28" s="2">
        <v>422.71199999999999</v>
      </c>
      <c r="D28" s="2">
        <v>431.34</v>
      </c>
      <c r="E28" s="10">
        <v>196.898</v>
      </c>
      <c r="F28" s="11">
        <v>350.58199999999999</v>
      </c>
      <c r="H28">
        <f t="shared" si="0"/>
        <v>-8.6279999999999859</v>
      </c>
      <c r="J28">
        <f t="shared" si="1"/>
        <v>26</v>
      </c>
      <c r="K28" s="2">
        <f t="shared" si="4"/>
        <v>0.27445934517337212</v>
      </c>
      <c r="M28">
        <f t="shared" si="2"/>
        <v>26</v>
      </c>
      <c r="N28" s="12">
        <f t="shared" si="3"/>
        <v>0.40146686689319017</v>
      </c>
    </row>
    <row r="29" spans="2:15" x14ac:dyDescent="0.75">
      <c r="B29">
        <v>27</v>
      </c>
      <c r="C29" s="2">
        <v>409.95499999999998</v>
      </c>
      <c r="D29" s="2">
        <v>413.94799999999998</v>
      </c>
      <c r="E29" s="10">
        <v>191.95599999999999</v>
      </c>
      <c r="F29" s="11">
        <v>345.63099999999997</v>
      </c>
      <c r="H29">
        <f t="shared" si="0"/>
        <v>-3.992999999999995</v>
      </c>
      <c r="J29">
        <f t="shared" si="1"/>
        <v>27</v>
      </c>
      <c r="K29" s="2">
        <f t="shared" si="4"/>
        <v>0.30245862027304588</v>
      </c>
      <c r="M29">
        <f t="shared" si="2"/>
        <v>27</v>
      </c>
      <c r="N29" s="12">
        <f t="shared" si="3"/>
        <v>0.38751838378497044</v>
      </c>
    </row>
    <row r="30" spans="2:15" x14ac:dyDescent="0.75">
      <c r="B30">
        <v>28</v>
      </c>
      <c r="C30" s="2">
        <v>404.33300000000003</v>
      </c>
      <c r="D30" s="2">
        <v>405.81599999999997</v>
      </c>
      <c r="E30" s="10">
        <v>190.6</v>
      </c>
      <c r="F30" s="11">
        <v>345.85300000000001</v>
      </c>
      <c r="H30">
        <f t="shared" si="0"/>
        <v>-1.4829999999999472</v>
      </c>
      <c r="J30">
        <f t="shared" si="1"/>
        <v>28</v>
      </c>
      <c r="K30" s="2">
        <f t="shared" si="4"/>
        <v>0.31762111876283711</v>
      </c>
      <c r="M30">
        <f t="shared" si="2"/>
        <v>28</v>
      </c>
      <c r="N30" s="12">
        <f t="shared" si="3"/>
        <v>0.38071717788662202</v>
      </c>
      <c r="O30" s="1"/>
    </row>
    <row r="31" spans="2:15" x14ac:dyDescent="0.75">
      <c r="B31">
        <v>29</v>
      </c>
      <c r="C31" s="2">
        <v>399.35300000000001</v>
      </c>
      <c r="D31" s="2">
        <v>397.79199999999997</v>
      </c>
      <c r="E31" s="10">
        <v>193.18199999999999</v>
      </c>
      <c r="F31" s="11">
        <v>336.858</v>
      </c>
      <c r="H31">
        <f t="shared" si="0"/>
        <v>1.5610000000000355</v>
      </c>
      <c r="J31">
        <f t="shared" si="1"/>
        <v>29</v>
      </c>
      <c r="K31" s="2">
        <f t="shared" si="4"/>
        <v>0.33600942370424092</v>
      </c>
      <c r="M31">
        <f t="shared" si="2"/>
        <v>29</v>
      </c>
      <c r="N31" s="12">
        <f t="shared" si="3"/>
        <v>0.41030165418496223</v>
      </c>
    </row>
    <row r="32" spans="2:15" x14ac:dyDescent="0.75">
      <c r="B32">
        <v>30</v>
      </c>
      <c r="C32" s="2">
        <v>411.10300000000001</v>
      </c>
      <c r="D32" s="2">
        <v>408.43400000000003</v>
      </c>
      <c r="E32" s="10">
        <v>193.65299999999999</v>
      </c>
      <c r="F32" s="11">
        <v>336.10199999999998</v>
      </c>
      <c r="H32">
        <f t="shared" si="0"/>
        <v>2.6689999999999827</v>
      </c>
      <c r="J32">
        <f t="shared" si="1"/>
        <v>30</v>
      </c>
      <c r="K32" s="2">
        <f t="shared" si="4"/>
        <v>0.34270267004953481</v>
      </c>
      <c r="M32">
        <f t="shared" si="2"/>
        <v>30</v>
      </c>
      <c r="N32" s="12">
        <f t="shared" si="3"/>
        <v>0.41416367362173673</v>
      </c>
    </row>
    <row r="33" spans="2:14" x14ac:dyDescent="0.75">
      <c r="B33">
        <v>31</v>
      </c>
      <c r="C33" s="2">
        <v>421.80099999999999</v>
      </c>
      <c r="D33" s="2">
        <v>419.70299999999997</v>
      </c>
      <c r="E33" s="10">
        <v>185.76</v>
      </c>
      <c r="F33" s="11">
        <v>338.42700000000002</v>
      </c>
      <c r="H33">
        <f t="shared" si="0"/>
        <v>2.0980000000000132</v>
      </c>
      <c r="J33">
        <f t="shared" si="1"/>
        <v>31</v>
      </c>
      <c r="K33" s="2">
        <f t="shared" si="4"/>
        <v>0.3392533526640088</v>
      </c>
      <c r="M33">
        <f t="shared" si="2"/>
        <v>31</v>
      </c>
      <c r="N33" s="12">
        <f t="shared" si="3"/>
        <v>0.37087944985202786</v>
      </c>
    </row>
    <row r="34" spans="2:14" x14ac:dyDescent="0.75">
      <c r="B34">
        <v>32</v>
      </c>
      <c r="C34" s="2">
        <v>386.30099999999999</v>
      </c>
      <c r="D34" s="2">
        <v>409.60399999999998</v>
      </c>
      <c r="E34" s="10">
        <v>184.30699999999999</v>
      </c>
      <c r="F34" s="11">
        <v>345.12900000000002</v>
      </c>
      <c r="H34">
        <f t="shared" si="0"/>
        <v>-23.302999999999997</v>
      </c>
      <c r="J34">
        <f t="shared" si="1"/>
        <v>32</v>
      </c>
      <c r="K34" s="2">
        <f t="shared" si="4"/>
        <v>0.18581007611453432</v>
      </c>
      <c r="M34">
        <f t="shared" si="2"/>
        <v>32</v>
      </c>
      <c r="N34" s="12">
        <f t="shared" si="3"/>
        <v>0.35223957236460685</v>
      </c>
    </row>
    <row r="35" spans="2:14" x14ac:dyDescent="0.75">
      <c r="B35">
        <v>33</v>
      </c>
      <c r="C35" s="2">
        <v>428.20499999999998</v>
      </c>
      <c r="D35" s="2">
        <v>419.04700000000003</v>
      </c>
      <c r="E35" s="10">
        <v>187.364</v>
      </c>
      <c r="F35" s="11">
        <v>348.22699999999998</v>
      </c>
      <c r="H35">
        <f t="shared" si="0"/>
        <v>9.1579999999999586</v>
      </c>
      <c r="J35">
        <f t="shared" si="1"/>
        <v>33</v>
      </c>
      <c r="K35" s="2">
        <f t="shared" si="4"/>
        <v>0.38190165518907793</v>
      </c>
      <c r="M35">
        <f t="shared" si="2"/>
        <v>33</v>
      </c>
      <c r="N35" s="12">
        <f t="shared" si="3"/>
        <v>0.36140825888120076</v>
      </c>
    </row>
    <row r="36" spans="2:14" x14ac:dyDescent="0.75">
      <c r="B36">
        <v>34</v>
      </c>
      <c r="C36" s="2">
        <v>414.78199999999998</v>
      </c>
      <c r="D36" s="2">
        <v>423.476</v>
      </c>
      <c r="E36" s="10">
        <v>188.60400000000001</v>
      </c>
      <c r="F36" s="11">
        <v>351.88900000000001</v>
      </c>
      <c r="H36">
        <f t="shared" si="0"/>
        <v>-8.6940000000000168</v>
      </c>
      <c r="J36">
        <f t="shared" si="1"/>
        <v>34</v>
      </c>
      <c r="K36" s="2">
        <f t="shared" si="4"/>
        <v>0.27406064999395913</v>
      </c>
      <c r="M36">
        <f t="shared" si="2"/>
        <v>34</v>
      </c>
      <c r="N36" s="12">
        <f t="shared" si="3"/>
        <v>0.36102544465666792</v>
      </c>
    </row>
    <row r="37" spans="2:14" x14ac:dyDescent="0.75">
      <c r="B37">
        <v>35</v>
      </c>
      <c r="C37" s="2">
        <v>427.43299999999999</v>
      </c>
      <c r="D37" s="2">
        <v>421.99099999999999</v>
      </c>
      <c r="E37" s="10">
        <v>185.98</v>
      </c>
      <c r="F37" s="11">
        <v>355.03899999999999</v>
      </c>
      <c r="H37">
        <f t="shared" si="0"/>
        <v>5.4420000000000073</v>
      </c>
      <c r="J37">
        <f t="shared" si="1"/>
        <v>35</v>
      </c>
      <c r="K37" s="2">
        <f t="shared" si="4"/>
        <v>0.35945390842092551</v>
      </c>
      <c r="M37">
        <f t="shared" si="2"/>
        <v>35</v>
      </c>
      <c r="N37" s="12">
        <f t="shared" si="3"/>
        <v>0.34402257567983574</v>
      </c>
    </row>
    <row r="38" spans="2:14" x14ac:dyDescent="0.75">
      <c r="B38">
        <v>36</v>
      </c>
      <c r="C38" s="2">
        <v>418.22</v>
      </c>
      <c r="D38" s="2">
        <v>416.214</v>
      </c>
      <c r="E38" s="10">
        <v>180.74199999999999</v>
      </c>
      <c r="F38" s="11">
        <v>356.26600000000002</v>
      </c>
      <c r="H38">
        <f t="shared" si="0"/>
        <v>2.0060000000000286</v>
      </c>
      <c r="J38">
        <f t="shared" si="1"/>
        <v>36</v>
      </c>
      <c r="K38" s="2">
        <f t="shared" si="4"/>
        <v>0.33869759574725161</v>
      </c>
      <c r="M38">
        <f t="shared" si="2"/>
        <v>36</v>
      </c>
      <c r="N38" s="12">
        <f t="shared" si="3"/>
        <v>0.31857682010982796</v>
      </c>
    </row>
    <row r="39" spans="2:14" x14ac:dyDescent="0.75">
      <c r="B39">
        <v>37</v>
      </c>
      <c r="C39" s="2">
        <v>408.90199999999999</v>
      </c>
      <c r="D39" s="2">
        <v>408.05900000000003</v>
      </c>
      <c r="E39" s="10">
        <v>179.316</v>
      </c>
      <c r="F39" s="11">
        <v>351.04300000000001</v>
      </c>
      <c r="H39">
        <f t="shared" si="0"/>
        <v>0.84299999999996089</v>
      </c>
      <c r="J39">
        <f t="shared" si="1"/>
        <v>37</v>
      </c>
      <c r="K39" s="2">
        <f t="shared" si="4"/>
        <v>0.33167210341911302</v>
      </c>
      <c r="M39">
        <f t="shared" si="2"/>
        <v>37</v>
      </c>
      <c r="N39" s="12">
        <f t="shared" si="3"/>
        <v>0.31967216888297562</v>
      </c>
    </row>
    <row r="40" spans="2:14" x14ac:dyDescent="0.75">
      <c r="B40">
        <v>38</v>
      </c>
      <c r="C40" s="2">
        <v>403.07299999999998</v>
      </c>
      <c r="D40" s="2">
        <v>414.73200000000003</v>
      </c>
      <c r="E40" s="10">
        <v>176.43</v>
      </c>
      <c r="F40" s="11">
        <v>340.49599999999998</v>
      </c>
      <c r="H40">
        <f t="shared" si="0"/>
        <v>-11.659000000000049</v>
      </c>
      <c r="J40">
        <f t="shared" si="1"/>
        <v>38</v>
      </c>
      <c r="K40" s="2">
        <f t="shared" si="4"/>
        <v>0.25614957110064007</v>
      </c>
      <c r="M40">
        <f t="shared" si="2"/>
        <v>38</v>
      </c>
      <c r="N40" s="12">
        <f t="shared" si="3"/>
        <v>0.32202174012972468</v>
      </c>
    </row>
    <row r="41" spans="2:14" x14ac:dyDescent="0.75">
      <c r="B41">
        <v>39</v>
      </c>
      <c r="C41" s="2">
        <v>376.46300000000002</v>
      </c>
      <c r="D41" s="2">
        <v>389.93200000000002</v>
      </c>
      <c r="E41" s="10">
        <v>179.40199999999999</v>
      </c>
      <c r="F41" s="11">
        <v>331.66800000000001</v>
      </c>
      <c r="H41">
        <f t="shared" si="0"/>
        <v>-13.468999999999994</v>
      </c>
      <c r="J41">
        <f t="shared" si="1"/>
        <v>39</v>
      </c>
      <c r="K41" s="2">
        <f t="shared" si="4"/>
        <v>0.2452156578470461</v>
      </c>
      <c r="M41">
        <f t="shared" si="2"/>
        <v>39</v>
      </c>
      <c r="N41" s="12">
        <f t="shared" si="3"/>
        <v>0.3514131333068809</v>
      </c>
    </row>
    <row r="42" spans="2:14" x14ac:dyDescent="0.75">
      <c r="B42">
        <v>40</v>
      </c>
      <c r="C42" s="2">
        <v>391.16500000000002</v>
      </c>
      <c r="D42" s="2">
        <v>394.09500000000003</v>
      </c>
      <c r="E42" s="10">
        <v>172.53100000000001</v>
      </c>
      <c r="F42" s="11">
        <v>335.83600000000001</v>
      </c>
      <c r="H42">
        <f t="shared" si="0"/>
        <v>-2.9300000000000068</v>
      </c>
      <c r="J42">
        <f t="shared" si="1"/>
        <v>40</v>
      </c>
      <c r="K42" s="2">
        <f t="shared" si="4"/>
        <v>0.30888002899601302</v>
      </c>
      <c r="M42">
        <f t="shared" si="2"/>
        <v>40</v>
      </c>
      <c r="N42" s="12">
        <f t="shared" si="3"/>
        <v>0.31014907788533647</v>
      </c>
    </row>
    <row r="43" spans="2:14" x14ac:dyDescent="0.75">
      <c r="B43">
        <v>41</v>
      </c>
      <c r="C43" s="2">
        <v>388.11599999999999</v>
      </c>
      <c r="D43" s="2">
        <v>388.24099999999999</v>
      </c>
      <c r="E43" s="10">
        <v>173.88399999999999</v>
      </c>
      <c r="F43" s="11">
        <v>338.03800000000001</v>
      </c>
      <c r="H43">
        <f t="shared" si="0"/>
        <v>-0.125</v>
      </c>
      <c r="J43">
        <f t="shared" si="1"/>
        <v>41</v>
      </c>
      <c r="K43" s="2">
        <f t="shared" si="4"/>
        <v>0.32582457412105836</v>
      </c>
      <c r="M43">
        <f t="shared" si="2"/>
        <v>41</v>
      </c>
      <c r="N43" s="12">
        <f t="shared" si="3"/>
        <v>0.31343025946266218</v>
      </c>
    </row>
    <row r="44" spans="2:14" x14ac:dyDescent="0.75">
      <c r="B44">
        <v>42</v>
      </c>
      <c r="C44" s="2">
        <v>418.31700000000001</v>
      </c>
      <c r="D44" s="2">
        <v>410.77300000000002</v>
      </c>
      <c r="E44" s="10">
        <v>170.41</v>
      </c>
      <c r="F44" s="11">
        <v>343.20699999999999</v>
      </c>
      <c r="H44">
        <f t="shared" si="0"/>
        <v>7.5439999999999827</v>
      </c>
      <c r="J44">
        <f t="shared" si="1"/>
        <v>42</v>
      </c>
      <c r="K44" s="2">
        <f t="shared" si="4"/>
        <v>0.37215174580161886</v>
      </c>
      <c r="M44">
        <f t="shared" si="2"/>
        <v>42</v>
      </c>
      <c r="N44" s="12">
        <f t="shared" si="3"/>
        <v>0.28910065216508773</v>
      </c>
    </row>
    <row r="45" spans="2:14" x14ac:dyDescent="0.75">
      <c r="B45">
        <v>43</v>
      </c>
      <c r="C45" s="2">
        <v>456.56700000000001</v>
      </c>
      <c r="D45" s="2">
        <v>413.005</v>
      </c>
      <c r="E45" s="10">
        <v>167.15199999999999</v>
      </c>
      <c r="F45" s="11">
        <v>344.25400000000002</v>
      </c>
      <c r="H45">
        <f t="shared" si="0"/>
        <v>43.562000000000012</v>
      </c>
      <c r="J45">
        <f t="shared" si="1"/>
        <v>43</v>
      </c>
      <c r="K45" s="2">
        <f t="shared" si="4"/>
        <v>0.58973057871209378</v>
      </c>
      <c r="M45">
        <f t="shared" si="2"/>
        <v>43</v>
      </c>
      <c r="N45" s="12">
        <f t="shared" si="3"/>
        <v>0.2721793595388412</v>
      </c>
    </row>
    <row r="46" spans="2:14" x14ac:dyDescent="0.75">
      <c r="B46">
        <v>44</v>
      </c>
      <c r="C46" s="2">
        <v>508.61599999999999</v>
      </c>
      <c r="D46" s="2">
        <v>420.34100000000001</v>
      </c>
      <c r="E46" s="10">
        <v>164.95699999999999</v>
      </c>
      <c r="F46" s="11">
        <v>352.62099999999998</v>
      </c>
      <c r="H46">
        <f t="shared" si="0"/>
        <v>88.274999999999977</v>
      </c>
      <c r="J46">
        <f t="shared" si="1"/>
        <v>44</v>
      </c>
      <c r="K46" s="2">
        <f t="shared" si="4"/>
        <v>0.85983448109218297</v>
      </c>
      <c r="M46">
        <f t="shared" si="2"/>
        <v>44</v>
      </c>
      <c r="N46" s="12">
        <f t="shared" si="3"/>
        <v>0.2517385114274418</v>
      </c>
    </row>
    <row r="47" spans="2:14" x14ac:dyDescent="0.75">
      <c r="B47">
        <v>45</v>
      </c>
      <c r="C47" s="2">
        <v>497.28699999999998</v>
      </c>
      <c r="D47" s="2">
        <v>418.78199999999998</v>
      </c>
      <c r="E47" s="10">
        <v>171.17599999999999</v>
      </c>
      <c r="F47" s="11">
        <v>355.95299999999997</v>
      </c>
      <c r="H47">
        <f t="shared" si="0"/>
        <v>78.504999999999995</v>
      </c>
      <c r="J47">
        <f t="shared" si="1"/>
        <v>45</v>
      </c>
      <c r="K47" s="2">
        <f t="shared" si="4"/>
        <v>0.80081551286698072</v>
      </c>
      <c r="M47">
        <f t="shared" si="2"/>
        <v>45</v>
      </c>
      <c r="N47" s="12">
        <f t="shared" si="3"/>
        <v>0.27595998658416065</v>
      </c>
    </row>
    <row r="48" spans="2:14" x14ac:dyDescent="0.75">
      <c r="B48">
        <v>46</v>
      </c>
      <c r="C48" s="2">
        <v>464.74400000000003</v>
      </c>
      <c r="D48" s="2">
        <v>419.43200000000002</v>
      </c>
      <c r="E48" s="10">
        <v>172.262</v>
      </c>
      <c r="F48" s="11">
        <v>348.68400000000003</v>
      </c>
      <c r="H48">
        <f t="shared" si="0"/>
        <v>45.312000000000012</v>
      </c>
      <c r="J48">
        <f t="shared" si="1"/>
        <v>46</v>
      </c>
      <c r="K48" s="2">
        <f t="shared" si="4"/>
        <v>0.60030204180258551</v>
      </c>
      <c r="M48">
        <f t="shared" si="2"/>
        <v>46</v>
      </c>
      <c r="N48" s="12">
        <f t="shared" si="3"/>
        <v>0.29035076900163587</v>
      </c>
    </row>
    <row r="49" spans="2:14" x14ac:dyDescent="0.75">
      <c r="B49">
        <v>47</v>
      </c>
      <c r="C49" s="2">
        <v>456.58699999999999</v>
      </c>
      <c r="D49" s="2">
        <v>409.01799999999997</v>
      </c>
      <c r="E49" s="10">
        <v>171.84</v>
      </c>
      <c r="F49" s="11">
        <v>352.11599999999999</v>
      </c>
      <c r="H49">
        <f t="shared" si="0"/>
        <v>47.569000000000017</v>
      </c>
      <c r="J49">
        <f t="shared" si="1"/>
        <v>47</v>
      </c>
      <c r="K49" s="2">
        <f t="shared" si="4"/>
        <v>0.61393620877129407</v>
      </c>
      <c r="M49">
        <f t="shared" si="2"/>
        <v>47</v>
      </c>
      <c r="N49" s="12">
        <f t="shared" si="3"/>
        <v>0.28385256209099424</v>
      </c>
    </row>
    <row r="50" spans="2:14" x14ac:dyDescent="0.75">
      <c r="B50">
        <v>48</v>
      </c>
      <c r="C50" s="2">
        <v>439.721</v>
      </c>
      <c r="D50" s="2">
        <v>402.26299999999998</v>
      </c>
      <c r="E50" s="10">
        <v>167.57</v>
      </c>
      <c r="F50" s="11">
        <v>351.28699999999998</v>
      </c>
      <c r="H50">
        <f t="shared" si="0"/>
        <v>37.458000000000027</v>
      </c>
      <c r="J50">
        <f t="shared" si="1"/>
        <v>48</v>
      </c>
      <c r="K50" s="2">
        <f t="shared" si="4"/>
        <v>0.55285731545245875</v>
      </c>
      <c r="M50">
        <f t="shared" si="2"/>
        <v>48</v>
      </c>
      <c r="N50" s="12">
        <f t="shared" si="3"/>
        <v>0.26529882575835956</v>
      </c>
    </row>
    <row r="51" spans="2:14" x14ac:dyDescent="0.75">
      <c r="B51">
        <v>49</v>
      </c>
      <c r="C51" s="2">
        <v>557.88400000000001</v>
      </c>
      <c r="D51" s="2">
        <v>446.40600000000001</v>
      </c>
      <c r="E51" s="10">
        <v>161.297</v>
      </c>
      <c r="F51" s="11">
        <v>351.17399999999998</v>
      </c>
      <c r="H51">
        <f t="shared" si="0"/>
        <v>111.47800000000001</v>
      </c>
      <c r="J51">
        <f t="shared" si="1"/>
        <v>49</v>
      </c>
      <c r="K51" s="2">
        <f t="shared" si="4"/>
        <v>1</v>
      </c>
      <c r="M51">
        <f t="shared" si="2"/>
        <v>49</v>
      </c>
      <c r="N51" s="12">
        <f t="shared" si="3"/>
        <v>0.23657500810917126</v>
      </c>
    </row>
    <row r="52" spans="2:14" x14ac:dyDescent="0.75">
      <c r="B52">
        <v>50</v>
      </c>
      <c r="C52" s="2">
        <v>472.22699999999998</v>
      </c>
      <c r="D52" s="2">
        <v>418.44200000000001</v>
      </c>
      <c r="E52" s="10">
        <v>158.273</v>
      </c>
      <c r="F52" s="11">
        <v>334.74700000000001</v>
      </c>
      <c r="H52">
        <f t="shared" si="0"/>
        <v>53.784999999999968</v>
      </c>
      <c r="J52">
        <f t="shared" si="1"/>
        <v>50</v>
      </c>
      <c r="K52" s="2">
        <f t="shared" si="4"/>
        <v>0.65148604566872037</v>
      </c>
      <c r="M52">
        <f t="shared" si="2"/>
        <v>50</v>
      </c>
      <c r="N52" s="12">
        <f t="shared" si="3"/>
        <v>0.24086636687827703</v>
      </c>
    </row>
    <row r="53" spans="2:14" x14ac:dyDescent="0.75">
      <c r="B53">
        <v>51</v>
      </c>
      <c r="C53" s="2">
        <v>479.13400000000001</v>
      </c>
      <c r="D53" s="2">
        <v>428.12900000000002</v>
      </c>
      <c r="E53" s="10">
        <v>164.23500000000001</v>
      </c>
      <c r="F53" s="11">
        <v>327.87700000000001</v>
      </c>
      <c r="H53">
        <f t="shared" si="0"/>
        <v>51.004999999999995</v>
      </c>
      <c r="J53">
        <f t="shared" si="1"/>
        <v>51</v>
      </c>
      <c r="K53" s="2">
        <f t="shared" si="4"/>
        <v>0.63469252144496791</v>
      </c>
      <c r="M53">
        <f t="shared" si="2"/>
        <v>51</v>
      </c>
      <c r="N53" s="12">
        <f t="shared" si="3"/>
        <v>0.28011795959278429</v>
      </c>
    </row>
    <row r="54" spans="2:14" x14ac:dyDescent="0.75">
      <c r="B54">
        <v>52</v>
      </c>
      <c r="C54" s="2">
        <v>433.49400000000003</v>
      </c>
      <c r="D54" s="2">
        <v>406.62900000000002</v>
      </c>
      <c r="E54" s="10">
        <v>163.54599999999999</v>
      </c>
      <c r="F54" s="11">
        <v>319.29700000000003</v>
      </c>
      <c r="H54">
        <f t="shared" si="0"/>
        <v>26.865000000000009</v>
      </c>
      <c r="J54">
        <f t="shared" si="1"/>
        <v>52</v>
      </c>
      <c r="K54" s="2">
        <f t="shared" si="4"/>
        <v>0.48886673915669937</v>
      </c>
      <c r="M54">
        <f t="shared" si="2"/>
        <v>52</v>
      </c>
      <c r="N54" s="12">
        <f t="shared" si="3"/>
        <v>0.28936159314604271</v>
      </c>
    </row>
    <row r="55" spans="2:14" x14ac:dyDescent="0.75">
      <c r="B55">
        <v>53</v>
      </c>
      <c r="C55" s="2">
        <v>438.64499999999998</v>
      </c>
      <c r="D55" s="2">
        <v>411.11599999999999</v>
      </c>
      <c r="E55" s="10">
        <v>157.46799999999999</v>
      </c>
      <c r="F55" s="11">
        <v>316.44400000000002</v>
      </c>
      <c r="H55">
        <f t="shared" si="0"/>
        <v>27.528999999999996</v>
      </c>
      <c r="J55">
        <f t="shared" si="1"/>
        <v>53</v>
      </c>
      <c r="K55" s="2">
        <f t="shared" si="4"/>
        <v>0.49287785429503445</v>
      </c>
      <c r="M55">
        <f t="shared" si="2"/>
        <v>53</v>
      </c>
      <c r="N55" s="12">
        <f t="shared" si="3"/>
        <v>0.26059939819238664</v>
      </c>
    </row>
    <row r="56" spans="2:14" x14ac:dyDescent="0.75">
      <c r="B56">
        <v>54</v>
      </c>
      <c r="C56" s="2">
        <v>408.041</v>
      </c>
      <c r="D56" s="2">
        <v>421.60300000000001</v>
      </c>
      <c r="E56" s="10">
        <v>149.666</v>
      </c>
      <c r="F56" s="11">
        <v>309.35500000000002</v>
      </c>
      <c r="H56">
        <f t="shared" si="0"/>
        <v>-13.562000000000012</v>
      </c>
      <c r="J56">
        <f t="shared" si="1"/>
        <v>54</v>
      </c>
      <c r="K56" s="2">
        <f t="shared" si="4"/>
        <v>0.24465386009423701</v>
      </c>
      <c r="M56">
        <f t="shared" si="2"/>
        <v>54</v>
      </c>
      <c r="N56" s="12">
        <f t="shared" si="3"/>
        <v>0.22667530728803167</v>
      </c>
    </row>
    <row r="57" spans="2:14" x14ac:dyDescent="0.75">
      <c r="B57">
        <v>55</v>
      </c>
      <c r="C57" s="2">
        <v>448.93</v>
      </c>
      <c r="D57" s="2">
        <v>427.64299999999997</v>
      </c>
      <c r="E57" s="10">
        <v>144.072</v>
      </c>
      <c r="F57" s="11">
        <v>306.94499999999999</v>
      </c>
      <c r="H57">
        <f t="shared" si="0"/>
        <v>21.287000000000035</v>
      </c>
      <c r="J57">
        <f t="shared" si="1"/>
        <v>55</v>
      </c>
      <c r="K57" s="2">
        <f t="shared" si="4"/>
        <v>0.45517095566026361</v>
      </c>
      <c r="M57">
        <f t="shared" si="2"/>
        <v>55</v>
      </c>
      <c r="N57" s="12">
        <f t="shared" si="3"/>
        <v>0.1975175819891114</v>
      </c>
    </row>
    <row r="58" spans="2:14" x14ac:dyDescent="0.75">
      <c r="B58">
        <v>56</v>
      </c>
      <c r="C58" s="2">
        <v>480.47699999999998</v>
      </c>
      <c r="D58" s="2">
        <v>437.62900000000002</v>
      </c>
      <c r="E58" s="10">
        <v>143.29400000000001</v>
      </c>
      <c r="F58" s="11">
        <v>302.55599999999998</v>
      </c>
      <c r="H58">
        <f t="shared" si="0"/>
        <v>42.847999999999956</v>
      </c>
      <c r="J58">
        <f t="shared" si="1"/>
        <v>56</v>
      </c>
      <c r="K58" s="2">
        <f t="shared" si="4"/>
        <v>0.58541742177117284</v>
      </c>
      <c r="M58">
        <f t="shared" si="2"/>
        <v>56</v>
      </c>
      <c r="N58" s="12">
        <f t="shared" si="3"/>
        <v>0.19804449159448465</v>
      </c>
    </row>
    <row r="59" spans="2:14" x14ac:dyDescent="0.75">
      <c r="B59">
        <v>57</v>
      </c>
      <c r="C59" s="2">
        <v>484.15100000000001</v>
      </c>
      <c r="D59" s="2">
        <v>429.63799999999998</v>
      </c>
      <c r="E59" s="10">
        <v>144.62799999999999</v>
      </c>
      <c r="F59" s="11">
        <v>295.77100000000002</v>
      </c>
      <c r="H59">
        <f t="shared" si="0"/>
        <v>54.513000000000034</v>
      </c>
      <c r="J59">
        <f t="shared" si="1"/>
        <v>57</v>
      </c>
      <c r="K59" s="2">
        <f t="shared" si="4"/>
        <v>0.65588377431436529</v>
      </c>
      <c r="M59">
        <f t="shared" si="2"/>
        <v>57</v>
      </c>
      <c r="N59" s="12">
        <f t="shared" si="3"/>
        <v>0.21457946753034218</v>
      </c>
    </row>
    <row r="60" spans="2:14" x14ac:dyDescent="0.75">
      <c r="B60">
        <v>58</v>
      </c>
      <c r="C60" s="2">
        <v>450.863</v>
      </c>
      <c r="D60" s="2">
        <v>419.16500000000002</v>
      </c>
      <c r="E60" s="10">
        <v>145.31</v>
      </c>
      <c r="F60" s="11">
        <v>286.01799999999997</v>
      </c>
      <c r="H60">
        <f t="shared" si="0"/>
        <v>31.697999999999979</v>
      </c>
      <c r="J60">
        <f t="shared" si="1"/>
        <v>58</v>
      </c>
      <c r="K60" s="2">
        <f t="shared" si="4"/>
        <v>0.51806209979461149</v>
      </c>
      <c r="M60">
        <f t="shared" si="2"/>
        <v>58</v>
      </c>
      <c r="N60" s="12">
        <f t="shared" si="3"/>
        <v>0.23281183779539458</v>
      </c>
    </row>
    <row r="61" spans="2:14" x14ac:dyDescent="0.75">
      <c r="B61">
        <v>59</v>
      </c>
      <c r="C61" s="2">
        <v>462.45800000000003</v>
      </c>
      <c r="D61" s="2">
        <v>438.64299999999997</v>
      </c>
      <c r="E61" s="10">
        <v>147.20099999999999</v>
      </c>
      <c r="F61" s="11">
        <v>289.70100000000002</v>
      </c>
      <c r="H61">
        <f t="shared" si="0"/>
        <v>23.815000000000055</v>
      </c>
      <c r="J61">
        <f t="shared" si="1"/>
        <v>59</v>
      </c>
      <c r="K61" s="2">
        <f t="shared" si="4"/>
        <v>0.47044218919898551</v>
      </c>
      <c r="M61">
        <f t="shared" si="2"/>
        <v>59</v>
      </c>
      <c r="N61" s="12">
        <f t="shared" si="3"/>
        <v>0.23944256079449025</v>
      </c>
    </row>
    <row r="62" spans="2:14" x14ac:dyDescent="0.75">
      <c r="B62">
        <v>60</v>
      </c>
      <c r="C62" s="2">
        <v>405.762</v>
      </c>
      <c r="D62" s="2">
        <v>410.79500000000002</v>
      </c>
      <c r="E62" s="10">
        <v>146.57300000000001</v>
      </c>
      <c r="F62" s="11">
        <v>297.56200000000001</v>
      </c>
      <c r="H62">
        <f t="shared" si="0"/>
        <v>-5.0330000000000155</v>
      </c>
      <c r="J62">
        <f t="shared" si="1"/>
        <v>60</v>
      </c>
      <c r="K62" s="2">
        <f t="shared" si="4"/>
        <v>0.29617615077926779</v>
      </c>
      <c r="M62">
        <f t="shared" si="2"/>
        <v>60</v>
      </c>
      <c r="N62" s="12">
        <f t="shared" si="3"/>
        <v>0.22411128992362631</v>
      </c>
    </row>
    <row r="63" spans="2:14" x14ac:dyDescent="0.75">
      <c r="B63">
        <v>61</v>
      </c>
      <c r="C63" s="2">
        <v>403.452</v>
      </c>
      <c r="D63" s="2">
        <v>412.14699999999999</v>
      </c>
      <c r="E63" s="10">
        <v>141.91999999999999</v>
      </c>
      <c r="F63" s="11">
        <v>281.28100000000001</v>
      </c>
      <c r="H63">
        <f t="shared" si="0"/>
        <v>-8.6949999999999932</v>
      </c>
      <c r="J63">
        <f t="shared" si="1"/>
        <v>61</v>
      </c>
      <c r="K63" s="2">
        <f t="shared" si="4"/>
        <v>0.27405460915790752</v>
      </c>
      <c r="M63">
        <f t="shared" si="2"/>
        <v>61</v>
      </c>
      <c r="N63" s="12">
        <f t="shared" si="3"/>
        <v>0.21730070835890619</v>
      </c>
    </row>
    <row r="64" spans="2:14" x14ac:dyDescent="0.75">
      <c r="B64">
        <v>62</v>
      </c>
      <c r="C64" s="2">
        <v>388.21199999999999</v>
      </c>
      <c r="D64" s="2">
        <v>399.755</v>
      </c>
      <c r="E64" s="10">
        <v>142.41200000000001</v>
      </c>
      <c r="F64" s="11">
        <v>292.78199999999998</v>
      </c>
      <c r="H64">
        <f t="shared" si="0"/>
        <v>-11.543000000000006</v>
      </c>
      <c r="J64">
        <f t="shared" si="1"/>
        <v>62</v>
      </c>
      <c r="K64" s="2">
        <f t="shared" si="4"/>
        <v>0.25685030808263865</v>
      </c>
      <c r="M64">
        <f t="shared" si="2"/>
        <v>62</v>
      </c>
      <c r="N64" s="12">
        <f t="shared" si="3"/>
        <v>0.20467334992088931</v>
      </c>
    </row>
    <row r="65" spans="2:14" x14ac:dyDescent="0.75">
      <c r="B65">
        <v>63</v>
      </c>
      <c r="C65" s="2">
        <v>404.464</v>
      </c>
      <c r="D65" s="2">
        <v>407.25400000000002</v>
      </c>
      <c r="E65" s="10">
        <v>143.398</v>
      </c>
      <c r="F65" s="11">
        <v>291.08800000000002</v>
      </c>
      <c r="H65">
        <f t="shared" si="0"/>
        <v>-2.7900000000000205</v>
      </c>
      <c r="J65">
        <f t="shared" si="1"/>
        <v>63</v>
      </c>
      <c r="K65" s="2">
        <f t="shared" si="4"/>
        <v>0.30972574604325231</v>
      </c>
      <c r="M65">
        <f t="shared" si="2"/>
        <v>63</v>
      </c>
      <c r="N65" s="12">
        <f t="shared" si="3"/>
        <v>0.21314792970898591</v>
      </c>
    </row>
    <row r="66" spans="2:14" x14ac:dyDescent="0.75">
      <c r="B66">
        <v>64</v>
      </c>
      <c r="C66" s="2">
        <v>398.43900000000002</v>
      </c>
      <c r="D66" s="2">
        <v>401.10500000000002</v>
      </c>
      <c r="E66" s="10">
        <v>142.25</v>
      </c>
      <c r="F66" s="11">
        <v>292.66399999999999</v>
      </c>
      <c r="H66">
        <f t="shared" si="0"/>
        <v>-2.6659999999999968</v>
      </c>
      <c r="J66">
        <f t="shared" si="1"/>
        <v>64</v>
      </c>
      <c r="K66" s="2">
        <f t="shared" si="4"/>
        <v>0.31047480971366442</v>
      </c>
      <c r="M66">
        <f t="shared" si="2"/>
        <v>64</v>
      </c>
      <c r="N66" s="12">
        <f t="shared" si="3"/>
        <v>0.20380548551497918</v>
      </c>
    </row>
    <row r="67" spans="2:14" x14ac:dyDescent="0.75">
      <c r="B67">
        <v>65</v>
      </c>
      <c r="C67" s="2">
        <v>385.42099999999999</v>
      </c>
      <c r="D67" s="2">
        <v>390.505</v>
      </c>
      <c r="E67" s="10">
        <v>141.965</v>
      </c>
      <c r="F67" s="11">
        <v>285.83999999999997</v>
      </c>
      <c r="H67">
        <f t="shared" ref="H67:H123" si="5">C67-D67</f>
        <v>-5.0840000000000032</v>
      </c>
      <c r="J67">
        <f t="shared" ref="J67:J123" si="6">B67</f>
        <v>65</v>
      </c>
      <c r="K67" s="2">
        <f t="shared" si="4"/>
        <v>0.29586806814063066</v>
      </c>
      <c r="M67">
        <f t="shared" ref="M67:M123" si="7">B67</f>
        <v>65</v>
      </c>
      <c r="N67" s="12">
        <f t="shared" ref="N67:N123" si="8">(E67-$P$3)/(F67-$Q$3)</f>
        <v>0.21107968094729052</v>
      </c>
    </row>
    <row r="68" spans="2:14" x14ac:dyDescent="0.75">
      <c r="B68">
        <v>66</v>
      </c>
      <c r="C68" s="2">
        <v>380.62799999999999</v>
      </c>
      <c r="D68" s="2">
        <v>389.52699999999999</v>
      </c>
      <c r="E68" s="10">
        <v>140.715</v>
      </c>
      <c r="F68" s="11">
        <v>277.875</v>
      </c>
      <c r="H68">
        <f t="shared" si="5"/>
        <v>-8.8990000000000009</v>
      </c>
      <c r="J68">
        <f t="shared" si="6"/>
        <v>66</v>
      </c>
      <c r="K68" s="2">
        <f t="shared" ref="K68:K123" si="9">(H68-MIN(H$3:H$123))/(MAX(H$3:H$123)-MIN(H$3:H$123))</f>
        <v>0.27282227860335873</v>
      </c>
      <c r="M68">
        <f t="shared" si="7"/>
        <v>66</v>
      </c>
      <c r="N68" s="12">
        <f t="shared" si="8"/>
        <v>0.21407348270535756</v>
      </c>
    </row>
    <row r="69" spans="2:14" x14ac:dyDescent="0.75">
      <c r="B69">
        <v>67</v>
      </c>
      <c r="C69" s="2">
        <v>394.22</v>
      </c>
      <c r="D69" s="2">
        <v>404.73200000000003</v>
      </c>
      <c r="E69" s="10">
        <v>139.727</v>
      </c>
      <c r="F69" s="11">
        <v>277.68</v>
      </c>
      <c r="H69">
        <f t="shared" si="5"/>
        <v>-10.512</v>
      </c>
      <c r="J69">
        <f t="shared" si="6"/>
        <v>67</v>
      </c>
      <c r="K69" s="2">
        <f t="shared" si="9"/>
        <v>0.26307841005195121</v>
      </c>
      <c r="M69">
        <f t="shared" si="7"/>
        <v>67</v>
      </c>
      <c r="N69" s="12">
        <f t="shared" si="8"/>
        <v>0.20749552493004983</v>
      </c>
    </row>
    <row r="70" spans="2:14" x14ac:dyDescent="0.75">
      <c r="B70">
        <v>68</v>
      </c>
      <c r="C70" s="2">
        <v>420.42099999999999</v>
      </c>
      <c r="D70" s="2">
        <v>421.26799999999997</v>
      </c>
      <c r="E70" s="10">
        <v>140.84</v>
      </c>
      <c r="F70" s="11">
        <v>278.66800000000001</v>
      </c>
      <c r="H70">
        <f t="shared" si="5"/>
        <v>-0.84699999999997999</v>
      </c>
      <c r="J70">
        <f t="shared" si="6"/>
        <v>68</v>
      </c>
      <c r="K70" s="2">
        <f t="shared" si="9"/>
        <v>0.32146309049172422</v>
      </c>
      <c r="M70">
        <f t="shared" si="7"/>
        <v>68</v>
      </c>
      <c r="N70" s="12">
        <f t="shared" si="8"/>
        <v>0.21376445124119284</v>
      </c>
    </row>
    <row r="71" spans="2:14" x14ac:dyDescent="0.75">
      <c r="B71">
        <v>69</v>
      </c>
      <c r="C71" s="2">
        <v>408.36599999999999</v>
      </c>
      <c r="D71" s="2">
        <v>415.47300000000001</v>
      </c>
      <c r="E71" s="10">
        <v>139.99600000000001</v>
      </c>
      <c r="F71" s="11">
        <v>274.29300000000001</v>
      </c>
      <c r="H71">
        <f t="shared" si="5"/>
        <v>-7.1070000000000277</v>
      </c>
      <c r="J71">
        <f t="shared" si="6"/>
        <v>69</v>
      </c>
      <c r="K71" s="2">
        <f t="shared" si="9"/>
        <v>0.28364745680802211</v>
      </c>
      <c r="M71">
        <f t="shared" si="7"/>
        <v>69</v>
      </c>
      <c r="N71" s="12">
        <f t="shared" si="8"/>
        <v>0.21441385963101256</v>
      </c>
    </row>
    <row r="72" spans="2:14" x14ac:dyDescent="0.75">
      <c r="B72">
        <v>70</v>
      </c>
      <c r="C72" s="2">
        <v>405.54300000000001</v>
      </c>
      <c r="D72" s="2">
        <v>412.41800000000001</v>
      </c>
      <c r="E72" s="10">
        <v>137.93799999999999</v>
      </c>
      <c r="F72" s="11">
        <v>279.05500000000001</v>
      </c>
      <c r="H72">
        <f t="shared" si="5"/>
        <v>-6.875</v>
      </c>
      <c r="J72">
        <f t="shared" si="6"/>
        <v>70</v>
      </c>
      <c r="K72" s="2">
        <f t="shared" si="9"/>
        <v>0.28504893077201887</v>
      </c>
      <c r="M72">
        <f t="shared" si="7"/>
        <v>70</v>
      </c>
      <c r="N72" s="12">
        <f t="shared" si="8"/>
        <v>0.19321237368955588</v>
      </c>
    </row>
    <row r="73" spans="2:14" x14ac:dyDescent="0.75">
      <c r="B73">
        <v>71</v>
      </c>
      <c r="C73" s="2">
        <v>400.35599999999999</v>
      </c>
      <c r="D73" s="2">
        <v>409.56</v>
      </c>
      <c r="E73" s="10">
        <v>139.59200000000001</v>
      </c>
      <c r="F73" s="11">
        <v>274.73899999999998</v>
      </c>
      <c r="H73">
        <f t="shared" si="5"/>
        <v>-9.2040000000000077</v>
      </c>
      <c r="J73">
        <f t="shared" si="6"/>
        <v>71</v>
      </c>
      <c r="K73" s="2">
        <f t="shared" si="9"/>
        <v>0.27097982360758727</v>
      </c>
      <c r="M73">
        <f t="shared" si="7"/>
        <v>71</v>
      </c>
      <c r="N73" s="12">
        <f t="shared" si="8"/>
        <v>0.21086816902807795</v>
      </c>
    </row>
    <row r="74" spans="2:14" x14ac:dyDescent="0.75">
      <c r="B74">
        <v>72</v>
      </c>
      <c r="C74" s="2">
        <v>417.01299999999998</v>
      </c>
      <c r="D74" s="2">
        <v>421.79700000000003</v>
      </c>
      <c r="E74" s="10">
        <v>140.87100000000001</v>
      </c>
      <c r="F74" s="11">
        <v>280.44900000000001</v>
      </c>
      <c r="H74">
        <f t="shared" si="5"/>
        <v>-4.7840000000000487</v>
      </c>
      <c r="J74">
        <f t="shared" si="6"/>
        <v>72</v>
      </c>
      <c r="K74" s="2">
        <f t="shared" si="9"/>
        <v>0.29768031895614327</v>
      </c>
      <c r="M74">
        <f t="shared" si="7"/>
        <v>72</v>
      </c>
      <c r="N74" s="12">
        <f t="shared" si="8"/>
        <v>0.21137929976163111</v>
      </c>
    </row>
    <row r="75" spans="2:14" x14ac:dyDescent="0.75">
      <c r="B75">
        <v>73</v>
      </c>
      <c r="C75" s="2">
        <v>412.654</v>
      </c>
      <c r="D75" s="2">
        <v>416.94299999999998</v>
      </c>
      <c r="E75" s="10">
        <v>140.21799999999999</v>
      </c>
      <c r="F75" s="11">
        <v>285.11099999999999</v>
      </c>
      <c r="H75">
        <f t="shared" si="5"/>
        <v>-4.2889999999999873</v>
      </c>
      <c r="J75">
        <f t="shared" si="6"/>
        <v>73</v>
      </c>
      <c r="K75" s="2">
        <f t="shared" si="9"/>
        <v>0.30067053280173989</v>
      </c>
      <c r="M75">
        <f t="shared" si="7"/>
        <v>73</v>
      </c>
      <c r="N75" s="12">
        <f t="shared" si="8"/>
        <v>0.20054896931919197</v>
      </c>
    </row>
    <row r="76" spans="2:14" x14ac:dyDescent="0.75">
      <c r="B76">
        <v>74</v>
      </c>
      <c r="C76" s="2">
        <v>409.77600000000001</v>
      </c>
      <c r="D76" s="2">
        <v>417.07499999999999</v>
      </c>
      <c r="E76" s="10">
        <v>142.96899999999999</v>
      </c>
      <c r="F76" s="11">
        <v>281.10199999999998</v>
      </c>
      <c r="H76">
        <f t="shared" si="5"/>
        <v>-7.2989999999999782</v>
      </c>
      <c r="J76">
        <f t="shared" si="6"/>
        <v>74</v>
      </c>
      <c r="K76" s="2">
        <f t="shared" si="9"/>
        <v>0.28248761628609415</v>
      </c>
      <c r="M76">
        <f t="shared" si="7"/>
        <v>74</v>
      </c>
      <c r="N76" s="12">
        <f t="shared" si="8"/>
        <v>0.22468757320513727</v>
      </c>
    </row>
    <row r="77" spans="2:14" x14ac:dyDescent="0.75">
      <c r="B77">
        <v>75</v>
      </c>
      <c r="C77" s="2">
        <v>403.64499999999998</v>
      </c>
      <c r="D77" s="2">
        <v>424.03899999999999</v>
      </c>
      <c r="E77" s="10">
        <v>141.404</v>
      </c>
      <c r="F77" s="11">
        <v>273.96600000000001</v>
      </c>
      <c r="H77">
        <f t="shared" si="5"/>
        <v>-20.394000000000005</v>
      </c>
      <c r="J77">
        <f t="shared" si="6"/>
        <v>75</v>
      </c>
      <c r="K77" s="2">
        <f t="shared" si="9"/>
        <v>0.20338286818895737</v>
      </c>
      <c r="M77">
        <f t="shared" si="7"/>
        <v>75</v>
      </c>
      <c r="N77" s="12">
        <f t="shared" si="8"/>
        <v>0.2249613774944072</v>
      </c>
    </row>
    <row r="78" spans="2:14" x14ac:dyDescent="0.75">
      <c r="B78">
        <v>76</v>
      </c>
      <c r="C78" s="2">
        <v>408.20400000000001</v>
      </c>
      <c r="D78" s="2">
        <v>420.89699999999999</v>
      </c>
      <c r="E78" s="10">
        <v>139.774</v>
      </c>
      <c r="F78" s="11">
        <v>274.94200000000001</v>
      </c>
      <c r="H78">
        <f t="shared" si="5"/>
        <v>-12.692999999999984</v>
      </c>
      <c r="J78">
        <f t="shared" si="6"/>
        <v>76</v>
      </c>
      <c r="K78" s="2">
        <f t="shared" si="9"/>
        <v>0.24990334662317279</v>
      </c>
      <c r="M78">
        <f t="shared" si="7"/>
        <v>76</v>
      </c>
      <c r="N78" s="12">
        <f t="shared" si="8"/>
        <v>0.21185455782361123</v>
      </c>
    </row>
    <row r="79" spans="2:14" x14ac:dyDescent="0.75">
      <c r="B79">
        <v>77</v>
      </c>
      <c r="C79" s="2">
        <v>393.803</v>
      </c>
      <c r="D79" s="2">
        <v>427.17599999999999</v>
      </c>
      <c r="E79" s="10">
        <v>140.79300000000001</v>
      </c>
      <c r="F79" s="11">
        <v>277.923</v>
      </c>
      <c r="H79">
        <f t="shared" si="5"/>
        <v>-33.37299999999999</v>
      </c>
      <c r="J79">
        <f t="shared" si="6"/>
        <v>77</v>
      </c>
      <c r="K79" s="2">
        <f t="shared" si="9"/>
        <v>0.12497885707381913</v>
      </c>
      <c r="M79">
        <f t="shared" si="7"/>
        <v>77</v>
      </c>
      <c r="N79" s="12">
        <f t="shared" si="8"/>
        <v>0.21454347984496389</v>
      </c>
    </row>
    <row r="80" spans="2:14" x14ac:dyDescent="0.75">
      <c r="B80">
        <v>78</v>
      </c>
      <c r="C80" s="2">
        <v>400.09500000000003</v>
      </c>
      <c r="D80" s="2">
        <v>409.55</v>
      </c>
      <c r="E80" s="10">
        <v>141.84899999999999</v>
      </c>
      <c r="F80" s="11">
        <v>275.44299999999998</v>
      </c>
      <c r="H80">
        <f t="shared" si="5"/>
        <v>-9.4549999999999841</v>
      </c>
      <c r="J80">
        <f t="shared" si="6"/>
        <v>78</v>
      </c>
      <c r="K80" s="2">
        <f t="shared" si="9"/>
        <v>0.2694635737586083</v>
      </c>
      <c r="M80">
        <f t="shared" si="7"/>
        <v>78</v>
      </c>
      <c r="N80" s="12">
        <f t="shared" si="8"/>
        <v>0.22575742062133017</v>
      </c>
    </row>
    <row r="81" spans="2:14" x14ac:dyDescent="0.75">
      <c r="B81">
        <v>79</v>
      </c>
      <c r="C81" s="2">
        <v>396.44400000000002</v>
      </c>
      <c r="D81" s="2">
        <v>405.96</v>
      </c>
      <c r="E81" s="10">
        <v>138.24299999999999</v>
      </c>
      <c r="F81" s="11">
        <v>277.21499999999997</v>
      </c>
      <c r="H81">
        <f t="shared" si="5"/>
        <v>-9.5159999999999627</v>
      </c>
      <c r="J81">
        <f t="shared" si="6"/>
        <v>79</v>
      </c>
      <c r="K81" s="2">
        <f t="shared" si="9"/>
        <v>0.26909508275945415</v>
      </c>
      <c r="M81">
        <f t="shared" si="7"/>
        <v>79</v>
      </c>
      <c r="N81" s="12">
        <f t="shared" si="8"/>
        <v>0.19781884752855017</v>
      </c>
    </row>
    <row r="82" spans="2:14" x14ac:dyDescent="0.75">
      <c r="B82">
        <v>80</v>
      </c>
      <c r="C82" s="2">
        <v>401.91500000000002</v>
      </c>
      <c r="D82" s="2">
        <v>398.98200000000003</v>
      </c>
      <c r="E82" s="10">
        <v>140.75399999999999</v>
      </c>
      <c r="F82" s="11">
        <v>284.71100000000001</v>
      </c>
      <c r="H82">
        <f t="shared" si="5"/>
        <v>2.9329999999999927</v>
      </c>
      <c r="J82">
        <f t="shared" si="6"/>
        <v>80</v>
      </c>
      <c r="K82" s="2">
        <f t="shared" si="9"/>
        <v>0.34429745076718615</v>
      </c>
      <c r="M82">
        <f t="shared" si="7"/>
        <v>80</v>
      </c>
      <c r="N82" s="12">
        <f t="shared" si="8"/>
        <v>0.20463304470004989</v>
      </c>
    </row>
    <row r="83" spans="2:14" x14ac:dyDescent="0.75">
      <c r="B83">
        <v>81</v>
      </c>
      <c r="C83" s="2">
        <v>402.66500000000002</v>
      </c>
      <c r="D83" s="2">
        <v>398.95</v>
      </c>
      <c r="E83" s="10">
        <v>139.38300000000001</v>
      </c>
      <c r="F83" s="11">
        <v>287.41399999999999</v>
      </c>
      <c r="H83">
        <f t="shared" si="5"/>
        <v>3.7150000000000318</v>
      </c>
      <c r="J83">
        <f t="shared" si="6"/>
        <v>81</v>
      </c>
      <c r="K83" s="2">
        <f t="shared" si="9"/>
        <v>0.34902138455962328</v>
      </c>
      <c r="M83">
        <f t="shared" si="7"/>
        <v>81</v>
      </c>
      <c r="N83" s="12">
        <f t="shared" si="8"/>
        <v>0.19210510038317172</v>
      </c>
    </row>
    <row r="84" spans="2:14" x14ac:dyDescent="0.75">
      <c r="B84">
        <v>82</v>
      </c>
      <c r="C84" s="2">
        <v>393.89100000000002</v>
      </c>
      <c r="D84" s="2">
        <v>412.57499999999999</v>
      </c>
      <c r="E84" s="10">
        <v>138.142</v>
      </c>
      <c r="F84" s="11">
        <v>283.39999999999998</v>
      </c>
      <c r="H84">
        <f t="shared" si="5"/>
        <v>-18.683999999999969</v>
      </c>
      <c r="J84">
        <f t="shared" si="6"/>
        <v>82</v>
      </c>
      <c r="K84" s="2">
        <f t="shared" si="9"/>
        <v>0.21371269783738092</v>
      </c>
      <c r="M84">
        <f t="shared" si="7"/>
        <v>82</v>
      </c>
      <c r="N84" s="12">
        <f t="shared" si="8"/>
        <v>0.18896354610640317</v>
      </c>
    </row>
    <row r="85" spans="2:14" x14ac:dyDescent="0.75">
      <c r="B85">
        <v>83</v>
      </c>
      <c r="C85" s="2">
        <v>414.63499999999999</v>
      </c>
      <c r="D85" s="2">
        <v>425.23599999999999</v>
      </c>
      <c r="E85" s="10">
        <v>139.19999999999999</v>
      </c>
      <c r="F85" s="11">
        <v>284.31599999999997</v>
      </c>
      <c r="H85">
        <f t="shared" si="5"/>
        <v>-10.600999999999999</v>
      </c>
      <c r="J85">
        <f t="shared" si="6"/>
        <v>83</v>
      </c>
      <c r="K85" s="2">
        <f t="shared" si="9"/>
        <v>0.2625407756433491</v>
      </c>
      <c r="M85">
        <f t="shared" si="7"/>
        <v>83</v>
      </c>
      <c r="N85" s="12">
        <f t="shared" si="8"/>
        <v>0.19484379205055524</v>
      </c>
    </row>
    <row r="86" spans="2:14" x14ac:dyDescent="0.75">
      <c r="B86">
        <v>84</v>
      </c>
      <c r="C86" s="2">
        <v>416.673</v>
      </c>
      <c r="D86" s="2">
        <v>415.23099999999999</v>
      </c>
      <c r="E86" s="10">
        <v>140.751</v>
      </c>
      <c r="F86" s="11">
        <v>289.85300000000001</v>
      </c>
      <c r="H86">
        <f t="shared" si="5"/>
        <v>1.4420000000000073</v>
      </c>
      <c r="J86">
        <f t="shared" si="6"/>
        <v>84</v>
      </c>
      <c r="K86" s="2">
        <f t="shared" si="9"/>
        <v>0.33529056421408732</v>
      </c>
      <c r="M86">
        <f t="shared" si="7"/>
        <v>84</v>
      </c>
      <c r="N86" s="12">
        <f t="shared" si="8"/>
        <v>0.1978698994715607</v>
      </c>
    </row>
    <row r="87" spans="2:14" x14ac:dyDescent="0.75">
      <c r="B87">
        <v>85</v>
      </c>
      <c r="C87" s="2">
        <v>411.46199999999999</v>
      </c>
      <c r="D87" s="2">
        <v>425.37299999999999</v>
      </c>
      <c r="E87" s="10">
        <v>138.95599999999999</v>
      </c>
      <c r="F87" s="11">
        <v>281.64400000000001</v>
      </c>
      <c r="H87">
        <f t="shared" si="5"/>
        <v>-13.911000000000001</v>
      </c>
      <c r="J87">
        <f t="shared" si="6"/>
        <v>85</v>
      </c>
      <c r="K87" s="2">
        <f t="shared" si="9"/>
        <v>0.24254560831219044</v>
      </c>
      <c r="M87">
        <f t="shared" si="7"/>
        <v>85</v>
      </c>
      <c r="N87" s="12">
        <f t="shared" si="8"/>
        <v>0.19671518402884641</v>
      </c>
    </row>
    <row r="88" spans="2:14" x14ac:dyDescent="0.75">
      <c r="B88">
        <v>86</v>
      </c>
      <c r="C88" s="2">
        <v>424.63799999999998</v>
      </c>
      <c r="D88" s="2">
        <v>428.745</v>
      </c>
      <c r="E88" s="10">
        <v>140.83199999999999</v>
      </c>
      <c r="F88" s="11">
        <v>291.89400000000001</v>
      </c>
      <c r="H88">
        <f t="shared" si="5"/>
        <v>-4.1070000000000277</v>
      </c>
      <c r="J88">
        <f t="shared" si="6"/>
        <v>86</v>
      </c>
      <c r="K88" s="2">
        <f t="shared" si="9"/>
        <v>0.30176996496315078</v>
      </c>
      <c r="M88">
        <f t="shared" si="7"/>
        <v>86</v>
      </c>
      <c r="N88" s="12">
        <f t="shared" si="8"/>
        <v>0.19582738910521827</v>
      </c>
    </row>
    <row r="89" spans="2:14" x14ac:dyDescent="0.75">
      <c r="B89">
        <v>87</v>
      </c>
      <c r="C89" s="2">
        <v>402.15100000000001</v>
      </c>
      <c r="D89" s="2">
        <v>421.71100000000001</v>
      </c>
      <c r="E89" s="10">
        <v>141.31700000000001</v>
      </c>
      <c r="F89" s="11">
        <v>288.21600000000001</v>
      </c>
      <c r="H89">
        <f t="shared" si="5"/>
        <v>-19.560000000000002</v>
      </c>
      <c r="J89">
        <f t="shared" si="6"/>
        <v>87</v>
      </c>
      <c r="K89" s="2">
        <f t="shared" si="9"/>
        <v>0.20842092545608315</v>
      </c>
      <c r="M89">
        <f t="shared" si="7"/>
        <v>87</v>
      </c>
      <c r="N89" s="12">
        <f t="shared" si="8"/>
        <v>0.20363401419147148</v>
      </c>
    </row>
    <row r="90" spans="2:14" x14ac:dyDescent="0.75">
      <c r="B90">
        <v>88</v>
      </c>
      <c r="C90" s="2">
        <v>414.71699999999998</v>
      </c>
      <c r="D90" s="2">
        <v>423.07799999999997</v>
      </c>
      <c r="E90" s="10">
        <v>142.255</v>
      </c>
      <c r="F90" s="11">
        <v>293.471</v>
      </c>
      <c r="H90">
        <f t="shared" si="5"/>
        <v>-8.36099999999999</v>
      </c>
      <c r="J90">
        <f t="shared" si="6"/>
        <v>88</v>
      </c>
      <c r="K90" s="2">
        <f t="shared" si="9"/>
        <v>0.27607224839917854</v>
      </c>
      <c r="M90">
        <f t="shared" si="7"/>
        <v>88</v>
      </c>
      <c r="N90" s="12">
        <f t="shared" si="8"/>
        <v>0.20280656587960039</v>
      </c>
    </row>
    <row r="91" spans="2:14" x14ac:dyDescent="0.75">
      <c r="B91">
        <v>89</v>
      </c>
      <c r="C91" s="2">
        <v>399.19400000000002</v>
      </c>
      <c r="D91" s="2">
        <v>416.255</v>
      </c>
      <c r="E91" s="10">
        <v>141.93799999999999</v>
      </c>
      <c r="F91" s="11">
        <v>287.40699999999998</v>
      </c>
      <c r="H91">
        <f t="shared" si="5"/>
        <v>-17.060999999999979</v>
      </c>
      <c r="J91">
        <f t="shared" si="6"/>
        <v>89</v>
      </c>
      <c r="K91" s="2">
        <f t="shared" si="9"/>
        <v>0.22351697474930549</v>
      </c>
      <c r="M91">
        <f t="shared" si="7"/>
        <v>89</v>
      </c>
      <c r="N91" s="12">
        <f t="shared" si="8"/>
        <v>0.20875019126901689</v>
      </c>
    </row>
    <row r="92" spans="2:14" x14ac:dyDescent="0.75">
      <c r="B92">
        <v>90</v>
      </c>
      <c r="C92" s="2">
        <v>400.81099999999998</v>
      </c>
      <c r="D92" s="2">
        <v>409.48</v>
      </c>
      <c r="E92" s="10">
        <v>140.17699999999999</v>
      </c>
      <c r="F92" s="11">
        <v>296.18200000000002</v>
      </c>
      <c r="H92">
        <f t="shared" si="5"/>
        <v>-8.6690000000000396</v>
      </c>
      <c r="J92">
        <f t="shared" si="6"/>
        <v>90</v>
      </c>
      <c r="K92" s="2">
        <f t="shared" si="9"/>
        <v>0.27421167089525172</v>
      </c>
      <c r="M92">
        <f t="shared" si="7"/>
        <v>90</v>
      </c>
      <c r="N92" s="12">
        <f t="shared" si="8"/>
        <v>0.18662094367572182</v>
      </c>
    </row>
    <row r="93" spans="2:14" x14ac:dyDescent="0.75">
      <c r="B93">
        <v>91</v>
      </c>
      <c r="C93" s="2">
        <v>416.59500000000003</v>
      </c>
      <c r="D93" s="2">
        <v>422.85500000000002</v>
      </c>
      <c r="E93" s="10">
        <v>143.34899999999999</v>
      </c>
      <c r="F93" s="11">
        <v>296.82799999999997</v>
      </c>
      <c r="H93">
        <f t="shared" si="5"/>
        <v>-6.2599999999999909</v>
      </c>
      <c r="J93">
        <f t="shared" si="6"/>
        <v>91</v>
      </c>
      <c r="K93" s="2">
        <f t="shared" si="9"/>
        <v>0.2887640449438203</v>
      </c>
      <c r="M93">
        <f t="shared" si="7"/>
        <v>91</v>
      </c>
      <c r="N93" s="12">
        <f t="shared" si="8"/>
        <v>0.20534139465829848</v>
      </c>
    </row>
    <row r="94" spans="2:14" x14ac:dyDescent="0.75">
      <c r="B94">
        <v>92</v>
      </c>
      <c r="C94" s="2">
        <v>391.72899999999998</v>
      </c>
      <c r="D94" s="2">
        <v>423.04</v>
      </c>
      <c r="E94" s="10">
        <v>139.565</v>
      </c>
      <c r="F94" s="11">
        <v>290.53699999999998</v>
      </c>
      <c r="H94">
        <f t="shared" si="5"/>
        <v>-31.311000000000035</v>
      </c>
      <c r="J94">
        <f t="shared" si="6"/>
        <v>92</v>
      </c>
      <c r="K94" s="2">
        <f t="shared" si="9"/>
        <v>0.13743506101244396</v>
      </c>
      <c r="M94">
        <f t="shared" si="7"/>
        <v>92</v>
      </c>
      <c r="N94" s="12">
        <f t="shared" si="8"/>
        <v>0.18943810043424292</v>
      </c>
    </row>
    <row r="95" spans="2:14" x14ac:dyDescent="0.75">
      <c r="B95">
        <v>93</v>
      </c>
      <c r="C95" s="2">
        <v>393.60399999999998</v>
      </c>
      <c r="D95" s="2">
        <v>413.76</v>
      </c>
      <c r="E95" s="10">
        <v>140.07900000000001</v>
      </c>
      <c r="F95" s="11">
        <v>290.95499999999998</v>
      </c>
      <c r="H95">
        <f t="shared" si="5"/>
        <v>-20.156000000000006</v>
      </c>
      <c r="J95">
        <f t="shared" si="6"/>
        <v>93</v>
      </c>
      <c r="K95" s="2">
        <f t="shared" si="9"/>
        <v>0.20482058716926424</v>
      </c>
      <c r="M95">
        <f t="shared" si="7"/>
        <v>93</v>
      </c>
      <c r="N95" s="12">
        <f t="shared" si="8"/>
        <v>0.19220537461615567</v>
      </c>
    </row>
    <row r="96" spans="2:14" x14ac:dyDescent="0.75">
      <c r="B96">
        <v>94</v>
      </c>
      <c r="C96" s="2">
        <v>382.21499999999997</v>
      </c>
      <c r="D96" s="2">
        <v>391.9</v>
      </c>
      <c r="E96" s="10">
        <v>138.50800000000001</v>
      </c>
      <c r="F96" s="11">
        <v>289.29899999999998</v>
      </c>
      <c r="H96">
        <f t="shared" si="5"/>
        <v>-9.6850000000000023</v>
      </c>
      <c r="J96">
        <f t="shared" si="6"/>
        <v>94</v>
      </c>
      <c r="K96" s="2">
        <f t="shared" si="9"/>
        <v>0.26807418146671502</v>
      </c>
      <c r="M96">
        <f t="shared" si="7"/>
        <v>94</v>
      </c>
      <c r="N96" s="12">
        <f t="shared" si="8"/>
        <v>0.18414789848943378</v>
      </c>
    </row>
    <row r="97" spans="2:14" x14ac:dyDescent="0.75">
      <c r="B97">
        <v>95</v>
      </c>
      <c r="C97" s="2">
        <v>406.41699999999997</v>
      </c>
      <c r="D97" s="2">
        <v>417.375</v>
      </c>
      <c r="E97" s="10">
        <v>139.429</v>
      </c>
      <c r="F97" s="11">
        <v>287.25400000000002</v>
      </c>
      <c r="H97">
        <f t="shared" si="5"/>
        <v>-10.958000000000027</v>
      </c>
      <c r="J97">
        <f t="shared" si="6"/>
        <v>95</v>
      </c>
      <c r="K97" s="2">
        <f t="shared" si="9"/>
        <v>0.26038419717288863</v>
      </c>
      <c r="M97">
        <f t="shared" si="7"/>
        <v>95</v>
      </c>
      <c r="N97" s="12">
        <f t="shared" si="8"/>
        <v>0.1926052539815481</v>
      </c>
    </row>
    <row r="98" spans="2:14" x14ac:dyDescent="0.75">
      <c r="B98">
        <v>96</v>
      </c>
      <c r="C98" s="2">
        <v>397.57600000000002</v>
      </c>
      <c r="D98" s="2">
        <v>416.46499999999997</v>
      </c>
      <c r="E98" s="10">
        <v>139.124</v>
      </c>
      <c r="F98" s="11">
        <v>284.15800000000002</v>
      </c>
      <c r="H98">
        <f t="shared" si="5"/>
        <v>-18.888999999999953</v>
      </c>
      <c r="J98">
        <f t="shared" si="6"/>
        <v>96</v>
      </c>
      <c r="K98" s="2">
        <f t="shared" si="9"/>
        <v>0.21247432644678058</v>
      </c>
      <c r="M98">
        <f t="shared" si="7"/>
        <v>96</v>
      </c>
      <c r="N98" s="12">
        <f t="shared" si="8"/>
        <v>0.19454302353813752</v>
      </c>
    </row>
    <row r="99" spans="2:14" x14ac:dyDescent="0.75">
      <c r="B99">
        <v>97</v>
      </c>
      <c r="C99" s="2">
        <v>396.26400000000001</v>
      </c>
      <c r="D99" s="2">
        <v>404.935</v>
      </c>
      <c r="E99" s="10">
        <v>139.554</v>
      </c>
      <c r="F99" s="11">
        <v>283.67200000000003</v>
      </c>
      <c r="H99">
        <f t="shared" si="5"/>
        <v>-8.6709999999999923</v>
      </c>
      <c r="J99">
        <f t="shared" si="6"/>
        <v>97</v>
      </c>
      <c r="K99" s="2">
        <f t="shared" si="9"/>
        <v>0.27419958922314858</v>
      </c>
      <c r="M99">
        <f t="shared" si="7"/>
        <v>97</v>
      </c>
      <c r="N99" s="12">
        <f t="shared" si="8"/>
        <v>0.1980436385719862</v>
      </c>
    </row>
    <row r="100" spans="2:14" x14ac:dyDescent="0.75">
      <c r="B100">
        <v>98</v>
      </c>
      <c r="C100" s="2">
        <v>399.66399999999999</v>
      </c>
      <c r="D100" s="2">
        <v>422.18099999999998</v>
      </c>
      <c r="E100" s="10">
        <v>141.03399999999999</v>
      </c>
      <c r="F100" s="11">
        <v>287.79300000000001</v>
      </c>
      <c r="H100">
        <f t="shared" si="5"/>
        <v>-22.516999999999996</v>
      </c>
      <c r="J100">
        <f t="shared" si="6"/>
        <v>98</v>
      </c>
      <c r="K100" s="2">
        <f t="shared" si="9"/>
        <v>0.19055817325117805</v>
      </c>
      <c r="M100">
        <f t="shared" si="7"/>
        <v>98</v>
      </c>
      <c r="N100" s="12">
        <f t="shared" si="8"/>
        <v>0.20235539780015641</v>
      </c>
    </row>
    <row r="101" spans="2:14" x14ac:dyDescent="0.75">
      <c r="B101">
        <v>99</v>
      </c>
      <c r="C101" s="2">
        <v>391.98700000000002</v>
      </c>
      <c r="D101" s="2">
        <v>405.46100000000001</v>
      </c>
      <c r="E101" s="10">
        <v>139.18799999999999</v>
      </c>
      <c r="F101" s="11">
        <v>276.798</v>
      </c>
      <c r="H101">
        <f t="shared" si="5"/>
        <v>-13.47399999999999</v>
      </c>
      <c r="J101">
        <f t="shared" si="6"/>
        <v>99</v>
      </c>
      <c r="K101" s="2">
        <f t="shared" si="9"/>
        <v>0.2451854536667876</v>
      </c>
      <c r="M101">
        <f t="shared" si="7"/>
        <v>99</v>
      </c>
      <c r="N101" s="12">
        <f t="shared" si="8"/>
        <v>0.20500557807379827</v>
      </c>
    </row>
    <row r="102" spans="2:14" x14ac:dyDescent="0.75">
      <c r="B102">
        <v>100</v>
      </c>
      <c r="C102" s="2">
        <v>401.84899999999999</v>
      </c>
      <c r="D102" s="2">
        <v>422.69600000000003</v>
      </c>
      <c r="E102" s="10">
        <v>140.91300000000001</v>
      </c>
      <c r="F102" s="11">
        <v>288.221</v>
      </c>
      <c r="H102">
        <f t="shared" si="5"/>
        <v>-20.847000000000037</v>
      </c>
      <c r="J102">
        <f t="shared" si="6"/>
        <v>100</v>
      </c>
      <c r="K102" s="2">
        <f t="shared" si="9"/>
        <v>0.20064636945753275</v>
      </c>
      <c r="M102">
        <f t="shared" si="7"/>
        <v>100</v>
      </c>
      <c r="N102" s="12">
        <f t="shared" si="8"/>
        <v>0.20101072907862053</v>
      </c>
    </row>
    <row r="103" spans="2:14" x14ac:dyDescent="0.75">
      <c r="B103">
        <v>101</v>
      </c>
      <c r="C103" s="2">
        <v>429.84899999999999</v>
      </c>
      <c r="D103" s="2">
        <v>457.15199999999999</v>
      </c>
      <c r="E103" s="10">
        <v>141.53399999999999</v>
      </c>
      <c r="F103" s="11">
        <v>287.197</v>
      </c>
      <c r="H103">
        <f t="shared" si="5"/>
        <v>-27.302999999999997</v>
      </c>
      <c r="J103">
        <f t="shared" si="6"/>
        <v>101</v>
      </c>
      <c r="K103" s="2">
        <f t="shared" si="9"/>
        <v>0.1616467319076961</v>
      </c>
      <c r="M103">
        <f t="shared" si="7"/>
        <v>101</v>
      </c>
      <c r="N103" s="12">
        <f t="shared" si="8"/>
        <v>0.20640185956138593</v>
      </c>
    </row>
    <row r="104" spans="2:14" x14ac:dyDescent="0.75">
      <c r="B104">
        <v>102</v>
      </c>
      <c r="C104" s="2">
        <v>406.76299999999998</v>
      </c>
      <c r="D104" s="2">
        <v>427.94099999999997</v>
      </c>
      <c r="E104" s="10">
        <v>139.83699999999999</v>
      </c>
      <c r="F104" s="11">
        <v>292.36099999999999</v>
      </c>
      <c r="H104">
        <f t="shared" si="5"/>
        <v>-21.177999999999997</v>
      </c>
      <c r="J104">
        <f t="shared" si="6"/>
        <v>102</v>
      </c>
      <c r="K104" s="2">
        <f t="shared" si="9"/>
        <v>0.19864685272441712</v>
      </c>
      <c r="M104">
        <f t="shared" si="7"/>
        <v>102</v>
      </c>
      <c r="N104" s="12">
        <f t="shared" si="8"/>
        <v>0.18897425465280196</v>
      </c>
    </row>
    <row r="105" spans="2:14" x14ac:dyDescent="0.75">
      <c r="B105">
        <v>103</v>
      </c>
      <c r="C105" s="2">
        <v>417.08300000000003</v>
      </c>
      <c r="D105" s="2">
        <v>451.85</v>
      </c>
      <c r="E105" s="10">
        <v>141.642</v>
      </c>
      <c r="F105" s="11">
        <v>293.86900000000003</v>
      </c>
      <c r="H105">
        <f t="shared" si="5"/>
        <v>-34.766999999999996</v>
      </c>
      <c r="J105">
        <f t="shared" si="6"/>
        <v>103</v>
      </c>
      <c r="K105" s="2">
        <f t="shared" si="9"/>
        <v>0.11655793161773598</v>
      </c>
      <c r="M105">
        <f t="shared" si="7"/>
        <v>103</v>
      </c>
      <c r="N105" s="12">
        <f t="shared" si="8"/>
        <v>0.19847195883567686</v>
      </c>
    </row>
    <row r="106" spans="2:14" x14ac:dyDescent="0.75">
      <c r="B106">
        <v>104</v>
      </c>
      <c r="C106" s="2">
        <v>384.33600000000001</v>
      </c>
      <c r="D106" s="2">
        <v>418.58699999999999</v>
      </c>
      <c r="E106" s="10">
        <v>141.66300000000001</v>
      </c>
      <c r="F106" s="11">
        <v>281.548</v>
      </c>
      <c r="H106">
        <f t="shared" si="5"/>
        <v>-34.250999999999976</v>
      </c>
      <c r="J106">
        <f t="shared" si="6"/>
        <v>104</v>
      </c>
      <c r="K106" s="2">
        <f t="shared" si="9"/>
        <v>0.11967500302041822</v>
      </c>
      <c r="M106">
        <f t="shared" si="7"/>
        <v>104</v>
      </c>
      <c r="N106" s="12">
        <f t="shared" si="8"/>
        <v>0.21516817232543892</v>
      </c>
    </row>
    <row r="107" spans="2:14" x14ac:dyDescent="0.75">
      <c r="B107">
        <v>105</v>
      </c>
      <c r="C107" s="2">
        <v>400.8</v>
      </c>
      <c r="D107" s="2">
        <v>430.59199999999998</v>
      </c>
      <c r="E107" s="10">
        <v>141.434</v>
      </c>
      <c r="F107" s="11">
        <v>286.18700000000001</v>
      </c>
      <c r="H107">
        <f t="shared" si="5"/>
        <v>-29.791999999999973</v>
      </c>
      <c r="J107">
        <f t="shared" si="6"/>
        <v>105</v>
      </c>
      <c r="K107" s="2">
        <f t="shared" si="9"/>
        <v>0.14661109097499114</v>
      </c>
      <c r="M107">
        <f t="shared" si="7"/>
        <v>105</v>
      </c>
      <c r="N107" s="12">
        <f t="shared" si="8"/>
        <v>0.20711376711002585</v>
      </c>
    </row>
    <row r="108" spans="2:14" x14ac:dyDescent="0.75">
      <c r="B108">
        <v>106</v>
      </c>
      <c r="C108" s="2">
        <v>387.82100000000003</v>
      </c>
      <c r="D108" s="2">
        <v>423.041</v>
      </c>
      <c r="E108" s="10">
        <v>139.048</v>
      </c>
      <c r="F108" s="11">
        <v>276.78300000000002</v>
      </c>
      <c r="H108">
        <f t="shared" si="5"/>
        <v>-35.21999999999997</v>
      </c>
      <c r="J108">
        <f t="shared" si="6"/>
        <v>106</v>
      </c>
      <c r="K108" s="2">
        <f t="shared" si="9"/>
        <v>0.1138214328863117</v>
      </c>
      <c r="M108">
        <f t="shared" si="7"/>
        <v>106</v>
      </c>
      <c r="N108" s="12">
        <f t="shared" si="8"/>
        <v>0.20404776311509518</v>
      </c>
    </row>
    <row r="109" spans="2:14" x14ac:dyDescent="0.75">
      <c r="B109">
        <v>107</v>
      </c>
      <c r="C109" s="2">
        <v>370.47</v>
      </c>
      <c r="D109" s="2">
        <v>401.90199999999999</v>
      </c>
      <c r="E109" s="10">
        <v>137.22800000000001</v>
      </c>
      <c r="F109" s="11">
        <v>281.68400000000003</v>
      </c>
      <c r="H109">
        <f t="shared" si="5"/>
        <v>-31.43199999999996</v>
      </c>
      <c r="J109">
        <f t="shared" si="6"/>
        <v>107</v>
      </c>
      <c r="K109" s="2">
        <f t="shared" si="9"/>
        <v>0.13670411985018757</v>
      </c>
      <c r="M109">
        <f t="shared" si="7"/>
        <v>107</v>
      </c>
      <c r="N109" s="12">
        <f t="shared" si="8"/>
        <v>0.18497495882832335</v>
      </c>
    </row>
    <row r="110" spans="2:14" x14ac:dyDescent="0.75">
      <c r="B110">
        <v>108</v>
      </c>
      <c r="C110" s="2">
        <v>368.68200000000002</v>
      </c>
      <c r="D110" s="2">
        <v>403.452</v>
      </c>
      <c r="E110" s="10">
        <v>139.80799999999999</v>
      </c>
      <c r="F110" s="11">
        <v>273.66399999999999</v>
      </c>
      <c r="H110">
        <f t="shared" si="5"/>
        <v>-34.769999999999982</v>
      </c>
      <c r="J110">
        <f t="shared" si="6"/>
        <v>108</v>
      </c>
      <c r="K110" s="2">
        <f t="shared" si="9"/>
        <v>0.11653980910958094</v>
      </c>
      <c r="M110">
        <f t="shared" si="7"/>
        <v>108</v>
      </c>
      <c r="N110" s="12">
        <f t="shared" si="8"/>
        <v>0.21403388957818584</v>
      </c>
    </row>
    <row r="111" spans="2:14" x14ac:dyDescent="0.75">
      <c r="B111">
        <v>109</v>
      </c>
      <c r="C111" s="2">
        <v>371.06099999999998</v>
      </c>
      <c r="D111" s="2">
        <v>394.63299999999998</v>
      </c>
      <c r="E111" s="10">
        <v>136.56200000000001</v>
      </c>
      <c r="F111" s="11">
        <v>281.404</v>
      </c>
      <c r="H111">
        <f t="shared" si="5"/>
        <v>-23.572000000000003</v>
      </c>
      <c r="J111">
        <f t="shared" si="6"/>
        <v>109</v>
      </c>
      <c r="K111" s="2">
        <f t="shared" si="9"/>
        <v>0.18418509121662441</v>
      </c>
      <c r="M111">
        <f t="shared" si="7"/>
        <v>109</v>
      </c>
      <c r="N111" s="12">
        <f t="shared" si="8"/>
        <v>0.1808130020701128</v>
      </c>
    </row>
    <row r="112" spans="2:14" x14ac:dyDescent="0.75">
      <c r="B112">
        <v>110</v>
      </c>
      <c r="C112" s="2">
        <v>366.07</v>
      </c>
      <c r="D112" s="2">
        <v>413.21100000000001</v>
      </c>
      <c r="E112" s="10">
        <v>140.78200000000001</v>
      </c>
      <c r="F112" s="11">
        <v>282.411</v>
      </c>
      <c r="H112">
        <f t="shared" si="5"/>
        <v>-47.14100000000002</v>
      </c>
      <c r="J112">
        <f t="shared" si="6"/>
        <v>110</v>
      </c>
      <c r="K112" s="2">
        <f t="shared" si="9"/>
        <v>4.180862631388179E-2</v>
      </c>
      <c r="M112">
        <f t="shared" si="7"/>
        <v>110</v>
      </c>
      <c r="N112" s="12">
        <f t="shared" si="8"/>
        <v>0.20798911050015648</v>
      </c>
    </row>
    <row r="113" spans="2:14" x14ac:dyDescent="0.75">
      <c r="B113">
        <v>111</v>
      </c>
      <c r="C113" s="2">
        <v>382.00799999999998</v>
      </c>
      <c r="D113" s="2">
        <v>423.66800000000001</v>
      </c>
      <c r="E113" s="10">
        <v>139.86099999999999</v>
      </c>
      <c r="F113" s="11">
        <v>282.161</v>
      </c>
      <c r="H113">
        <f t="shared" si="5"/>
        <v>-41.660000000000025</v>
      </c>
      <c r="J113">
        <f t="shared" si="6"/>
        <v>111</v>
      </c>
      <c r="K113" s="2">
        <f t="shared" si="9"/>
        <v>7.4918448713301833E-2</v>
      </c>
      <c r="M113">
        <f t="shared" si="7"/>
        <v>111</v>
      </c>
      <c r="N113" s="12">
        <f t="shared" si="8"/>
        <v>0.20213067176329</v>
      </c>
    </row>
    <row r="114" spans="2:14" x14ac:dyDescent="0.75">
      <c r="B114">
        <v>112</v>
      </c>
      <c r="C114" s="2">
        <v>367.25</v>
      </c>
      <c r="D114" s="2">
        <v>399.13299999999998</v>
      </c>
      <c r="E114" s="10">
        <v>139.62299999999999</v>
      </c>
      <c r="F114" s="11">
        <v>285.30099999999999</v>
      </c>
      <c r="H114">
        <f t="shared" si="5"/>
        <v>-31.882999999999981</v>
      </c>
      <c r="J114">
        <f t="shared" si="6"/>
        <v>112</v>
      </c>
      <c r="K114" s="2">
        <f t="shared" si="9"/>
        <v>0.13397970279086643</v>
      </c>
      <c r="M114">
        <f t="shared" si="7"/>
        <v>112</v>
      </c>
      <c r="N114" s="12">
        <f t="shared" si="8"/>
        <v>0.19636933192934725</v>
      </c>
    </row>
    <row r="115" spans="2:14" x14ac:dyDescent="0.75">
      <c r="B115">
        <v>113</v>
      </c>
      <c r="C115" s="2">
        <v>371.62099999999998</v>
      </c>
      <c r="D115" s="2">
        <v>405.85599999999999</v>
      </c>
      <c r="E115" s="10">
        <v>140.53399999999999</v>
      </c>
      <c r="F115" s="11">
        <v>286.71199999999999</v>
      </c>
      <c r="H115">
        <f t="shared" si="5"/>
        <v>-34.235000000000014</v>
      </c>
      <c r="J115">
        <f t="shared" si="6"/>
        <v>113</v>
      </c>
      <c r="K115" s="2">
        <f t="shared" si="9"/>
        <v>0.11977165639724535</v>
      </c>
      <c r="M115">
        <f t="shared" si="7"/>
        <v>113</v>
      </c>
      <c r="N115" s="12">
        <f t="shared" si="8"/>
        <v>0.20051574881691722</v>
      </c>
    </row>
    <row r="116" spans="2:14" x14ac:dyDescent="0.75">
      <c r="B116">
        <v>114</v>
      </c>
      <c r="C116" s="2">
        <v>370.53</v>
      </c>
      <c r="D116" s="2">
        <v>424.59199999999998</v>
      </c>
      <c r="E116" s="10">
        <v>135.43100000000001</v>
      </c>
      <c r="F116" s="11">
        <v>281.29899999999998</v>
      </c>
      <c r="H116">
        <f t="shared" si="5"/>
        <v>-54.062000000000012</v>
      </c>
      <c r="J116">
        <f t="shared" si="6"/>
        <v>114</v>
      </c>
      <c r="K116" s="2">
        <f t="shared" si="9"/>
        <v>0</v>
      </c>
      <c r="M116">
        <f t="shared" si="7"/>
        <v>114</v>
      </c>
      <c r="N116" s="12">
        <f t="shared" si="8"/>
        <v>0.17327246281484901</v>
      </c>
    </row>
    <row r="117" spans="2:14" x14ac:dyDescent="0.75">
      <c r="B117">
        <v>115</v>
      </c>
      <c r="C117" s="2">
        <v>374.27300000000002</v>
      </c>
      <c r="D117" s="2">
        <v>400.78699999999998</v>
      </c>
      <c r="E117" s="10">
        <v>136.16399999999999</v>
      </c>
      <c r="F117" s="11">
        <v>282.815</v>
      </c>
      <c r="H117">
        <f t="shared" si="5"/>
        <v>-26.513999999999953</v>
      </c>
      <c r="J117">
        <f t="shared" si="6"/>
        <v>115</v>
      </c>
      <c r="K117" s="2">
        <f t="shared" si="9"/>
        <v>0.16641295155249519</v>
      </c>
      <c r="M117">
        <f t="shared" si="7"/>
        <v>115</v>
      </c>
      <c r="N117" s="12">
        <f t="shared" si="8"/>
        <v>0.17642923064015423</v>
      </c>
    </row>
    <row r="118" spans="2:14" x14ac:dyDescent="0.75">
      <c r="B118">
        <v>116</v>
      </c>
      <c r="C118" s="2">
        <v>386.53</v>
      </c>
      <c r="D118" s="2">
        <v>417.33</v>
      </c>
      <c r="E118" s="10">
        <v>136.774</v>
      </c>
      <c r="F118" s="11">
        <v>279.91800000000001</v>
      </c>
      <c r="H118">
        <f t="shared" si="5"/>
        <v>-30.800000000000011</v>
      </c>
      <c r="J118">
        <f t="shared" si="6"/>
        <v>116</v>
      </c>
      <c r="K118" s="2">
        <f t="shared" si="9"/>
        <v>0.1405219282348677</v>
      </c>
      <c r="M118">
        <f t="shared" si="7"/>
        <v>116</v>
      </c>
      <c r="N118" s="12">
        <f t="shared" si="8"/>
        <v>0.18410334689798438</v>
      </c>
    </row>
    <row r="119" spans="2:14" x14ac:dyDescent="0.75">
      <c r="B119">
        <v>117</v>
      </c>
      <c r="C119" s="2">
        <v>371.59100000000001</v>
      </c>
      <c r="D119" s="2">
        <v>394.22899999999998</v>
      </c>
      <c r="E119" s="10">
        <v>138.93799999999999</v>
      </c>
      <c r="F119" s="11">
        <v>289.64400000000001</v>
      </c>
      <c r="H119">
        <f t="shared" si="5"/>
        <v>-22.637999999999977</v>
      </c>
      <c r="J119">
        <f t="shared" si="6"/>
        <v>117</v>
      </c>
      <c r="K119" s="2">
        <f t="shared" si="9"/>
        <v>0.1898272320889213</v>
      </c>
      <c r="M119">
        <f t="shared" si="7"/>
        <v>117</v>
      </c>
      <c r="N119" s="12">
        <f t="shared" si="8"/>
        <v>0.18649982511479835</v>
      </c>
    </row>
    <row r="120" spans="2:14" x14ac:dyDescent="0.75">
      <c r="B120">
        <v>118</v>
      </c>
      <c r="C120" s="2">
        <v>373.95499999999998</v>
      </c>
      <c r="D120" s="2">
        <v>394.13799999999998</v>
      </c>
      <c r="E120" s="10">
        <v>141.20500000000001</v>
      </c>
      <c r="F120" s="11">
        <v>284.952</v>
      </c>
      <c r="H120">
        <f t="shared" si="5"/>
        <v>-20.182999999999993</v>
      </c>
      <c r="J120">
        <f t="shared" si="6"/>
        <v>118</v>
      </c>
      <c r="K120" s="2">
        <f t="shared" si="9"/>
        <v>0.20465748459586816</v>
      </c>
      <c r="M120">
        <f t="shared" si="7"/>
        <v>118</v>
      </c>
      <c r="N120" s="12">
        <f t="shared" si="8"/>
        <v>0.20729100840697573</v>
      </c>
    </row>
    <row r="121" spans="2:14" x14ac:dyDescent="0.75">
      <c r="B121">
        <v>119</v>
      </c>
      <c r="C121" s="2">
        <v>376.90899999999999</v>
      </c>
      <c r="D121" s="2">
        <v>395.65800000000002</v>
      </c>
      <c r="E121" s="10">
        <v>139.511</v>
      </c>
      <c r="F121" s="11">
        <v>282.79599999999999</v>
      </c>
      <c r="H121">
        <f t="shared" si="5"/>
        <v>-18.749000000000024</v>
      </c>
      <c r="J121">
        <f t="shared" si="6"/>
        <v>119</v>
      </c>
      <c r="K121" s="2">
        <f t="shared" si="9"/>
        <v>0.21332004349401948</v>
      </c>
      <c r="M121">
        <f t="shared" si="7"/>
        <v>119</v>
      </c>
      <c r="N121" s="12">
        <f t="shared" si="8"/>
        <v>0.19891957024471607</v>
      </c>
    </row>
    <row r="122" spans="2:14" x14ac:dyDescent="0.75">
      <c r="B122">
        <v>120</v>
      </c>
      <c r="C122" s="2">
        <v>376.524</v>
      </c>
      <c r="D122" s="2">
        <v>417.43200000000002</v>
      </c>
      <c r="E122" s="10">
        <v>141.18799999999999</v>
      </c>
      <c r="F122" s="11">
        <v>287.26799999999997</v>
      </c>
      <c r="H122">
        <f t="shared" si="5"/>
        <v>-40.908000000000015</v>
      </c>
      <c r="J122">
        <f t="shared" si="6"/>
        <v>120</v>
      </c>
      <c r="K122" s="2">
        <f t="shared" si="9"/>
        <v>7.9461157424187481E-2</v>
      </c>
      <c r="M122">
        <f t="shared" si="7"/>
        <v>120</v>
      </c>
      <c r="N122" s="12">
        <f t="shared" si="8"/>
        <v>0.20405140754885434</v>
      </c>
    </row>
    <row r="123" spans="2:14" x14ac:dyDescent="0.75">
      <c r="B123">
        <v>121</v>
      </c>
      <c r="C123" s="2">
        <v>376.32299999999998</v>
      </c>
      <c r="D123" s="2">
        <v>419.53399999999999</v>
      </c>
      <c r="E123" s="10">
        <v>139.714</v>
      </c>
      <c r="F123" s="11">
        <v>287.58</v>
      </c>
      <c r="H123">
        <f t="shared" si="5"/>
        <v>-43.211000000000013</v>
      </c>
      <c r="J123">
        <f t="shared" si="6"/>
        <v>121</v>
      </c>
      <c r="K123" s="2">
        <f t="shared" si="9"/>
        <v>6.5549111997100382E-2</v>
      </c>
      <c r="M123">
        <f t="shared" si="7"/>
        <v>121</v>
      </c>
      <c r="N123" s="12">
        <f t="shared" si="8"/>
        <v>0.19405050324384962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27D71-55CF-495A-890F-050D36F1DFCF}">
  <dimension ref="A1:S70"/>
  <sheetViews>
    <sheetView zoomScale="80" zoomScaleNormal="80" workbookViewId="0">
      <selection activeCell="O2" sqref="O2"/>
    </sheetView>
  </sheetViews>
  <sheetFormatPr defaultRowHeight="14.75" x14ac:dyDescent="0.75"/>
  <sheetData>
    <row r="1" spans="1:17" x14ac:dyDescent="0.75">
      <c r="A1" t="s">
        <v>45</v>
      </c>
      <c r="C1" s="2"/>
      <c r="D1" s="2"/>
      <c r="E1" s="10"/>
      <c r="F1" s="11"/>
      <c r="H1" t="s">
        <v>34</v>
      </c>
      <c r="J1" t="s">
        <v>35</v>
      </c>
      <c r="K1" s="2"/>
      <c r="N1" s="12" t="s">
        <v>36</v>
      </c>
    </row>
    <row r="2" spans="1:17" x14ac:dyDescent="0.75">
      <c r="B2" t="s">
        <v>37</v>
      </c>
      <c r="C2" s="2" t="s">
        <v>38</v>
      </c>
      <c r="D2" s="2" t="s">
        <v>39</v>
      </c>
      <c r="E2" s="10" t="s">
        <v>40</v>
      </c>
      <c r="F2" s="11" t="s">
        <v>41</v>
      </c>
      <c r="H2" t="s">
        <v>21</v>
      </c>
      <c r="J2" t="s">
        <v>37</v>
      </c>
      <c r="K2" s="2" t="s">
        <v>21</v>
      </c>
      <c r="M2" t="s">
        <v>37</v>
      </c>
      <c r="N2" s="12" t="s">
        <v>42</v>
      </c>
      <c r="P2" t="s">
        <v>43</v>
      </c>
      <c r="Q2" t="s">
        <v>44</v>
      </c>
    </row>
    <row r="3" spans="1:17" x14ac:dyDescent="0.75">
      <c r="B3">
        <v>1</v>
      </c>
      <c r="C3">
        <v>489.45400000000001</v>
      </c>
      <c r="D3">
        <v>454.42700000000002</v>
      </c>
      <c r="E3">
        <v>233.06200000000001</v>
      </c>
      <c r="F3">
        <v>475.9</v>
      </c>
      <c r="H3">
        <f t="shared" ref="H3:H66" si="0">C3-D3</f>
        <v>35.026999999999987</v>
      </c>
      <c r="J3">
        <f t="shared" ref="J3:J66" si="1">B3</f>
        <v>1</v>
      </c>
      <c r="K3">
        <f t="shared" ref="K3:K66" si="2">(H3-MIN(H$3:H$70))/(MAX(H$3:H$70)-MIN(H$3:H$70))</f>
        <v>0.60635729977489095</v>
      </c>
      <c r="M3">
        <f t="shared" ref="M3:M66" si="3">B3</f>
        <v>1</v>
      </c>
      <c r="N3">
        <f t="shared" ref="N3:N66" si="4">(E3-$P$3)/(F3-$Q$3)</f>
        <v>0.36011006438693555</v>
      </c>
      <c r="P3">
        <v>109.87825000000001</v>
      </c>
      <c r="Q3">
        <v>133.82749999999999</v>
      </c>
    </row>
    <row r="4" spans="1:17" x14ac:dyDescent="0.75">
      <c r="B4">
        <v>2</v>
      </c>
      <c r="C4">
        <v>445.35300000000001</v>
      </c>
      <c r="D4">
        <v>433.221</v>
      </c>
      <c r="E4">
        <v>204.13399999999999</v>
      </c>
      <c r="F4">
        <v>436.68</v>
      </c>
      <c r="H4">
        <f t="shared" si="0"/>
        <v>12.132000000000005</v>
      </c>
      <c r="J4">
        <f t="shared" si="1"/>
        <v>2</v>
      </c>
      <c r="K4">
        <f t="shared" si="2"/>
        <v>0.45112012150470576</v>
      </c>
      <c r="M4">
        <f t="shared" si="3"/>
        <v>2</v>
      </c>
      <c r="N4">
        <f t="shared" si="4"/>
        <v>0.31122658720003954</v>
      </c>
    </row>
    <row r="5" spans="1:17" x14ac:dyDescent="0.75">
      <c r="B5">
        <v>3</v>
      </c>
      <c r="C5">
        <v>486.43099999999998</v>
      </c>
      <c r="D5">
        <v>475.19799999999998</v>
      </c>
      <c r="E5">
        <v>206.86600000000001</v>
      </c>
      <c r="F5">
        <v>480.47399999999999</v>
      </c>
      <c r="H5">
        <f t="shared" si="0"/>
        <v>11.233000000000004</v>
      </c>
      <c r="J5">
        <f t="shared" si="1"/>
        <v>3</v>
      </c>
      <c r="K5">
        <f t="shared" si="2"/>
        <v>0.44502454503539385</v>
      </c>
      <c r="M5">
        <f t="shared" si="3"/>
        <v>3</v>
      </c>
      <c r="N5">
        <f t="shared" si="4"/>
        <v>0.27978863193483855</v>
      </c>
    </row>
    <row r="6" spans="1:17" x14ac:dyDescent="0.75">
      <c r="B6">
        <v>4</v>
      </c>
      <c r="C6">
        <v>494.05200000000002</v>
      </c>
      <c r="D6">
        <v>468.05799999999999</v>
      </c>
      <c r="E6">
        <v>202.47399999999999</v>
      </c>
      <c r="F6">
        <v>530.89700000000005</v>
      </c>
      <c r="H6">
        <f t="shared" si="0"/>
        <v>25.994000000000028</v>
      </c>
      <c r="J6">
        <f t="shared" si="1"/>
        <v>4</v>
      </c>
      <c r="K6">
        <f t="shared" si="2"/>
        <v>0.54510997803151562</v>
      </c>
      <c r="M6">
        <f t="shared" si="3"/>
        <v>4</v>
      </c>
      <c r="N6">
        <f t="shared" si="4"/>
        <v>0.23319784068028385</v>
      </c>
    </row>
    <row r="7" spans="1:17" x14ac:dyDescent="0.75">
      <c r="B7">
        <v>5</v>
      </c>
      <c r="C7">
        <v>515.77499999999998</v>
      </c>
      <c r="D7">
        <v>478.30700000000002</v>
      </c>
      <c r="E7">
        <v>218.048</v>
      </c>
      <c r="F7">
        <v>484.71199999999999</v>
      </c>
      <c r="H7">
        <f t="shared" si="0"/>
        <v>37.467999999999961</v>
      </c>
      <c r="J7">
        <f t="shared" si="1"/>
        <v>5</v>
      </c>
      <c r="K7">
        <f t="shared" si="2"/>
        <v>0.62290824767432385</v>
      </c>
      <c r="M7">
        <f t="shared" si="3"/>
        <v>5</v>
      </c>
      <c r="N7">
        <f t="shared" si="4"/>
        <v>0.30827736762381919</v>
      </c>
    </row>
    <row r="8" spans="1:17" x14ac:dyDescent="0.75">
      <c r="B8">
        <v>6</v>
      </c>
      <c r="C8">
        <v>483.22399999999999</v>
      </c>
      <c r="D8">
        <v>459.06400000000002</v>
      </c>
      <c r="E8">
        <v>205.55699999999999</v>
      </c>
      <c r="F8">
        <v>478.12400000000002</v>
      </c>
      <c r="H8">
        <f t="shared" si="0"/>
        <v>24.159999999999968</v>
      </c>
      <c r="J8">
        <f t="shared" si="1"/>
        <v>6</v>
      </c>
      <c r="K8">
        <f t="shared" si="2"/>
        <v>0.53267473081825822</v>
      </c>
      <c r="M8">
        <f t="shared" si="3"/>
        <v>6</v>
      </c>
      <c r="N8">
        <f t="shared" si="4"/>
        <v>0.27789637710519849</v>
      </c>
    </row>
    <row r="9" spans="1:17" x14ac:dyDescent="0.75">
      <c r="B9">
        <v>7</v>
      </c>
      <c r="C9">
        <v>486.97399999999999</v>
      </c>
      <c r="D9">
        <v>464.512</v>
      </c>
      <c r="E9">
        <v>216.773</v>
      </c>
      <c r="F9">
        <v>446.649</v>
      </c>
      <c r="H9">
        <f t="shared" si="0"/>
        <v>22.461999999999989</v>
      </c>
      <c r="J9">
        <f t="shared" si="1"/>
        <v>7</v>
      </c>
      <c r="K9">
        <f t="shared" si="2"/>
        <v>0.52116161753139334</v>
      </c>
      <c r="M9">
        <f t="shared" si="3"/>
        <v>7</v>
      </c>
      <c r="N9">
        <f t="shared" si="4"/>
        <v>0.34171164705750717</v>
      </c>
    </row>
    <row r="10" spans="1:17" x14ac:dyDescent="0.75">
      <c r="B10">
        <v>8</v>
      </c>
      <c r="C10">
        <v>492.96600000000001</v>
      </c>
      <c r="D10">
        <v>453.22699999999998</v>
      </c>
      <c r="E10">
        <v>215.36099999999999</v>
      </c>
      <c r="F10">
        <v>412.392</v>
      </c>
      <c r="H10">
        <f t="shared" si="0"/>
        <v>39.739000000000033</v>
      </c>
      <c r="J10">
        <f t="shared" si="1"/>
        <v>8</v>
      </c>
      <c r="K10">
        <f t="shared" si="2"/>
        <v>0.63830652816576749</v>
      </c>
      <c r="M10">
        <f t="shared" si="3"/>
        <v>8</v>
      </c>
      <c r="N10">
        <f t="shared" si="4"/>
        <v>0.37866544373026706</v>
      </c>
    </row>
    <row r="11" spans="1:17" x14ac:dyDescent="0.75">
      <c r="B11">
        <v>9</v>
      </c>
      <c r="C11">
        <v>488.30200000000002</v>
      </c>
      <c r="D11">
        <v>450.5</v>
      </c>
      <c r="E11">
        <v>211.90700000000001</v>
      </c>
      <c r="F11">
        <v>409.41199999999998</v>
      </c>
      <c r="H11">
        <f t="shared" si="0"/>
        <v>37.802000000000021</v>
      </c>
      <c r="J11">
        <f t="shared" si="1"/>
        <v>9</v>
      </c>
      <c r="K11">
        <f t="shared" si="2"/>
        <v>0.62517290011119875</v>
      </c>
      <c r="M11">
        <f t="shared" si="3"/>
        <v>9</v>
      </c>
      <c r="N11">
        <f t="shared" si="4"/>
        <v>0.37022673626419483</v>
      </c>
    </row>
    <row r="12" spans="1:17" x14ac:dyDescent="0.75">
      <c r="B12">
        <v>10</v>
      </c>
      <c r="C12">
        <v>465.65300000000002</v>
      </c>
      <c r="D12">
        <v>438.75</v>
      </c>
      <c r="E12">
        <v>200.179</v>
      </c>
      <c r="F12">
        <v>400.06200000000001</v>
      </c>
      <c r="H12">
        <f t="shared" si="0"/>
        <v>26.90300000000002</v>
      </c>
      <c r="J12">
        <f t="shared" si="1"/>
        <v>10</v>
      </c>
      <c r="K12">
        <f t="shared" si="2"/>
        <v>0.55127335846600334</v>
      </c>
      <c r="M12">
        <f t="shared" si="3"/>
        <v>10</v>
      </c>
      <c r="N12">
        <f t="shared" si="4"/>
        <v>0.33917749202300973</v>
      </c>
    </row>
    <row r="13" spans="1:17" x14ac:dyDescent="0.75">
      <c r="B13">
        <v>11</v>
      </c>
      <c r="C13">
        <v>453.62099999999998</v>
      </c>
      <c r="D13">
        <v>444.26100000000002</v>
      </c>
      <c r="E13">
        <v>203.518</v>
      </c>
      <c r="F13">
        <v>390.411</v>
      </c>
      <c r="H13">
        <f t="shared" si="0"/>
        <v>9.3599999999999568</v>
      </c>
      <c r="J13">
        <f t="shared" si="1"/>
        <v>11</v>
      </c>
      <c r="K13">
        <f t="shared" si="2"/>
        <v>0.43232486235795053</v>
      </c>
      <c r="M13">
        <f t="shared" si="3"/>
        <v>11</v>
      </c>
      <c r="N13">
        <f t="shared" si="4"/>
        <v>0.36494844758139156</v>
      </c>
    </row>
    <row r="14" spans="1:17" x14ac:dyDescent="0.75">
      <c r="B14">
        <v>12</v>
      </c>
      <c r="C14">
        <v>449.41399999999999</v>
      </c>
      <c r="D14">
        <v>449.78500000000003</v>
      </c>
      <c r="E14">
        <v>198.33</v>
      </c>
      <c r="F14">
        <v>381.68</v>
      </c>
      <c r="H14">
        <f t="shared" si="0"/>
        <v>-0.37100000000003774</v>
      </c>
      <c r="J14">
        <f t="shared" si="1"/>
        <v>12</v>
      </c>
      <c r="K14">
        <f t="shared" si="2"/>
        <v>0.36634482384529832</v>
      </c>
      <c r="M14">
        <f t="shared" si="3"/>
        <v>12</v>
      </c>
      <c r="N14">
        <f t="shared" si="4"/>
        <v>0.35687253507630545</v>
      </c>
    </row>
    <row r="15" spans="1:17" x14ac:dyDescent="0.75">
      <c r="B15">
        <v>13</v>
      </c>
      <c r="C15">
        <v>467.82299999999998</v>
      </c>
      <c r="D15">
        <v>434.52800000000002</v>
      </c>
      <c r="E15">
        <v>192.18799999999999</v>
      </c>
      <c r="F15">
        <v>389.839</v>
      </c>
      <c r="H15">
        <f t="shared" si="0"/>
        <v>33.294999999999959</v>
      </c>
      <c r="J15">
        <f t="shared" si="1"/>
        <v>13</v>
      </c>
      <c r="K15">
        <f t="shared" si="2"/>
        <v>0.59461365300642766</v>
      </c>
      <c r="M15">
        <f t="shared" si="3"/>
        <v>13</v>
      </c>
      <c r="N15">
        <f t="shared" si="4"/>
        <v>0.32150801819449509</v>
      </c>
    </row>
    <row r="16" spans="1:17" x14ac:dyDescent="0.75">
      <c r="B16">
        <v>14</v>
      </c>
      <c r="C16">
        <v>478.96199999999999</v>
      </c>
      <c r="D16">
        <v>429.28300000000002</v>
      </c>
      <c r="E16">
        <v>204.745</v>
      </c>
      <c r="F16">
        <v>382.51799999999997</v>
      </c>
      <c r="H16">
        <f t="shared" si="0"/>
        <v>49.678999999999974</v>
      </c>
      <c r="J16">
        <f t="shared" si="1"/>
        <v>14</v>
      </c>
      <c r="K16">
        <f t="shared" si="2"/>
        <v>0.70570366955059527</v>
      </c>
      <c r="M16">
        <f t="shared" si="3"/>
        <v>14</v>
      </c>
      <c r="N16">
        <f t="shared" si="4"/>
        <v>0.38146511426853863</v>
      </c>
    </row>
    <row r="17" spans="2:19" x14ac:dyDescent="0.75">
      <c r="B17">
        <v>15</v>
      </c>
      <c r="C17">
        <v>454.03800000000001</v>
      </c>
      <c r="D17">
        <v>441.04300000000001</v>
      </c>
      <c r="E17">
        <v>193.70099999999999</v>
      </c>
      <c r="F17">
        <v>398.40100000000001</v>
      </c>
      <c r="H17">
        <f t="shared" si="0"/>
        <v>12.995000000000005</v>
      </c>
      <c r="J17">
        <f t="shared" si="1"/>
        <v>15</v>
      </c>
      <c r="K17">
        <f t="shared" si="2"/>
        <v>0.4569716036993845</v>
      </c>
      <c r="M17">
        <f t="shared" si="3"/>
        <v>15</v>
      </c>
      <c r="N17">
        <f t="shared" si="4"/>
        <v>0.31682216850893979</v>
      </c>
    </row>
    <row r="18" spans="2:19" x14ac:dyDescent="0.75">
      <c r="B18">
        <v>16</v>
      </c>
      <c r="C18">
        <v>458.86399999999998</v>
      </c>
      <c r="D18">
        <v>453.38</v>
      </c>
      <c r="E18">
        <v>185.328</v>
      </c>
      <c r="F18">
        <v>401.39400000000001</v>
      </c>
      <c r="H18">
        <f t="shared" si="0"/>
        <v>5.4839999999999804</v>
      </c>
      <c r="J18">
        <f t="shared" si="1"/>
        <v>16</v>
      </c>
      <c r="K18">
        <f t="shared" si="2"/>
        <v>0.40604404545577827</v>
      </c>
      <c r="M18">
        <f t="shared" si="3"/>
        <v>16</v>
      </c>
      <c r="N18">
        <f t="shared" si="4"/>
        <v>0.28198503923323731</v>
      </c>
      <c r="O18" s="1"/>
      <c r="S18" s="1"/>
    </row>
    <row r="19" spans="2:19" x14ac:dyDescent="0.75">
      <c r="B19">
        <v>17</v>
      </c>
      <c r="C19">
        <v>569.79499999999996</v>
      </c>
      <c r="D19">
        <v>476.71199999999999</v>
      </c>
      <c r="E19">
        <v>185.35</v>
      </c>
      <c r="F19">
        <v>399.584</v>
      </c>
      <c r="H19">
        <f t="shared" si="0"/>
        <v>93.08299999999997</v>
      </c>
      <c r="J19">
        <f t="shared" si="1"/>
        <v>17</v>
      </c>
      <c r="K19">
        <f t="shared" si="2"/>
        <v>1</v>
      </c>
      <c r="M19">
        <f t="shared" si="3"/>
        <v>17</v>
      </c>
      <c r="N19">
        <f t="shared" si="4"/>
        <v>0.2839883502379057</v>
      </c>
      <c r="O19" s="1"/>
      <c r="S19" s="1"/>
    </row>
    <row r="20" spans="2:19" x14ac:dyDescent="0.75">
      <c r="B20">
        <v>18</v>
      </c>
      <c r="C20">
        <v>512.12099999999998</v>
      </c>
      <c r="D20">
        <v>446.46199999999999</v>
      </c>
      <c r="E20">
        <v>181.86099999999999</v>
      </c>
      <c r="F20">
        <v>382.46699999999998</v>
      </c>
      <c r="H20">
        <f t="shared" si="0"/>
        <v>65.658999999999992</v>
      </c>
      <c r="J20">
        <f t="shared" si="1"/>
        <v>18</v>
      </c>
      <c r="K20">
        <f t="shared" si="2"/>
        <v>0.81405440590165723</v>
      </c>
      <c r="M20">
        <f t="shared" si="3"/>
        <v>18</v>
      </c>
      <c r="N20">
        <f t="shared" si="4"/>
        <v>0.28950649434221026</v>
      </c>
    </row>
    <row r="21" spans="2:19" x14ac:dyDescent="0.75">
      <c r="B21">
        <v>19</v>
      </c>
      <c r="C21">
        <v>490.85599999999999</v>
      </c>
      <c r="D21">
        <v>442.58199999999999</v>
      </c>
      <c r="E21">
        <v>192.27699999999999</v>
      </c>
      <c r="F21">
        <v>370.161</v>
      </c>
      <c r="H21">
        <f t="shared" si="0"/>
        <v>48.274000000000001</v>
      </c>
      <c r="J21">
        <f t="shared" si="1"/>
        <v>19</v>
      </c>
      <c r="K21">
        <f t="shared" si="2"/>
        <v>0.69617721244338382</v>
      </c>
      <c r="M21">
        <f t="shared" si="3"/>
        <v>19</v>
      </c>
      <c r="N21">
        <f t="shared" si="4"/>
        <v>0.34865454960892117</v>
      </c>
      <c r="O21" s="1"/>
      <c r="S21" s="1"/>
    </row>
    <row r="22" spans="2:19" x14ac:dyDescent="0.75">
      <c r="B22">
        <v>20</v>
      </c>
      <c r="C22">
        <v>448.89699999999999</v>
      </c>
      <c r="D22">
        <v>420.81799999999998</v>
      </c>
      <c r="E22">
        <v>182.55099999999999</v>
      </c>
      <c r="F22">
        <v>351.423</v>
      </c>
      <c r="H22">
        <f t="shared" si="0"/>
        <v>28.079000000000008</v>
      </c>
      <c r="J22">
        <f t="shared" si="1"/>
        <v>20</v>
      </c>
      <c r="K22">
        <f t="shared" si="2"/>
        <v>0.55924710477068718</v>
      </c>
      <c r="M22">
        <f t="shared" si="3"/>
        <v>20</v>
      </c>
      <c r="N22">
        <f t="shared" si="4"/>
        <v>0.3339809417014597</v>
      </c>
      <c r="O22" s="1"/>
      <c r="S22" s="1"/>
    </row>
    <row r="23" spans="2:19" x14ac:dyDescent="0.75">
      <c r="B23">
        <v>21</v>
      </c>
      <c r="C23">
        <v>527.63199999999995</v>
      </c>
      <c r="D23">
        <v>441.18799999999999</v>
      </c>
      <c r="E23">
        <v>168.679</v>
      </c>
      <c r="F23">
        <v>370.53800000000001</v>
      </c>
      <c r="H23">
        <f t="shared" si="0"/>
        <v>86.44399999999996</v>
      </c>
      <c r="J23">
        <f t="shared" si="1"/>
        <v>21</v>
      </c>
      <c r="K23">
        <f t="shared" si="2"/>
        <v>0.95498494751973084</v>
      </c>
      <c r="M23">
        <f t="shared" si="3"/>
        <v>21</v>
      </c>
      <c r="N23">
        <f t="shared" si="4"/>
        <v>0.24840786530382045</v>
      </c>
    </row>
    <row r="24" spans="2:19" x14ac:dyDescent="0.75">
      <c r="B24">
        <v>22</v>
      </c>
      <c r="C24">
        <v>478.16199999999998</v>
      </c>
      <c r="D24">
        <v>431.745</v>
      </c>
      <c r="E24">
        <v>173.654</v>
      </c>
      <c r="F24">
        <v>358.35300000000001</v>
      </c>
      <c r="H24">
        <f t="shared" si="0"/>
        <v>46.416999999999973</v>
      </c>
      <c r="J24">
        <f t="shared" si="1"/>
        <v>22</v>
      </c>
      <c r="K24">
        <f t="shared" si="2"/>
        <v>0.68358601611022207</v>
      </c>
      <c r="M24">
        <f t="shared" si="3"/>
        <v>22</v>
      </c>
      <c r="N24">
        <f t="shared" si="4"/>
        <v>0.28404680092016266</v>
      </c>
    </row>
    <row r="25" spans="2:19" x14ac:dyDescent="0.75">
      <c r="B25">
        <v>23</v>
      </c>
      <c r="C25">
        <v>463.78699999999998</v>
      </c>
      <c r="D25">
        <v>448.46899999999999</v>
      </c>
      <c r="E25">
        <v>177.46199999999999</v>
      </c>
      <c r="F25">
        <v>343.75</v>
      </c>
      <c r="H25">
        <f t="shared" si="0"/>
        <v>15.317999999999984</v>
      </c>
      <c r="J25">
        <f t="shared" si="1"/>
        <v>23</v>
      </c>
      <c r="K25">
        <f t="shared" si="2"/>
        <v>0.47272246480974212</v>
      </c>
      <c r="M25">
        <f t="shared" si="3"/>
        <v>23</v>
      </c>
      <c r="N25">
        <f t="shared" si="4"/>
        <v>0.32194619442889627</v>
      </c>
      <c r="O25" s="1"/>
      <c r="S25" s="1"/>
    </row>
    <row r="26" spans="2:19" x14ac:dyDescent="0.75">
      <c r="B26">
        <v>24</v>
      </c>
      <c r="C26">
        <v>449.76499999999999</v>
      </c>
      <c r="D26">
        <v>453.411</v>
      </c>
      <c r="E26">
        <v>161.22399999999999</v>
      </c>
      <c r="F26">
        <v>343.08300000000003</v>
      </c>
      <c r="H26">
        <f t="shared" si="0"/>
        <v>-3.646000000000015</v>
      </c>
      <c r="J26">
        <f t="shared" si="1"/>
        <v>24</v>
      </c>
      <c r="K26">
        <f t="shared" si="2"/>
        <v>0.34413902525019663</v>
      </c>
      <c r="M26">
        <f t="shared" si="3"/>
        <v>24</v>
      </c>
      <c r="N26">
        <f t="shared" si="4"/>
        <v>0.24537347883329216</v>
      </c>
    </row>
    <row r="27" spans="2:19" x14ac:dyDescent="0.75">
      <c r="B27">
        <v>25</v>
      </c>
      <c r="C27">
        <v>506.39699999999999</v>
      </c>
      <c r="D27">
        <v>462.57299999999998</v>
      </c>
      <c r="E27">
        <v>154.583</v>
      </c>
      <c r="F27">
        <v>330.03199999999998</v>
      </c>
      <c r="H27">
        <f t="shared" si="0"/>
        <v>43.824000000000012</v>
      </c>
      <c r="J27">
        <f t="shared" si="1"/>
        <v>25</v>
      </c>
      <c r="K27">
        <f t="shared" si="2"/>
        <v>0.66600444794011582</v>
      </c>
      <c r="M27">
        <f t="shared" si="3"/>
        <v>25</v>
      </c>
      <c r="N27">
        <f t="shared" si="4"/>
        <v>0.22784773030180241</v>
      </c>
    </row>
    <row r="28" spans="2:19" x14ac:dyDescent="0.75">
      <c r="B28">
        <v>26</v>
      </c>
      <c r="C28">
        <v>531.95799999999997</v>
      </c>
      <c r="D28">
        <v>466.74599999999998</v>
      </c>
      <c r="E28">
        <v>154.26300000000001</v>
      </c>
      <c r="F28">
        <v>286.40499999999997</v>
      </c>
      <c r="H28">
        <f t="shared" si="0"/>
        <v>65.211999999999989</v>
      </c>
      <c r="J28">
        <f t="shared" si="1"/>
        <v>26</v>
      </c>
      <c r="K28">
        <f t="shared" si="2"/>
        <v>0.81102356865829528</v>
      </c>
      <c r="M28">
        <f t="shared" si="3"/>
        <v>26</v>
      </c>
      <c r="N28">
        <f t="shared" si="4"/>
        <v>0.2908997067064279</v>
      </c>
    </row>
    <row r="29" spans="2:19" x14ac:dyDescent="0.75">
      <c r="B29">
        <v>27</v>
      </c>
      <c r="C29">
        <v>459.68</v>
      </c>
      <c r="D29">
        <v>444.26299999999998</v>
      </c>
      <c r="E29">
        <v>151.85300000000001</v>
      </c>
      <c r="F29">
        <v>283.82600000000002</v>
      </c>
      <c r="H29">
        <f t="shared" si="0"/>
        <v>15.41700000000003</v>
      </c>
      <c r="J29">
        <f t="shared" si="1"/>
        <v>27</v>
      </c>
      <c r="K29">
        <f t="shared" si="2"/>
        <v>0.47339372406498365</v>
      </c>
      <c r="M29">
        <f t="shared" si="3"/>
        <v>27</v>
      </c>
      <c r="N29">
        <f t="shared" si="4"/>
        <v>0.2798344650113167</v>
      </c>
    </row>
    <row r="30" spans="2:19" x14ac:dyDescent="0.75">
      <c r="B30">
        <v>28</v>
      </c>
      <c r="C30">
        <v>476.12200000000001</v>
      </c>
      <c r="D30">
        <v>460.70499999999998</v>
      </c>
      <c r="E30">
        <v>155.922</v>
      </c>
      <c r="F30">
        <v>279.113</v>
      </c>
      <c r="H30">
        <f t="shared" si="0"/>
        <v>15.41700000000003</v>
      </c>
      <c r="J30">
        <f t="shared" si="1"/>
        <v>28</v>
      </c>
      <c r="K30">
        <f t="shared" si="2"/>
        <v>0.47339372406498365</v>
      </c>
      <c r="M30">
        <f t="shared" si="3"/>
        <v>28</v>
      </c>
      <c r="N30">
        <f t="shared" si="4"/>
        <v>0.31691910066730666</v>
      </c>
    </row>
    <row r="31" spans="2:19" x14ac:dyDescent="0.75">
      <c r="B31">
        <v>29</v>
      </c>
      <c r="C31">
        <v>444.35500000000002</v>
      </c>
      <c r="D31">
        <v>459.161</v>
      </c>
      <c r="E31">
        <v>150.25299999999999</v>
      </c>
      <c r="F31">
        <v>275.73700000000002</v>
      </c>
      <c r="H31">
        <f t="shared" si="0"/>
        <v>-14.805999999999983</v>
      </c>
      <c r="J31">
        <f t="shared" si="1"/>
        <v>29</v>
      </c>
      <c r="K31">
        <f t="shared" si="2"/>
        <v>0.26846980011391086</v>
      </c>
      <c r="M31">
        <f t="shared" si="3"/>
        <v>29</v>
      </c>
      <c r="N31">
        <f t="shared" si="4"/>
        <v>0.28451055073832243</v>
      </c>
    </row>
    <row r="32" spans="2:19" x14ac:dyDescent="0.75">
      <c r="B32">
        <v>30</v>
      </c>
      <c r="C32">
        <v>426.12200000000001</v>
      </c>
      <c r="D32">
        <v>437.82100000000003</v>
      </c>
      <c r="E32">
        <v>144.239</v>
      </c>
      <c r="F32">
        <v>274.71300000000002</v>
      </c>
      <c r="H32">
        <f t="shared" si="0"/>
        <v>-11.699000000000012</v>
      </c>
      <c r="J32">
        <f t="shared" si="1"/>
        <v>30</v>
      </c>
      <c r="K32">
        <f t="shared" si="2"/>
        <v>0.28953649209405768</v>
      </c>
      <c r="M32">
        <f t="shared" si="3"/>
        <v>30</v>
      </c>
      <c r="N32">
        <f t="shared" si="4"/>
        <v>0.24389131599774275</v>
      </c>
    </row>
    <row r="33" spans="2:14" x14ac:dyDescent="0.75">
      <c r="B33">
        <v>31</v>
      </c>
      <c r="C33">
        <v>404.11</v>
      </c>
      <c r="D33">
        <v>412.67899999999997</v>
      </c>
      <c r="E33">
        <v>141.761</v>
      </c>
      <c r="F33">
        <v>270.137</v>
      </c>
      <c r="H33">
        <f t="shared" si="0"/>
        <v>-8.56899999999996</v>
      </c>
      <c r="J33">
        <f t="shared" si="1"/>
        <v>31</v>
      </c>
      <c r="K33">
        <f t="shared" si="2"/>
        <v>0.31075913319410958</v>
      </c>
      <c r="M33">
        <f t="shared" si="3"/>
        <v>31</v>
      </c>
      <c r="N33">
        <f t="shared" si="4"/>
        <v>0.23389969151086304</v>
      </c>
    </row>
    <row r="34" spans="2:14" x14ac:dyDescent="0.75">
      <c r="B34">
        <v>32</v>
      </c>
      <c r="C34">
        <v>395.738</v>
      </c>
      <c r="D34">
        <v>409.9</v>
      </c>
      <c r="E34">
        <v>140.59</v>
      </c>
      <c r="F34">
        <v>276.33199999999999</v>
      </c>
      <c r="H34">
        <f t="shared" si="0"/>
        <v>-14.161999999999978</v>
      </c>
      <c r="J34">
        <f t="shared" si="1"/>
        <v>32</v>
      </c>
      <c r="K34">
        <f t="shared" si="2"/>
        <v>0.27283637547123779</v>
      </c>
      <c r="M34">
        <f t="shared" si="3"/>
        <v>32</v>
      </c>
      <c r="N34">
        <f t="shared" si="4"/>
        <v>0.21551424691851831</v>
      </c>
    </row>
    <row r="35" spans="2:14" x14ac:dyDescent="0.75">
      <c r="B35">
        <v>33</v>
      </c>
      <c r="C35">
        <v>399.61</v>
      </c>
      <c r="D35">
        <v>414.45499999999998</v>
      </c>
      <c r="E35">
        <v>138.137</v>
      </c>
      <c r="F35">
        <v>281.95299999999997</v>
      </c>
      <c r="H35">
        <f t="shared" si="0"/>
        <v>-14.84499999999997</v>
      </c>
      <c r="J35">
        <f t="shared" si="1"/>
        <v>33</v>
      </c>
      <c r="K35">
        <f t="shared" si="2"/>
        <v>0.268205364649725</v>
      </c>
      <c r="M35">
        <f t="shared" si="3"/>
        <v>33</v>
      </c>
      <c r="N35">
        <f t="shared" si="4"/>
        <v>0.19077572733931697</v>
      </c>
    </row>
    <row r="36" spans="2:14" x14ac:dyDescent="0.75">
      <c r="B36">
        <v>34</v>
      </c>
      <c r="C36">
        <v>394.69499999999999</v>
      </c>
      <c r="D36">
        <v>422.84100000000001</v>
      </c>
      <c r="E36">
        <v>139.62100000000001</v>
      </c>
      <c r="F36">
        <v>287.44900000000001</v>
      </c>
      <c r="H36">
        <f t="shared" si="0"/>
        <v>-28.146000000000015</v>
      </c>
      <c r="J36">
        <f t="shared" si="1"/>
        <v>34</v>
      </c>
      <c r="K36">
        <f t="shared" si="2"/>
        <v>0.17801931056928208</v>
      </c>
      <c r="M36">
        <f t="shared" si="3"/>
        <v>34</v>
      </c>
      <c r="N36">
        <f t="shared" si="4"/>
        <v>0.19361059487116059</v>
      </c>
    </row>
    <row r="37" spans="2:14" x14ac:dyDescent="0.75">
      <c r="B37">
        <v>35</v>
      </c>
      <c r="C37">
        <v>404.73200000000003</v>
      </c>
      <c r="D37">
        <v>419.69099999999997</v>
      </c>
      <c r="E37">
        <v>137.77000000000001</v>
      </c>
      <c r="F37">
        <v>288.5</v>
      </c>
      <c r="H37">
        <f t="shared" si="0"/>
        <v>-14.958999999999946</v>
      </c>
      <c r="J37">
        <f t="shared" si="1"/>
        <v>35</v>
      </c>
      <c r="K37">
        <f t="shared" si="2"/>
        <v>0.26743239944672009</v>
      </c>
      <c r="M37">
        <f t="shared" si="3"/>
        <v>35</v>
      </c>
      <c r="N37">
        <f t="shared" si="4"/>
        <v>0.18032778936139263</v>
      </c>
    </row>
    <row r="38" spans="2:14" x14ac:dyDescent="0.75">
      <c r="B38">
        <v>36</v>
      </c>
      <c r="C38">
        <v>378.35899999999998</v>
      </c>
      <c r="D38">
        <v>409.14600000000002</v>
      </c>
      <c r="E38">
        <v>133.702</v>
      </c>
      <c r="F38">
        <v>279.12400000000002</v>
      </c>
      <c r="H38">
        <f t="shared" si="0"/>
        <v>-30.787000000000035</v>
      </c>
      <c r="J38">
        <f t="shared" si="1"/>
        <v>36</v>
      </c>
      <c r="K38">
        <f t="shared" si="2"/>
        <v>0.16011228336633113</v>
      </c>
      <c r="M38">
        <f t="shared" si="3"/>
        <v>36</v>
      </c>
      <c r="N38">
        <f t="shared" si="4"/>
        <v>0.16396644103608815</v>
      </c>
    </row>
    <row r="39" spans="2:14" x14ac:dyDescent="0.75">
      <c r="B39">
        <v>37</v>
      </c>
      <c r="C39">
        <v>383.19200000000001</v>
      </c>
      <c r="D39">
        <v>407.98599999999999</v>
      </c>
      <c r="E39">
        <v>136.27099999999999</v>
      </c>
      <c r="F39">
        <v>274.64400000000001</v>
      </c>
      <c r="H39">
        <f t="shared" si="0"/>
        <v>-24.793999999999983</v>
      </c>
      <c r="J39">
        <f t="shared" si="1"/>
        <v>37</v>
      </c>
      <c r="K39">
        <f t="shared" si="2"/>
        <v>0.20074719969623844</v>
      </c>
      <c r="M39">
        <f t="shared" si="3"/>
        <v>37</v>
      </c>
      <c r="N39">
        <f t="shared" si="4"/>
        <v>0.18742654447454649</v>
      </c>
    </row>
    <row r="40" spans="2:14" x14ac:dyDescent="0.75">
      <c r="B40">
        <v>38</v>
      </c>
      <c r="C40">
        <v>368.81200000000001</v>
      </c>
      <c r="D40">
        <v>400.66199999999998</v>
      </c>
      <c r="E40">
        <v>134.52500000000001</v>
      </c>
      <c r="F40">
        <v>274.11799999999999</v>
      </c>
      <c r="H40">
        <f t="shared" si="0"/>
        <v>-31.849999999999966</v>
      </c>
      <c r="J40">
        <f t="shared" si="1"/>
        <v>38</v>
      </c>
      <c r="K40">
        <f t="shared" si="2"/>
        <v>0.15290472186813517</v>
      </c>
      <c r="M40">
        <f t="shared" si="3"/>
        <v>38</v>
      </c>
      <c r="N40">
        <f t="shared" si="4"/>
        <v>0.17568367066907592</v>
      </c>
    </row>
    <row r="41" spans="2:14" x14ac:dyDescent="0.75">
      <c r="B41">
        <v>39</v>
      </c>
      <c r="C41">
        <v>361.74299999999999</v>
      </c>
      <c r="D41">
        <v>402.202</v>
      </c>
      <c r="E41">
        <v>132.898</v>
      </c>
      <c r="F41">
        <v>262.44</v>
      </c>
      <c r="H41">
        <f t="shared" si="0"/>
        <v>-40.459000000000003</v>
      </c>
      <c r="J41">
        <f t="shared" si="1"/>
        <v>39</v>
      </c>
      <c r="K41">
        <f t="shared" si="2"/>
        <v>9.4532288248216814E-2</v>
      </c>
      <c r="M41">
        <f t="shared" si="3"/>
        <v>39</v>
      </c>
      <c r="N41">
        <f t="shared" si="4"/>
        <v>0.17898532413256865</v>
      </c>
    </row>
    <row r="42" spans="2:14" x14ac:dyDescent="0.75">
      <c r="B42">
        <v>40</v>
      </c>
      <c r="C42">
        <v>385.25700000000001</v>
      </c>
      <c r="D42">
        <v>424.452</v>
      </c>
      <c r="E42">
        <v>134.00899999999999</v>
      </c>
      <c r="F42">
        <v>265.98599999999999</v>
      </c>
      <c r="H42">
        <f t="shared" si="0"/>
        <v>-39.194999999999993</v>
      </c>
      <c r="J42">
        <f t="shared" si="1"/>
        <v>40</v>
      </c>
      <c r="K42">
        <f t="shared" si="2"/>
        <v>0.10310270944644856</v>
      </c>
      <c r="M42">
        <f t="shared" si="3"/>
        <v>40</v>
      </c>
      <c r="N42">
        <f t="shared" si="4"/>
        <v>0.18258946643613522</v>
      </c>
    </row>
    <row r="43" spans="2:14" x14ac:dyDescent="0.75">
      <c r="B43">
        <v>41</v>
      </c>
      <c r="C43">
        <v>369.40800000000002</v>
      </c>
      <c r="D43">
        <v>386.154</v>
      </c>
      <c r="E43">
        <v>129.65700000000001</v>
      </c>
      <c r="F43">
        <v>258.94</v>
      </c>
      <c r="H43">
        <f t="shared" si="0"/>
        <v>-16.745999999999981</v>
      </c>
      <c r="J43">
        <f t="shared" si="1"/>
        <v>41</v>
      </c>
      <c r="K43">
        <f t="shared" si="2"/>
        <v>0.25531583086978948</v>
      </c>
      <c r="M43">
        <f t="shared" si="3"/>
        <v>41</v>
      </c>
      <c r="N43">
        <f t="shared" si="4"/>
        <v>0.15808772105105406</v>
      </c>
    </row>
    <row r="44" spans="2:14" x14ac:dyDescent="0.75">
      <c r="B44">
        <v>42</v>
      </c>
      <c r="C44">
        <v>371.73</v>
      </c>
      <c r="D44">
        <v>418.10599999999999</v>
      </c>
      <c r="E44">
        <v>132.03700000000001</v>
      </c>
      <c r="F44">
        <v>261.54199999999997</v>
      </c>
      <c r="H44">
        <f t="shared" si="0"/>
        <v>-46.375999999999976</v>
      </c>
      <c r="J44">
        <f t="shared" si="1"/>
        <v>42</v>
      </c>
      <c r="K44">
        <f t="shared" si="2"/>
        <v>5.4412682053646737E-2</v>
      </c>
      <c r="M44">
        <f t="shared" si="3"/>
        <v>42</v>
      </c>
      <c r="N44">
        <f t="shared" si="4"/>
        <v>0.17350222566740661</v>
      </c>
    </row>
    <row r="45" spans="2:14" x14ac:dyDescent="0.75">
      <c r="B45">
        <v>43</v>
      </c>
      <c r="C45">
        <v>372.197</v>
      </c>
      <c r="D45">
        <v>407.197</v>
      </c>
      <c r="E45">
        <v>130.13399999999999</v>
      </c>
      <c r="F45">
        <v>262.39800000000002</v>
      </c>
      <c r="H45">
        <f t="shared" si="0"/>
        <v>-35</v>
      </c>
      <c r="J45">
        <f t="shared" si="1"/>
        <v>43</v>
      </c>
      <c r="K45">
        <f t="shared" si="2"/>
        <v>0.13154647283773163</v>
      </c>
      <c r="M45">
        <f t="shared" si="3"/>
        <v>43</v>
      </c>
      <c r="N45">
        <f t="shared" si="4"/>
        <v>0.15754586005343349</v>
      </c>
    </row>
    <row r="46" spans="2:14" x14ac:dyDescent="0.75">
      <c r="B46">
        <v>44</v>
      </c>
      <c r="C46">
        <v>362.71600000000001</v>
      </c>
      <c r="D46">
        <v>414.30500000000001</v>
      </c>
      <c r="E46">
        <v>133.26</v>
      </c>
      <c r="F46">
        <v>265.90100000000001</v>
      </c>
      <c r="H46">
        <f t="shared" si="0"/>
        <v>-51.588999999999999</v>
      </c>
      <c r="J46">
        <f t="shared" si="1"/>
        <v>44</v>
      </c>
      <c r="K46">
        <f t="shared" si="2"/>
        <v>1.9066475007458519E-2</v>
      </c>
      <c r="M46">
        <f t="shared" si="3"/>
        <v>44</v>
      </c>
      <c r="N46">
        <f t="shared" si="4"/>
        <v>0.17703589289297231</v>
      </c>
    </row>
    <row r="47" spans="2:14" x14ac:dyDescent="0.75">
      <c r="B47">
        <v>45</v>
      </c>
      <c r="C47">
        <v>357.84199999999998</v>
      </c>
      <c r="D47">
        <v>398.96100000000001</v>
      </c>
      <c r="E47">
        <v>132.89400000000001</v>
      </c>
      <c r="F47">
        <v>269.49</v>
      </c>
      <c r="H47">
        <f t="shared" si="0"/>
        <v>-41.119000000000028</v>
      </c>
      <c r="J47">
        <f t="shared" si="1"/>
        <v>45</v>
      </c>
      <c r="K47">
        <f t="shared" si="2"/>
        <v>9.0057226546608332E-2</v>
      </c>
      <c r="M47">
        <f t="shared" si="3"/>
        <v>45</v>
      </c>
      <c r="N47">
        <f t="shared" si="4"/>
        <v>0.16965447341748821</v>
      </c>
    </row>
    <row r="48" spans="2:14" x14ac:dyDescent="0.75">
      <c r="B48">
        <v>46</v>
      </c>
      <c r="C48">
        <v>373.63799999999998</v>
      </c>
      <c r="D48">
        <v>427.26</v>
      </c>
      <c r="E48">
        <v>133.65899999999999</v>
      </c>
      <c r="F48">
        <v>268.971</v>
      </c>
      <c r="H48">
        <f t="shared" si="0"/>
        <v>-53.622000000000014</v>
      </c>
      <c r="J48">
        <f t="shared" si="1"/>
        <v>46</v>
      </c>
      <c r="K48">
        <f t="shared" si="2"/>
        <v>5.2819288872012994E-3</v>
      </c>
      <c r="M48">
        <f t="shared" si="3"/>
        <v>46</v>
      </c>
      <c r="N48">
        <f t="shared" si="4"/>
        <v>0.17596665766389047</v>
      </c>
    </row>
    <row r="49" spans="2:14" x14ac:dyDescent="0.75">
      <c r="B49">
        <v>47</v>
      </c>
      <c r="C49">
        <v>402.47399999999999</v>
      </c>
      <c r="D49">
        <v>445.91300000000001</v>
      </c>
      <c r="E49">
        <v>131.292</v>
      </c>
      <c r="F49">
        <v>269.48599999999999</v>
      </c>
      <c r="H49">
        <f t="shared" si="0"/>
        <v>-43.439000000000021</v>
      </c>
      <c r="J49">
        <f t="shared" si="1"/>
        <v>47</v>
      </c>
      <c r="K49">
        <f t="shared" si="2"/>
        <v>7.4326706625803415E-2</v>
      </c>
      <c r="M49">
        <f t="shared" si="3"/>
        <v>47</v>
      </c>
      <c r="N49">
        <f t="shared" si="4"/>
        <v>0.15785041114268544</v>
      </c>
    </row>
    <row r="50" spans="2:14" x14ac:dyDescent="0.75">
      <c r="B50">
        <v>48</v>
      </c>
      <c r="C50">
        <v>385.37200000000001</v>
      </c>
      <c r="D50">
        <v>400.36799999999999</v>
      </c>
      <c r="E50">
        <v>131.672</v>
      </c>
      <c r="F50">
        <v>267.33600000000001</v>
      </c>
      <c r="H50">
        <f t="shared" si="0"/>
        <v>-14.995999999999981</v>
      </c>
      <c r="J50">
        <f t="shared" si="1"/>
        <v>48</v>
      </c>
      <c r="K50">
        <f t="shared" si="2"/>
        <v>0.26718152477556911</v>
      </c>
      <c r="M50">
        <f t="shared" si="3"/>
        <v>48</v>
      </c>
      <c r="N50">
        <f t="shared" si="4"/>
        <v>0.16323867019702853</v>
      </c>
    </row>
    <row r="51" spans="2:14" x14ac:dyDescent="0.75">
      <c r="B51">
        <v>49</v>
      </c>
      <c r="C51">
        <v>399.262</v>
      </c>
      <c r="D51">
        <v>407.96800000000002</v>
      </c>
      <c r="E51">
        <v>133.50399999999999</v>
      </c>
      <c r="F51">
        <v>276.34399999999999</v>
      </c>
      <c r="H51">
        <f t="shared" si="0"/>
        <v>-8.7060000000000173</v>
      </c>
      <c r="J51">
        <f t="shared" si="1"/>
        <v>49</v>
      </c>
      <c r="K51">
        <f t="shared" si="2"/>
        <v>0.3098302188711996</v>
      </c>
      <c r="M51">
        <f t="shared" si="3"/>
        <v>49</v>
      </c>
      <c r="N51">
        <f t="shared" si="4"/>
        <v>0.16577554177937279</v>
      </c>
    </row>
    <row r="52" spans="2:14" x14ac:dyDescent="0.75">
      <c r="B52">
        <v>50</v>
      </c>
      <c r="C52">
        <v>382.53800000000001</v>
      </c>
      <c r="D52">
        <v>409.274</v>
      </c>
      <c r="E52">
        <v>132.62700000000001</v>
      </c>
      <c r="F52">
        <v>266.74700000000001</v>
      </c>
      <c r="H52">
        <f t="shared" si="0"/>
        <v>-26.73599999999999</v>
      </c>
      <c r="J52">
        <f t="shared" si="1"/>
        <v>50</v>
      </c>
      <c r="K52">
        <f t="shared" si="2"/>
        <v>0.18757966965908182</v>
      </c>
      <c r="M52">
        <f t="shared" si="3"/>
        <v>50</v>
      </c>
      <c r="N52">
        <f t="shared" si="4"/>
        <v>0.17114682194862302</v>
      </c>
    </row>
    <row r="53" spans="2:14" x14ac:dyDescent="0.75">
      <c r="B53">
        <v>51</v>
      </c>
      <c r="C53">
        <v>394.21899999999999</v>
      </c>
      <c r="D53">
        <v>432.99099999999999</v>
      </c>
      <c r="E53">
        <v>135.03399999999999</v>
      </c>
      <c r="F53">
        <v>275.25599999999997</v>
      </c>
      <c r="H53">
        <f t="shared" si="0"/>
        <v>-38.771999999999991</v>
      </c>
      <c r="J53">
        <f t="shared" si="1"/>
        <v>51</v>
      </c>
      <c r="K53">
        <f t="shared" si="2"/>
        <v>0.10597081717338844</v>
      </c>
      <c r="M53">
        <f t="shared" si="3"/>
        <v>51</v>
      </c>
      <c r="N53">
        <f t="shared" si="4"/>
        <v>0.17786902922678233</v>
      </c>
    </row>
    <row r="54" spans="2:14" x14ac:dyDescent="0.75">
      <c r="B54">
        <v>52</v>
      </c>
      <c r="C54">
        <v>355.16399999999999</v>
      </c>
      <c r="D54">
        <v>406.92200000000003</v>
      </c>
      <c r="E54">
        <v>132.98099999999999</v>
      </c>
      <c r="F54">
        <v>266.471</v>
      </c>
      <c r="H54">
        <f t="shared" si="0"/>
        <v>-51.758000000000038</v>
      </c>
      <c r="J54">
        <f t="shared" si="1"/>
        <v>52</v>
      </c>
      <c r="K54">
        <f t="shared" si="2"/>
        <v>1.792058799598582E-2</v>
      </c>
      <c r="M54">
        <f t="shared" si="3"/>
        <v>52</v>
      </c>
      <c r="N54">
        <f t="shared" si="4"/>
        <v>0.17417174607123592</v>
      </c>
    </row>
    <row r="55" spans="2:14" x14ac:dyDescent="0.75">
      <c r="B55">
        <v>53</v>
      </c>
      <c r="C55">
        <v>385.06400000000002</v>
      </c>
      <c r="D55">
        <v>426.00900000000001</v>
      </c>
      <c r="E55">
        <v>131.87100000000001</v>
      </c>
      <c r="F55">
        <v>272.57799999999997</v>
      </c>
      <c r="H55">
        <f t="shared" si="0"/>
        <v>-40.944999999999993</v>
      </c>
      <c r="J55">
        <f t="shared" si="1"/>
        <v>53</v>
      </c>
      <c r="K55">
        <f t="shared" si="2"/>
        <v>9.1237015540668945E-2</v>
      </c>
      <c r="M55">
        <f t="shared" si="3"/>
        <v>53</v>
      </c>
      <c r="N55">
        <f t="shared" si="4"/>
        <v>0.15850573511446808</v>
      </c>
    </row>
    <row r="56" spans="2:14" x14ac:dyDescent="0.75">
      <c r="B56">
        <v>54</v>
      </c>
      <c r="C56">
        <v>379.91899999999998</v>
      </c>
      <c r="D56">
        <v>423.51900000000001</v>
      </c>
      <c r="E56">
        <v>134.084</v>
      </c>
      <c r="F56">
        <v>275.79399999999998</v>
      </c>
      <c r="H56">
        <f t="shared" si="0"/>
        <v>-43.600000000000023</v>
      </c>
      <c r="J56">
        <f t="shared" si="1"/>
        <v>54</v>
      </c>
      <c r="K56">
        <f t="shared" si="2"/>
        <v>7.3235062786471683E-2</v>
      </c>
      <c r="M56">
        <f t="shared" si="3"/>
        <v>54</v>
      </c>
      <c r="N56">
        <f t="shared" si="4"/>
        <v>0.17050325252788506</v>
      </c>
    </row>
    <row r="57" spans="2:14" x14ac:dyDescent="0.75">
      <c r="B57">
        <v>55</v>
      </c>
      <c r="C57">
        <v>361.09899999999999</v>
      </c>
      <c r="D57">
        <v>408.02</v>
      </c>
      <c r="E57">
        <v>133.203</v>
      </c>
      <c r="F57">
        <v>271.77300000000002</v>
      </c>
      <c r="H57">
        <f t="shared" si="0"/>
        <v>-46.920999999999992</v>
      </c>
      <c r="J57">
        <f t="shared" si="1"/>
        <v>55</v>
      </c>
      <c r="K57">
        <f t="shared" si="2"/>
        <v>5.0717365951560976E-2</v>
      </c>
      <c r="M57">
        <f t="shared" si="3"/>
        <v>55</v>
      </c>
      <c r="N57">
        <f t="shared" si="4"/>
        <v>0.16908670453186214</v>
      </c>
    </row>
    <row r="58" spans="2:14" x14ac:dyDescent="0.75">
      <c r="B58">
        <v>56</v>
      </c>
      <c r="C58">
        <v>350.84</v>
      </c>
      <c r="D58">
        <v>400.24</v>
      </c>
      <c r="E58">
        <v>128.733</v>
      </c>
      <c r="F58">
        <v>267.19299999999998</v>
      </c>
      <c r="H58">
        <f t="shared" si="0"/>
        <v>-49.400000000000034</v>
      </c>
      <c r="J58">
        <f t="shared" si="1"/>
        <v>56</v>
      </c>
      <c r="K58">
        <f t="shared" si="2"/>
        <v>3.3908762984459176E-2</v>
      </c>
      <c r="M58">
        <f t="shared" si="3"/>
        <v>56</v>
      </c>
      <c r="N58">
        <f t="shared" si="4"/>
        <v>0.14137651791505296</v>
      </c>
    </row>
    <row r="59" spans="2:14" x14ac:dyDescent="0.75">
      <c r="B59">
        <v>57</v>
      </c>
      <c r="C59">
        <v>351.02699999999999</v>
      </c>
      <c r="D59">
        <v>393.09500000000003</v>
      </c>
      <c r="E59">
        <v>132.02600000000001</v>
      </c>
      <c r="F59">
        <v>275.90100000000001</v>
      </c>
      <c r="H59">
        <f t="shared" si="0"/>
        <v>-42.06800000000004</v>
      </c>
      <c r="J59">
        <f t="shared" si="1"/>
        <v>57</v>
      </c>
      <c r="K59">
        <f t="shared" si="2"/>
        <v>8.3622630251416905E-2</v>
      </c>
      <c r="M59">
        <f t="shared" si="3"/>
        <v>57</v>
      </c>
      <c r="N59">
        <f t="shared" si="4"/>
        <v>0.15588938120057574</v>
      </c>
    </row>
    <row r="60" spans="2:14" x14ac:dyDescent="0.75">
      <c r="B60">
        <v>58</v>
      </c>
      <c r="C60">
        <v>365.15499999999997</v>
      </c>
      <c r="D60">
        <v>411.48</v>
      </c>
      <c r="E60">
        <v>133.255</v>
      </c>
      <c r="F60">
        <v>271.47899999999998</v>
      </c>
      <c r="H60">
        <f t="shared" si="0"/>
        <v>-46.325000000000045</v>
      </c>
      <c r="J60">
        <f t="shared" si="1"/>
        <v>58</v>
      </c>
      <c r="K60">
        <f t="shared" si="2"/>
        <v>5.4758482276043276E-2</v>
      </c>
      <c r="M60">
        <f t="shared" si="3"/>
        <v>58</v>
      </c>
      <c r="N60">
        <f t="shared" si="4"/>
        <v>0.16982561032752994</v>
      </c>
    </row>
    <row r="61" spans="2:14" x14ac:dyDescent="0.75">
      <c r="B61">
        <v>59</v>
      </c>
      <c r="C61">
        <v>364.98</v>
      </c>
      <c r="D61">
        <v>402.53500000000003</v>
      </c>
      <c r="E61">
        <v>134.19800000000001</v>
      </c>
      <c r="F61">
        <v>275.79199999999997</v>
      </c>
      <c r="H61">
        <f t="shared" si="0"/>
        <v>-37.555000000000007</v>
      </c>
      <c r="J61">
        <f t="shared" si="1"/>
        <v>59</v>
      </c>
      <c r="K61">
        <f t="shared" si="2"/>
        <v>0.11422255973529336</v>
      </c>
      <c r="M61">
        <f t="shared" si="3"/>
        <v>59</v>
      </c>
      <c r="N61">
        <f t="shared" si="4"/>
        <v>0.17130867223848217</v>
      </c>
    </row>
    <row r="62" spans="2:14" x14ac:dyDescent="0.75">
      <c r="B62">
        <v>60</v>
      </c>
      <c r="C62">
        <v>336.45499999999998</v>
      </c>
      <c r="D62">
        <v>386</v>
      </c>
      <c r="E62">
        <v>132.39699999999999</v>
      </c>
      <c r="F62">
        <v>276.596</v>
      </c>
      <c r="H62">
        <f t="shared" si="0"/>
        <v>-49.545000000000016</v>
      </c>
      <c r="J62">
        <f t="shared" si="1"/>
        <v>60</v>
      </c>
      <c r="K62">
        <f t="shared" si="2"/>
        <v>3.2925605489408989E-2</v>
      </c>
      <c r="M62">
        <f t="shared" si="3"/>
        <v>60</v>
      </c>
      <c r="N62">
        <f t="shared" si="4"/>
        <v>0.15772912091953042</v>
      </c>
    </row>
    <row r="63" spans="2:14" x14ac:dyDescent="0.75">
      <c r="B63">
        <v>61</v>
      </c>
      <c r="C63">
        <v>342.65</v>
      </c>
      <c r="D63">
        <v>397.05099999999999</v>
      </c>
      <c r="E63">
        <v>130.572</v>
      </c>
      <c r="F63">
        <v>266.5</v>
      </c>
      <c r="H63">
        <f t="shared" si="0"/>
        <v>-54.40100000000001</v>
      </c>
      <c r="J63">
        <f t="shared" si="1"/>
        <v>61</v>
      </c>
      <c r="K63">
        <f t="shared" si="2"/>
        <v>0</v>
      </c>
      <c r="M63">
        <f t="shared" si="3"/>
        <v>61</v>
      </c>
      <c r="N63">
        <f t="shared" si="4"/>
        <v>0.15597618195179855</v>
      </c>
    </row>
    <row r="64" spans="2:14" x14ac:dyDescent="0.75">
      <c r="B64">
        <v>62</v>
      </c>
      <c r="C64">
        <v>356.62099999999998</v>
      </c>
      <c r="D64">
        <v>402.74</v>
      </c>
      <c r="E64">
        <v>132.76499999999999</v>
      </c>
      <c r="F64">
        <v>270.65100000000001</v>
      </c>
      <c r="H64">
        <f t="shared" si="0"/>
        <v>-46.119000000000028</v>
      </c>
      <c r="J64">
        <f t="shared" si="1"/>
        <v>62</v>
      </c>
      <c r="K64">
        <f t="shared" si="2"/>
        <v>5.6155243958666591E-2</v>
      </c>
      <c r="M64">
        <f t="shared" si="3"/>
        <v>62</v>
      </c>
      <c r="N64">
        <f t="shared" si="4"/>
        <v>0.16727206949098639</v>
      </c>
    </row>
    <row r="65" spans="2:14" x14ac:dyDescent="0.75">
      <c r="B65">
        <v>63</v>
      </c>
      <c r="C65">
        <v>366.61200000000002</v>
      </c>
      <c r="D65">
        <v>399.73500000000001</v>
      </c>
      <c r="E65">
        <v>132.053</v>
      </c>
      <c r="F65">
        <v>268.62</v>
      </c>
      <c r="H65">
        <f t="shared" si="0"/>
        <v>-33.12299999999999</v>
      </c>
      <c r="J65">
        <f t="shared" si="1"/>
        <v>63</v>
      </c>
      <c r="K65">
        <f t="shared" si="2"/>
        <v>0.14427327710124505</v>
      </c>
      <c r="M65">
        <f t="shared" si="3"/>
        <v>63</v>
      </c>
      <c r="N65">
        <f t="shared" si="4"/>
        <v>0.16451026577888225</v>
      </c>
    </row>
    <row r="66" spans="2:14" x14ac:dyDescent="0.75">
      <c r="B66">
        <v>64</v>
      </c>
      <c r="C66">
        <v>357.04700000000003</v>
      </c>
      <c r="D66">
        <v>386.03500000000003</v>
      </c>
      <c r="E66">
        <v>132.505</v>
      </c>
      <c r="F66">
        <v>280.38499999999999</v>
      </c>
      <c r="H66">
        <f t="shared" si="0"/>
        <v>-28.988</v>
      </c>
      <c r="J66">
        <f t="shared" si="1"/>
        <v>64</v>
      </c>
      <c r="K66">
        <f t="shared" si="2"/>
        <v>0.17231021670147281</v>
      </c>
      <c r="M66">
        <f t="shared" si="3"/>
        <v>64</v>
      </c>
      <c r="N66">
        <f t="shared" si="4"/>
        <v>0.15438820940586451</v>
      </c>
    </row>
    <row r="67" spans="2:14" x14ac:dyDescent="0.75">
      <c r="B67">
        <v>65</v>
      </c>
      <c r="C67">
        <v>348.43900000000002</v>
      </c>
      <c r="D67">
        <v>380.46499999999997</v>
      </c>
      <c r="E67">
        <v>131.89599999999999</v>
      </c>
      <c r="F67">
        <v>270.79700000000003</v>
      </c>
      <c r="H67">
        <f t="shared" ref="H67:H102" si="5">C67-D67</f>
        <v>-32.025999999999954</v>
      </c>
      <c r="J67">
        <f t="shared" ref="J67:J102" si="6">B67</f>
        <v>65</v>
      </c>
      <c r="K67">
        <f t="shared" ref="K67:K102" si="7">(H67-MIN(H$3:H$70))/(MAX(H$3:H$70)-MIN(H$3:H$70))</f>
        <v>0.15171137208103971</v>
      </c>
      <c r="M67">
        <f t="shared" ref="M67:M102" si="8">B67</f>
        <v>65</v>
      </c>
      <c r="N67">
        <f t="shared" ref="N67:N102" si="9">(E67-$P$3)/(F67-$Q$3)</f>
        <v>0.16074929090052875</v>
      </c>
    </row>
    <row r="68" spans="2:14" x14ac:dyDescent="0.75">
      <c r="B68">
        <v>66</v>
      </c>
      <c r="C68">
        <v>351.16899999999998</v>
      </c>
      <c r="D68">
        <v>380.33499999999998</v>
      </c>
      <c r="E68">
        <v>131.51</v>
      </c>
      <c r="F68">
        <v>267.51</v>
      </c>
      <c r="H68">
        <f t="shared" si="5"/>
        <v>-29.165999999999997</v>
      </c>
      <c r="J68">
        <f t="shared" si="6"/>
        <v>66</v>
      </c>
      <c r="K68">
        <f t="shared" si="7"/>
        <v>0.17110330612134209</v>
      </c>
      <c r="M68">
        <f t="shared" si="8"/>
        <v>66</v>
      </c>
      <c r="N68">
        <f t="shared" si="9"/>
        <v>0.161814373609111</v>
      </c>
    </row>
    <row r="69" spans="2:14" x14ac:dyDescent="0.75">
      <c r="B69">
        <v>67</v>
      </c>
      <c r="C69">
        <v>347.05</v>
      </c>
      <c r="D69">
        <v>381.33699999999999</v>
      </c>
      <c r="E69">
        <v>130.33099999999999</v>
      </c>
      <c r="F69">
        <v>265.94600000000003</v>
      </c>
      <c r="H69">
        <f t="shared" si="5"/>
        <v>-34.286999999999978</v>
      </c>
      <c r="J69">
        <f t="shared" si="6"/>
        <v>67</v>
      </c>
      <c r="K69">
        <f t="shared" si="7"/>
        <v>0.13638089555477229</v>
      </c>
      <c r="M69">
        <f t="shared" si="8"/>
        <v>67</v>
      </c>
      <c r="N69">
        <f t="shared" si="9"/>
        <v>0.15480610209773782</v>
      </c>
    </row>
    <row r="70" spans="2:14" x14ac:dyDescent="0.75">
      <c r="B70">
        <v>68</v>
      </c>
      <c r="C70">
        <v>345.65699999999998</v>
      </c>
      <c r="D70">
        <v>375.41800000000001</v>
      </c>
      <c r="E70">
        <v>130.024</v>
      </c>
      <c r="F70">
        <v>262.73500000000001</v>
      </c>
      <c r="H70">
        <f t="shared" si="5"/>
        <v>-29.761000000000024</v>
      </c>
      <c r="J70">
        <f t="shared" si="6"/>
        <v>68</v>
      </c>
      <c r="K70">
        <f t="shared" si="7"/>
        <v>0.16706897019337683</v>
      </c>
      <c r="M70">
        <f t="shared" si="8"/>
        <v>68</v>
      </c>
      <c r="N70">
        <f t="shared" si="9"/>
        <v>0.15628066636929572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97239-06CC-4865-B82C-C144316D553C}">
  <dimension ref="A1:Q66"/>
  <sheetViews>
    <sheetView zoomScale="80" zoomScaleNormal="80" workbookViewId="0">
      <selection activeCell="O2" sqref="O2"/>
    </sheetView>
  </sheetViews>
  <sheetFormatPr defaultRowHeight="14.75" x14ac:dyDescent="0.75"/>
  <sheetData>
    <row r="1" spans="1:17" x14ac:dyDescent="0.75">
      <c r="A1" t="s">
        <v>46</v>
      </c>
      <c r="C1" s="2"/>
      <c r="D1" s="2"/>
      <c r="E1" s="10"/>
      <c r="F1" s="11"/>
      <c r="H1" t="s">
        <v>34</v>
      </c>
      <c r="J1" t="s">
        <v>35</v>
      </c>
      <c r="K1" s="2"/>
      <c r="N1" s="12" t="s">
        <v>36</v>
      </c>
    </row>
    <row r="2" spans="1:17" x14ac:dyDescent="0.75">
      <c r="B2" t="s">
        <v>37</v>
      </c>
      <c r="C2" s="2" t="s">
        <v>38</v>
      </c>
      <c r="D2" s="2" t="s">
        <v>39</v>
      </c>
      <c r="E2" s="10" t="s">
        <v>40</v>
      </c>
      <c r="F2" s="11" t="s">
        <v>41</v>
      </c>
      <c r="H2" t="s">
        <v>21</v>
      </c>
      <c r="J2" t="s">
        <v>37</v>
      </c>
      <c r="K2" s="2" t="s">
        <v>21</v>
      </c>
      <c r="M2" t="s">
        <v>37</v>
      </c>
      <c r="N2" s="12" t="s">
        <v>42</v>
      </c>
      <c r="P2" t="s">
        <v>43</v>
      </c>
      <c r="Q2" t="s">
        <v>44</v>
      </c>
    </row>
    <row r="3" spans="1:17" x14ac:dyDescent="0.75">
      <c r="B3">
        <v>1</v>
      </c>
      <c r="C3">
        <v>341.05599999999998</v>
      </c>
      <c r="D3">
        <v>367.23200000000003</v>
      </c>
      <c r="E3">
        <v>149.93799999999999</v>
      </c>
      <c r="F3">
        <v>298.47500000000002</v>
      </c>
      <c r="H3">
        <f t="shared" ref="H3:H66" si="0">C3-D3</f>
        <v>-26.176000000000045</v>
      </c>
      <c r="J3">
        <f t="shared" ref="J3:J66" si="1">B3</f>
        <v>1</v>
      </c>
      <c r="K3">
        <f t="shared" ref="K3:K66" si="2">(H3-MIN(H$3:H$66))/(MAX(H$3:H$66)-MIN(H$3:H$66))</f>
        <v>0.15631451080621792</v>
      </c>
      <c r="M3">
        <f t="shared" ref="M3:M66" si="3">B3</f>
        <v>1</v>
      </c>
      <c r="N3">
        <f t="shared" ref="N3:N66" si="4">(E3-$P$3)/(F3-$Q$3)</f>
        <v>0.24330615405639303</v>
      </c>
      <c r="P3">
        <v>109.87825000000001</v>
      </c>
      <c r="Q3">
        <v>133.82749999999999</v>
      </c>
    </row>
    <row r="4" spans="1:17" x14ac:dyDescent="0.75">
      <c r="B4">
        <v>2</v>
      </c>
      <c r="C4">
        <v>334.72399999999999</v>
      </c>
      <c r="D4">
        <v>347.52300000000002</v>
      </c>
      <c r="E4">
        <v>159.70099999999999</v>
      </c>
      <c r="F4">
        <v>278.26799999999997</v>
      </c>
      <c r="H4">
        <f t="shared" si="0"/>
        <v>-12.799000000000035</v>
      </c>
      <c r="J4">
        <f t="shared" si="1"/>
        <v>2</v>
      </c>
      <c r="K4">
        <f t="shared" si="2"/>
        <v>0.25024224466008477</v>
      </c>
      <c r="M4">
        <f t="shared" si="3"/>
        <v>2</v>
      </c>
      <c r="N4">
        <f t="shared" si="4"/>
        <v>0.34493615017948559</v>
      </c>
    </row>
    <row r="5" spans="1:17" x14ac:dyDescent="0.75">
      <c r="B5">
        <v>3</v>
      </c>
      <c r="C5">
        <v>354.33300000000003</v>
      </c>
      <c r="D5">
        <v>375.11</v>
      </c>
      <c r="E5">
        <v>153.6</v>
      </c>
      <c r="F5">
        <v>290.68799999999999</v>
      </c>
      <c r="H5">
        <f t="shared" si="0"/>
        <v>-20.776999999999987</v>
      </c>
      <c r="J5">
        <f t="shared" si="1"/>
        <v>3</v>
      </c>
      <c r="K5">
        <f t="shared" si="2"/>
        <v>0.19422404471344915</v>
      </c>
      <c r="M5">
        <f t="shared" si="3"/>
        <v>3</v>
      </c>
      <c r="N5">
        <f t="shared" si="4"/>
        <v>0.27873014557520848</v>
      </c>
    </row>
    <row r="6" spans="1:17" x14ac:dyDescent="0.75">
      <c r="B6">
        <v>4</v>
      </c>
      <c r="C6">
        <v>350.78699999999998</v>
      </c>
      <c r="D6">
        <v>384.726</v>
      </c>
      <c r="E6">
        <v>143.68799999999999</v>
      </c>
      <c r="F6">
        <v>298.10000000000002</v>
      </c>
      <c r="H6">
        <f t="shared" si="0"/>
        <v>-33.939000000000021</v>
      </c>
      <c r="J6">
        <f t="shared" si="1"/>
        <v>4</v>
      </c>
      <c r="K6">
        <f t="shared" si="2"/>
        <v>0.10180595149489508</v>
      </c>
      <c r="M6">
        <f t="shared" si="3"/>
        <v>4</v>
      </c>
      <c r="N6">
        <f t="shared" si="4"/>
        <v>0.2058150329483022</v>
      </c>
    </row>
    <row r="7" spans="1:17" x14ac:dyDescent="0.75">
      <c r="B7">
        <v>5</v>
      </c>
      <c r="C7">
        <v>366.01900000000001</v>
      </c>
      <c r="D7">
        <v>388.34800000000001</v>
      </c>
      <c r="E7">
        <v>158.42500000000001</v>
      </c>
      <c r="F7">
        <v>283</v>
      </c>
      <c r="H7">
        <f t="shared" si="0"/>
        <v>-22.329000000000008</v>
      </c>
      <c r="J7">
        <f t="shared" si="1"/>
        <v>5</v>
      </c>
      <c r="K7">
        <f t="shared" si="2"/>
        <v>0.18332654580179458</v>
      </c>
      <c r="M7">
        <f t="shared" si="3"/>
        <v>5</v>
      </c>
      <c r="N7">
        <f t="shared" si="4"/>
        <v>0.32544034590826054</v>
      </c>
    </row>
    <row r="8" spans="1:17" x14ac:dyDescent="0.75">
      <c r="B8">
        <v>6</v>
      </c>
      <c r="C8">
        <v>341.48099999999999</v>
      </c>
      <c r="D8">
        <v>375.06099999999998</v>
      </c>
      <c r="E8">
        <v>144.67500000000001</v>
      </c>
      <c r="F8">
        <v>285.81200000000001</v>
      </c>
      <c r="H8">
        <f t="shared" si="0"/>
        <v>-33.579999999999984</v>
      </c>
      <c r="J8">
        <f t="shared" si="1"/>
        <v>6</v>
      </c>
      <c r="K8">
        <f t="shared" si="2"/>
        <v>0.10432670027665045</v>
      </c>
      <c r="M8">
        <f t="shared" si="3"/>
        <v>6</v>
      </c>
      <c r="N8">
        <f t="shared" si="4"/>
        <v>0.22894933364915498</v>
      </c>
    </row>
    <row r="9" spans="1:17" x14ac:dyDescent="0.75">
      <c r="B9">
        <v>7</v>
      </c>
      <c r="C9">
        <v>342.82400000000001</v>
      </c>
      <c r="D9">
        <v>369.15899999999999</v>
      </c>
      <c r="E9">
        <v>151.488</v>
      </c>
      <c r="F9">
        <v>278.625</v>
      </c>
      <c r="H9">
        <f t="shared" si="0"/>
        <v>-26.33499999999998</v>
      </c>
      <c r="J9">
        <f t="shared" si="1"/>
        <v>7</v>
      </c>
      <c r="K9">
        <f t="shared" si="2"/>
        <v>0.15519807889452181</v>
      </c>
      <c r="M9">
        <f t="shared" si="3"/>
        <v>7</v>
      </c>
      <c r="N9">
        <f t="shared" si="4"/>
        <v>0.28736511334795134</v>
      </c>
    </row>
    <row r="10" spans="1:17" x14ac:dyDescent="0.75">
      <c r="B10">
        <v>8</v>
      </c>
      <c r="C10">
        <v>348.91699999999997</v>
      </c>
      <c r="D10">
        <v>367.37799999999999</v>
      </c>
      <c r="E10">
        <v>152.19999999999999</v>
      </c>
      <c r="F10">
        <v>276.95</v>
      </c>
      <c r="H10">
        <f t="shared" si="0"/>
        <v>-18.461000000000013</v>
      </c>
      <c r="J10">
        <f t="shared" si="1"/>
        <v>8</v>
      </c>
      <c r="K10">
        <f t="shared" si="2"/>
        <v>0.2104860340687271</v>
      </c>
      <c r="M10">
        <f t="shared" si="3"/>
        <v>8</v>
      </c>
      <c r="N10">
        <f t="shared" si="4"/>
        <v>0.2957029817114708</v>
      </c>
    </row>
    <row r="11" spans="1:17" x14ac:dyDescent="0.75">
      <c r="B11">
        <v>9</v>
      </c>
      <c r="C11">
        <v>366.13900000000001</v>
      </c>
      <c r="D11">
        <v>392.64600000000002</v>
      </c>
      <c r="E11">
        <v>156.75</v>
      </c>
      <c r="F11">
        <v>272.78800000000001</v>
      </c>
      <c r="H11">
        <f t="shared" si="0"/>
        <v>-26.507000000000005</v>
      </c>
      <c r="J11">
        <f t="shared" si="1"/>
        <v>9</v>
      </c>
      <c r="K11">
        <f t="shared" si="2"/>
        <v>0.15399036638627128</v>
      </c>
      <c r="M11">
        <f t="shared" si="3"/>
        <v>9</v>
      </c>
      <c r="N11">
        <f t="shared" si="4"/>
        <v>0.33730268673471947</v>
      </c>
    </row>
    <row r="12" spans="1:17" x14ac:dyDescent="0.75">
      <c r="B12">
        <v>10</v>
      </c>
      <c r="C12">
        <v>343.22199999999998</v>
      </c>
      <c r="D12">
        <v>370.17099999999999</v>
      </c>
      <c r="E12">
        <v>143.52500000000001</v>
      </c>
      <c r="F12">
        <v>289.35000000000002</v>
      </c>
      <c r="H12">
        <f t="shared" si="0"/>
        <v>-26.949000000000012</v>
      </c>
      <c r="J12">
        <f t="shared" si="1"/>
        <v>10</v>
      </c>
      <c r="K12">
        <f t="shared" si="2"/>
        <v>0.15088682610344181</v>
      </c>
      <c r="M12">
        <f t="shared" si="3"/>
        <v>10</v>
      </c>
      <c r="N12">
        <f t="shared" si="4"/>
        <v>0.216346509347522</v>
      </c>
    </row>
    <row r="13" spans="1:17" x14ac:dyDescent="0.75">
      <c r="B13">
        <v>11</v>
      </c>
      <c r="C13">
        <v>341.82400000000001</v>
      </c>
      <c r="D13">
        <v>365.89600000000002</v>
      </c>
      <c r="E13">
        <v>151.96299999999999</v>
      </c>
      <c r="F13">
        <v>280.83699999999999</v>
      </c>
      <c r="H13">
        <f t="shared" si="0"/>
        <v>-24.072000000000003</v>
      </c>
      <c r="J13">
        <f t="shared" si="1"/>
        <v>11</v>
      </c>
      <c r="K13">
        <f t="shared" si="2"/>
        <v>0.17108792427923425</v>
      </c>
      <c r="M13">
        <f t="shared" si="3"/>
        <v>11</v>
      </c>
      <c r="N13">
        <f t="shared" si="4"/>
        <v>0.2862723157346973</v>
      </c>
    </row>
    <row r="14" spans="1:17" x14ac:dyDescent="0.75">
      <c r="B14">
        <v>12</v>
      </c>
      <c r="C14">
        <v>364.69400000000002</v>
      </c>
      <c r="D14">
        <v>375.42700000000002</v>
      </c>
      <c r="E14">
        <v>138.1</v>
      </c>
      <c r="F14">
        <v>288.08699999999999</v>
      </c>
      <c r="H14">
        <f t="shared" si="0"/>
        <v>-10.733000000000004</v>
      </c>
      <c r="J14">
        <f t="shared" si="1"/>
        <v>12</v>
      </c>
      <c r="K14">
        <f t="shared" si="2"/>
        <v>0.26474883792778992</v>
      </c>
      <c r="M14">
        <f t="shared" si="3"/>
        <v>12</v>
      </c>
      <c r="N14">
        <f t="shared" si="4"/>
        <v>0.18294983453207087</v>
      </c>
    </row>
    <row r="15" spans="1:17" x14ac:dyDescent="0.75">
      <c r="B15">
        <v>13</v>
      </c>
      <c r="C15">
        <v>355.185</v>
      </c>
      <c r="D15">
        <v>363.81099999999998</v>
      </c>
      <c r="E15">
        <v>141.05000000000001</v>
      </c>
      <c r="F15">
        <v>289.738</v>
      </c>
      <c r="H15">
        <f t="shared" si="0"/>
        <v>-8.6259999999999764</v>
      </c>
      <c r="J15">
        <f t="shared" si="1"/>
        <v>13</v>
      </c>
      <c r="K15">
        <f t="shared" si="2"/>
        <v>0.27954331615385702</v>
      </c>
      <c r="M15">
        <f t="shared" si="3"/>
        <v>13</v>
      </c>
      <c r="N15">
        <f t="shared" si="4"/>
        <v>0.19993361576032403</v>
      </c>
    </row>
    <row r="16" spans="1:17" x14ac:dyDescent="0.75">
      <c r="B16">
        <v>14</v>
      </c>
      <c r="C16">
        <v>471.42200000000003</v>
      </c>
      <c r="D16">
        <v>377.44200000000001</v>
      </c>
      <c r="E16">
        <v>143.70099999999999</v>
      </c>
      <c r="F16">
        <v>283.70100000000002</v>
      </c>
      <c r="H16">
        <f t="shared" si="0"/>
        <v>93.980000000000018</v>
      </c>
      <c r="J16">
        <f t="shared" si="1"/>
        <v>14</v>
      </c>
      <c r="K16">
        <f t="shared" si="2"/>
        <v>1</v>
      </c>
      <c r="M16">
        <f t="shared" si="3"/>
        <v>14</v>
      </c>
      <c r="N16">
        <f t="shared" si="4"/>
        <v>0.22567531951946126</v>
      </c>
    </row>
    <row r="17" spans="2:14" x14ac:dyDescent="0.75">
      <c r="B17">
        <v>15</v>
      </c>
      <c r="C17">
        <v>389.58600000000001</v>
      </c>
      <c r="D17">
        <v>358.279</v>
      </c>
      <c r="E17">
        <v>142.90700000000001</v>
      </c>
      <c r="F17">
        <v>244.56700000000001</v>
      </c>
      <c r="H17">
        <f t="shared" si="0"/>
        <v>31.307000000000016</v>
      </c>
      <c r="J17">
        <f t="shared" si="1"/>
        <v>15</v>
      </c>
      <c r="K17">
        <f t="shared" si="2"/>
        <v>0.55993624401409936</v>
      </c>
      <c r="M17">
        <f t="shared" si="3"/>
        <v>15</v>
      </c>
      <c r="N17">
        <f t="shared" si="4"/>
        <v>0.29825626808862238</v>
      </c>
    </row>
    <row r="18" spans="2:14" x14ac:dyDescent="0.75">
      <c r="B18">
        <v>16</v>
      </c>
      <c r="C18">
        <v>395.483</v>
      </c>
      <c r="D18">
        <v>357.36</v>
      </c>
      <c r="E18">
        <v>139.28899999999999</v>
      </c>
      <c r="F18">
        <v>227.732</v>
      </c>
      <c r="H18">
        <f t="shared" si="0"/>
        <v>38.12299999999999</v>
      </c>
      <c r="J18">
        <f t="shared" si="1"/>
        <v>16</v>
      </c>
      <c r="K18">
        <f t="shared" si="2"/>
        <v>0.60779536294569492</v>
      </c>
      <c r="M18">
        <f t="shared" si="3"/>
        <v>16</v>
      </c>
      <c r="N18">
        <f t="shared" si="4"/>
        <v>0.31319851551310079</v>
      </c>
    </row>
    <row r="19" spans="2:14" x14ac:dyDescent="0.75">
      <c r="B19">
        <v>17</v>
      </c>
      <c r="C19">
        <v>390.28199999999998</v>
      </c>
      <c r="D19">
        <v>357.28399999999999</v>
      </c>
      <c r="E19">
        <v>137.75899999999999</v>
      </c>
      <c r="F19">
        <v>221.02699999999999</v>
      </c>
      <c r="H19">
        <f t="shared" si="0"/>
        <v>32.99799999999999</v>
      </c>
      <c r="J19">
        <f t="shared" si="1"/>
        <v>17</v>
      </c>
      <c r="K19">
        <f t="shared" si="2"/>
        <v>0.57180974315044431</v>
      </c>
      <c r="M19">
        <f t="shared" si="3"/>
        <v>17</v>
      </c>
      <c r="N19">
        <f t="shared" si="4"/>
        <v>0.31973520490369761</v>
      </c>
    </row>
    <row r="20" spans="2:14" x14ac:dyDescent="0.75">
      <c r="B20">
        <v>18</v>
      </c>
      <c r="C20">
        <v>380.16399999999999</v>
      </c>
      <c r="D20">
        <v>356.44200000000001</v>
      </c>
      <c r="E20">
        <v>136.78399999999999</v>
      </c>
      <c r="F20">
        <v>214.155</v>
      </c>
      <c r="H20">
        <f t="shared" si="0"/>
        <v>23.72199999999998</v>
      </c>
      <c r="J20">
        <f t="shared" si="1"/>
        <v>18</v>
      </c>
      <c r="K20">
        <f t="shared" si="2"/>
        <v>0.50667752671712818</v>
      </c>
      <c r="M20">
        <f t="shared" si="3"/>
        <v>18</v>
      </c>
      <c r="N20">
        <f t="shared" si="4"/>
        <v>0.33495067069185497</v>
      </c>
    </row>
    <row r="21" spans="2:14" x14ac:dyDescent="0.75">
      <c r="B21">
        <v>19</v>
      </c>
      <c r="C21">
        <v>410.41399999999999</v>
      </c>
      <c r="D21">
        <v>370.488</v>
      </c>
      <c r="E21">
        <v>137.79400000000001</v>
      </c>
      <c r="F21">
        <v>221.67</v>
      </c>
      <c r="H21">
        <f t="shared" si="0"/>
        <v>39.925999999999988</v>
      </c>
      <c r="J21">
        <f t="shared" si="1"/>
        <v>19</v>
      </c>
      <c r="K21">
        <f t="shared" si="2"/>
        <v>0.62045527952927282</v>
      </c>
      <c r="M21">
        <f t="shared" si="3"/>
        <v>19</v>
      </c>
      <c r="N21">
        <f t="shared" si="4"/>
        <v>0.31779320943734529</v>
      </c>
    </row>
    <row r="22" spans="2:14" x14ac:dyDescent="0.75">
      <c r="B22">
        <v>20</v>
      </c>
      <c r="C22">
        <v>366.81900000000002</v>
      </c>
      <c r="D22">
        <v>352.43</v>
      </c>
      <c r="E22">
        <v>131.82499999999999</v>
      </c>
      <c r="F22">
        <v>206.464</v>
      </c>
      <c r="H22">
        <f t="shared" si="0"/>
        <v>14.38900000000001</v>
      </c>
      <c r="J22">
        <f t="shared" si="1"/>
        <v>20</v>
      </c>
      <c r="K22">
        <f t="shared" si="2"/>
        <v>0.44114507997584573</v>
      </c>
      <c r="M22">
        <f t="shared" si="3"/>
        <v>20</v>
      </c>
      <c r="N22">
        <f t="shared" si="4"/>
        <v>0.30214492713718277</v>
      </c>
    </row>
    <row r="23" spans="2:14" x14ac:dyDescent="0.75">
      <c r="B23">
        <v>21</v>
      </c>
      <c r="C23">
        <v>384.28399999999999</v>
      </c>
      <c r="D23">
        <v>372.17399999999998</v>
      </c>
      <c r="E23">
        <v>137.24700000000001</v>
      </c>
      <c r="F23">
        <v>213.58799999999999</v>
      </c>
      <c r="H23">
        <f t="shared" si="0"/>
        <v>12.110000000000014</v>
      </c>
      <c r="J23">
        <f t="shared" si="1"/>
        <v>21</v>
      </c>
      <c r="K23">
        <f t="shared" si="2"/>
        <v>0.42514288924152843</v>
      </c>
      <c r="M23">
        <f t="shared" si="3"/>
        <v>21</v>
      </c>
      <c r="N23">
        <f t="shared" si="4"/>
        <v>0.3431366403169489</v>
      </c>
    </row>
    <row r="24" spans="2:14" x14ac:dyDescent="0.75">
      <c r="B24">
        <v>22</v>
      </c>
      <c r="C24">
        <v>365.733</v>
      </c>
      <c r="D24">
        <v>360.13400000000001</v>
      </c>
      <c r="E24">
        <v>136.155</v>
      </c>
      <c r="F24">
        <v>210.876</v>
      </c>
      <c r="H24">
        <f t="shared" si="0"/>
        <v>5.5989999999999895</v>
      </c>
      <c r="J24">
        <f t="shared" si="1"/>
        <v>22</v>
      </c>
      <c r="K24">
        <f t="shared" si="2"/>
        <v>0.37942535353677187</v>
      </c>
      <c r="M24">
        <f t="shared" si="3"/>
        <v>22</v>
      </c>
      <c r="N24">
        <f t="shared" si="4"/>
        <v>0.34104168153825171</v>
      </c>
    </row>
    <row r="25" spans="2:14" x14ac:dyDescent="0.75">
      <c r="B25">
        <v>23</v>
      </c>
      <c r="C25">
        <v>355.30200000000002</v>
      </c>
      <c r="D25">
        <v>362.37799999999999</v>
      </c>
      <c r="E25">
        <v>131.82499999999999</v>
      </c>
      <c r="F25">
        <v>210.608</v>
      </c>
      <c r="H25">
        <f t="shared" si="0"/>
        <v>-7.075999999999965</v>
      </c>
      <c r="J25">
        <f t="shared" si="1"/>
        <v>23</v>
      </c>
      <c r="K25">
        <f t="shared" si="2"/>
        <v>0.29042677189681093</v>
      </c>
      <c r="M25">
        <f t="shared" si="3"/>
        <v>23</v>
      </c>
      <c r="N25">
        <f t="shared" si="4"/>
        <v>0.285837549898737</v>
      </c>
    </row>
    <row r="26" spans="2:14" x14ac:dyDescent="0.75">
      <c r="B26">
        <v>24</v>
      </c>
      <c r="C26">
        <v>360.57799999999997</v>
      </c>
      <c r="D26">
        <v>382.65699999999998</v>
      </c>
      <c r="E26">
        <v>132.536</v>
      </c>
      <c r="F26">
        <v>214.20599999999999</v>
      </c>
      <c r="H26">
        <f t="shared" si="0"/>
        <v>-22.079000000000008</v>
      </c>
      <c r="J26">
        <f t="shared" si="1"/>
        <v>24</v>
      </c>
      <c r="K26">
        <f t="shared" si="2"/>
        <v>0.18508194188936777</v>
      </c>
      <c r="M26">
        <f t="shared" si="3"/>
        <v>24</v>
      </c>
      <c r="N26">
        <f t="shared" si="4"/>
        <v>0.28188819149399397</v>
      </c>
    </row>
    <row r="27" spans="2:14" x14ac:dyDescent="0.75">
      <c r="B27">
        <v>25</v>
      </c>
      <c r="C27">
        <v>338.13799999999998</v>
      </c>
      <c r="D27">
        <v>357.767</v>
      </c>
      <c r="E27">
        <v>131.48500000000001</v>
      </c>
      <c r="F27">
        <v>215.44300000000001</v>
      </c>
      <c r="H27">
        <f t="shared" si="0"/>
        <v>-19.629000000000019</v>
      </c>
      <c r="J27">
        <f t="shared" si="1"/>
        <v>25</v>
      </c>
      <c r="K27">
        <f t="shared" si="2"/>
        <v>0.20228482354758506</v>
      </c>
      <c r="M27">
        <f t="shared" si="3"/>
        <v>25</v>
      </c>
      <c r="N27">
        <f t="shared" si="4"/>
        <v>0.26473831563857353</v>
      </c>
    </row>
    <row r="28" spans="2:14" x14ac:dyDescent="0.75">
      <c r="B28">
        <v>26</v>
      </c>
      <c r="C28">
        <v>327.53399999999999</v>
      </c>
      <c r="D28">
        <v>363.80200000000002</v>
      </c>
      <c r="E28">
        <v>129.91800000000001</v>
      </c>
      <c r="F28">
        <v>214</v>
      </c>
      <c r="H28">
        <f t="shared" si="0"/>
        <v>-36.268000000000029</v>
      </c>
      <c r="J28">
        <f t="shared" si="1"/>
        <v>26</v>
      </c>
      <c r="K28">
        <f t="shared" si="2"/>
        <v>8.5452681543063083E-2</v>
      </c>
      <c r="M28">
        <f t="shared" si="3"/>
        <v>26</v>
      </c>
      <c r="N28">
        <f t="shared" si="4"/>
        <v>0.24995790327107167</v>
      </c>
    </row>
    <row r="29" spans="2:14" x14ac:dyDescent="0.75">
      <c r="B29">
        <v>27</v>
      </c>
      <c r="C29">
        <v>329.86099999999999</v>
      </c>
      <c r="D29">
        <v>358.19499999999999</v>
      </c>
      <c r="E29">
        <v>128.125</v>
      </c>
      <c r="F29">
        <v>226.9</v>
      </c>
      <c r="H29">
        <f t="shared" si="0"/>
        <v>-28.334000000000003</v>
      </c>
      <c r="J29">
        <f t="shared" si="1"/>
        <v>27</v>
      </c>
      <c r="K29">
        <f t="shared" si="2"/>
        <v>0.14116193177828634</v>
      </c>
      <c r="M29">
        <f t="shared" si="3"/>
        <v>27</v>
      </c>
      <c r="N29">
        <f t="shared" si="4"/>
        <v>0.19604877917752278</v>
      </c>
    </row>
    <row r="30" spans="2:14" x14ac:dyDescent="0.75">
      <c r="B30">
        <v>28</v>
      </c>
      <c r="C30">
        <v>341.40699999999998</v>
      </c>
      <c r="D30">
        <v>381.61</v>
      </c>
      <c r="E30">
        <v>124.22499999999999</v>
      </c>
      <c r="F30">
        <v>224.488</v>
      </c>
      <c r="H30">
        <f t="shared" si="0"/>
        <v>-40.203000000000031</v>
      </c>
      <c r="J30">
        <f t="shared" si="1"/>
        <v>28</v>
      </c>
      <c r="K30">
        <f t="shared" si="2"/>
        <v>5.78227471246609E-2</v>
      </c>
      <c r="M30">
        <f t="shared" si="3"/>
        <v>28</v>
      </c>
      <c r="N30">
        <f t="shared" si="4"/>
        <v>0.15824697635684762</v>
      </c>
    </row>
    <row r="31" spans="2:14" x14ac:dyDescent="0.75">
      <c r="B31">
        <v>29</v>
      </c>
      <c r="C31">
        <v>321.64800000000002</v>
      </c>
      <c r="D31">
        <v>360.25</v>
      </c>
      <c r="E31">
        <v>124.83799999999999</v>
      </c>
      <c r="F31">
        <v>226.35</v>
      </c>
      <c r="H31">
        <f t="shared" si="0"/>
        <v>-38.601999999999975</v>
      </c>
      <c r="J31">
        <f t="shared" si="1"/>
        <v>29</v>
      </c>
      <c r="K31">
        <f t="shared" si="2"/>
        <v>6.9064303669480062E-2</v>
      </c>
      <c r="M31">
        <f t="shared" si="3"/>
        <v>29</v>
      </c>
      <c r="N31">
        <f t="shared" si="4"/>
        <v>0.16168769758707324</v>
      </c>
    </row>
    <row r="32" spans="2:14" x14ac:dyDescent="0.75">
      <c r="B32">
        <v>30</v>
      </c>
      <c r="C32">
        <v>316.86099999999999</v>
      </c>
      <c r="D32">
        <v>346.46300000000002</v>
      </c>
      <c r="E32">
        <v>125.76300000000001</v>
      </c>
      <c r="F32">
        <v>227.4</v>
      </c>
      <c r="H32">
        <f t="shared" si="0"/>
        <v>-29.602000000000032</v>
      </c>
      <c r="J32">
        <f t="shared" si="1"/>
        <v>30</v>
      </c>
      <c r="K32">
        <f t="shared" si="2"/>
        <v>0.13225856282211487</v>
      </c>
      <c r="M32">
        <f t="shared" si="3"/>
        <v>30</v>
      </c>
      <c r="N32">
        <f t="shared" si="4"/>
        <v>0.16975874322049742</v>
      </c>
    </row>
    <row r="33" spans="2:14" x14ac:dyDescent="0.75">
      <c r="B33">
        <v>31</v>
      </c>
      <c r="C33">
        <v>326.685</v>
      </c>
      <c r="D33">
        <v>358.5</v>
      </c>
      <c r="E33">
        <v>128.1</v>
      </c>
      <c r="F33">
        <v>228.613</v>
      </c>
      <c r="H33">
        <f t="shared" si="0"/>
        <v>-31.814999999999998</v>
      </c>
      <c r="J33">
        <f t="shared" si="1"/>
        <v>31</v>
      </c>
      <c r="K33">
        <f t="shared" si="2"/>
        <v>0.11671979665491715</v>
      </c>
      <c r="M33">
        <f t="shared" si="3"/>
        <v>31</v>
      </c>
      <c r="N33">
        <f t="shared" si="4"/>
        <v>0.19224195683938983</v>
      </c>
    </row>
    <row r="34" spans="2:14" x14ac:dyDescent="0.75">
      <c r="B34">
        <v>32</v>
      </c>
      <c r="C34">
        <v>323.14400000000001</v>
      </c>
      <c r="D34">
        <v>352.14100000000002</v>
      </c>
      <c r="E34">
        <v>124.551</v>
      </c>
      <c r="F34">
        <v>231.464</v>
      </c>
      <c r="H34">
        <f t="shared" si="0"/>
        <v>-28.997000000000014</v>
      </c>
      <c r="J34">
        <f t="shared" si="1"/>
        <v>32</v>
      </c>
      <c r="K34">
        <f t="shared" si="2"/>
        <v>0.13650662135404215</v>
      </c>
      <c r="M34">
        <f t="shared" si="3"/>
        <v>32</v>
      </c>
      <c r="N34">
        <f t="shared" si="4"/>
        <v>0.15027935249624877</v>
      </c>
    </row>
    <row r="35" spans="2:14" x14ac:dyDescent="0.75">
      <c r="B35">
        <v>33</v>
      </c>
      <c r="C35">
        <v>312.72199999999998</v>
      </c>
      <c r="D35">
        <v>338.20100000000002</v>
      </c>
      <c r="E35">
        <v>124.27500000000001</v>
      </c>
      <c r="F35">
        <v>225.27500000000001</v>
      </c>
      <c r="H35">
        <f t="shared" si="0"/>
        <v>-25.479000000000042</v>
      </c>
      <c r="J35">
        <f t="shared" si="1"/>
        <v>33</v>
      </c>
      <c r="K35">
        <f t="shared" si="2"/>
        <v>0.16120855509837201</v>
      </c>
      <c r="M35">
        <f t="shared" si="3"/>
        <v>33</v>
      </c>
      <c r="N35">
        <f t="shared" si="4"/>
        <v>0.15743185981027358</v>
      </c>
    </row>
    <row r="36" spans="2:14" x14ac:dyDescent="0.75">
      <c r="B36">
        <v>34</v>
      </c>
      <c r="C36">
        <v>324.06200000000001</v>
      </c>
      <c r="D36">
        <v>360.553</v>
      </c>
      <c r="E36">
        <v>127.88500000000001</v>
      </c>
      <c r="F36">
        <v>238.577</v>
      </c>
      <c r="H36">
        <f t="shared" si="0"/>
        <v>-36.490999999999985</v>
      </c>
      <c r="J36">
        <f t="shared" si="1"/>
        <v>34</v>
      </c>
      <c r="K36">
        <f t="shared" si="2"/>
        <v>8.3886868232948095E-2</v>
      </c>
      <c r="M36">
        <f t="shared" si="3"/>
        <v>34</v>
      </c>
      <c r="N36">
        <f t="shared" si="4"/>
        <v>0.1719029685105895</v>
      </c>
    </row>
    <row r="37" spans="2:14" x14ac:dyDescent="0.75">
      <c r="B37">
        <v>35</v>
      </c>
      <c r="C37">
        <v>310.25</v>
      </c>
      <c r="D37">
        <v>350.30900000000003</v>
      </c>
      <c r="E37">
        <v>125.73099999999999</v>
      </c>
      <c r="F37">
        <v>234.71199999999999</v>
      </c>
      <c r="H37">
        <f t="shared" si="0"/>
        <v>-40.059000000000026</v>
      </c>
      <c r="J37">
        <f t="shared" si="1"/>
        <v>35</v>
      </c>
      <c r="K37">
        <f t="shared" si="2"/>
        <v>5.8833855271103103E-2</v>
      </c>
      <c r="M37">
        <f t="shared" si="3"/>
        <v>35</v>
      </c>
      <c r="N37">
        <f t="shared" si="4"/>
        <v>0.15713761777081697</v>
      </c>
    </row>
    <row r="38" spans="2:14" x14ac:dyDescent="0.75">
      <c r="B38">
        <v>36</v>
      </c>
      <c r="C38">
        <v>302.94600000000003</v>
      </c>
      <c r="D38">
        <v>337.459</v>
      </c>
      <c r="E38">
        <v>126.795</v>
      </c>
      <c r="F38">
        <v>236.43199999999999</v>
      </c>
      <c r="H38">
        <f t="shared" si="0"/>
        <v>-34.512999999999977</v>
      </c>
      <c r="J38">
        <f t="shared" si="1"/>
        <v>36</v>
      </c>
      <c r="K38">
        <f t="shared" si="2"/>
        <v>9.777556207782731E-2</v>
      </c>
      <c r="M38">
        <f t="shared" si="3"/>
        <v>36</v>
      </c>
      <c r="N38">
        <f t="shared" si="4"/>
        <v>0.16487337300020946</v>
      </c>
    </row>
    <row r="39" spans="2:14" x14ac:dyDescent="0.75">
      <c r="B39">
        <v>37</v>
      </c>
      <c r="C39">
        <v>303.53100000000001</v>
      </c>
      <c r="D39">
        <v>344.83600000000001</v>
      </c>
      <c r="E39">
        <v>125.462</v>
      </c>
      <c r="F39">
        <v>226.53800000000001</v>
      </c>
      <c r="H39">
        <f t="shared" si="0"/>
        <v>-41.305000000000007</v>
      </c>
      <c r="J39">
        <f t="shared" si="1"/>
        <v>37</v>
      </c>
      <c r="K39">
        <f t="shared" si="2"/>
        <v>5.008496117063841E-2</v>
      </c>
      <c r="M39">
        <f t="shared" si="3"/>
        <v>37</v>
      </c>
      <c r="N39">
        <f t="shared" si="4"/>
        <v>0.16809045361636482</v>
      </c>
    </row>
    <row r="40" spans="2:14" x14ac:dyDescent="0.75">
      <c r="B40">
        <v>38</v>
      </c>
      <c r="C40">
        <v>311.625</v>
      </c>
      <c r="D40">
        <v>353.84199999999998</v>
      </c>
      <c r="E40">
        <v>120.596</v>
      </c>
      <c r="F40">
        <v>225.21199999999999</v>
      </c>
      <c r="H40">
        <f t="shared" si="0"/>
        <v>-42.216999999999985</v>
      </c>
      <c r="J40">
        <f t="shared" si="1"/>
        <v>38</v>
      </c>
      <c r="K40">
        <f t="shared" si="2"/>
        <v>4.368127624317153E-2</v>
      </c>
      <c r="M40">
        <f t="shared" si="3"/>
        <v>38</v>
      </c>
      <c r="N40">
        <f t="shared" si="4"/>
        <v>0.11728192417751364</v>
      </c>
    </row>
    <row r="41" spans="2:14" x14ac:dyDescent="0.75">
      <c r="B41">
        <v>39</v>
      </c>
      <c r="C41">
        <v>300.49</v>
      </c>
      <c r="D41">
        <v>348.928</v>
      </c>
      <c r="E41">
        <v>123.423</v>
      </c>
      <c r="F41">
        <v>226.173</v>
      </c>
      <c r="H41">
        <f t="shared" si="0"/>
        <v>-48.437999999999988</v>
      </c>
      <c r="J41">
        <f t="shared" si="1"/>
        <v>39</v>
      </c>
      <c r="K41">
        <f t="shared" si="2"/>
        <v>0</v>
      </c>
      <c r="M41">
        <f t="shared" si="3"/>
        <v>39</v>
      </c>
      <c r="N41">
        <f t="shared" si="4"/>
        <v>0.14667471614751115</v>
      </c>
    </row>
    <row r="42" spans="2:14" x14ac:dyDescent="0.75">
      <c r="B42">
        <v>40</v>
      </c>
      <c r="C42">
        <v>299.91699999999997</v>
      </c>
      <c r="D42">
        <v>334.63799999999998</v>
      </c>
      <c r="E42">
        <v>122.61499999999999</v>
      </c>
      <c r="F42">
        <v>227.327</v>
      </c>
      <c r="H42">
        <f t="shared" si="0"/>
        <v>-34.721000000000004</v>
      </c>
      <c r="J42">
        <f t="shared" si="1"/>
        <v>40</v>
      </c>
      <c r="K42">
        <f t="shared" si="2"/>
        <v>9.6315072532966228E-2</v>
      </c>
      <c r="M42">
        <f t="shared" si="3"/>
        <v>40</v>
      </c>
      <c r="N42">
        <f t="shared" si="4"/>
        <v>0.13622265359707789</v>
      </c>
    </row>
    <row r="43" spans="2:14" x14ac:dyDescent="0.75">
      <c r="B43">
        <v>41</v>
      </c>
      <c r="C43">
        <v>283.05200000000002</v>
      </c>
      <c r="D43">
        <v>317.47399999999999</v>
      </c>
      <c r="E43">
        <v>118.654</v>
      </c>
      <c r="F43">
        <v>221.78800000000001</v>
      </c>
      <c r="H43">
        <f t="shared" si="0"/>
        <v>-34.421999999999969</v>
      </c>
      <c r="J43">
        <f t="shared" si="1"/>
        <v>41</v>
      </c>
      <c r="K43">
        <f t="shared" si="2"/>
        <v>9.8414526253704018E-2</v>
      </c>
      <c r="M43">
        <f t="shared" si="3"/>
        <v>41</v>
      </c>
      <c r="N43">
        <f t="shared" si="4"/>
        <v>9.9769214590639949E-2</v>
      </c>
    </row>
    <row r="44" spans="2:14" x14ac:dyDescent="0.75">
      <c r="B44">
        <v>42</v>
      </c>
      <c r="C44">
        <v>297.20499999999998</v>
      </c>
      <c r="D44">
        <v>327.82600000000002</v>
      </c>
      <c r="E44">
        <v>125.649</v>
      </c>
      <c r="F44">
        <v>239.946</v>
      </c>
      <c r="H44">
        <f t="shared" si="0"/>
        <v>-30.621000000000038</v>
      </c>
      <c r="J44">
        <f t="shared" si="1"/>
        <v>42</v>
      </c>
      <c r="K44">
        <f t="shared" si="2"/>
        <v>0.12510356836916647</v>
      </c>
      <c r="M44">
        <f t="shared" si="3"/>
        <v>42</v>
      </c>
      <c r="N44">
        <f t="shared" si="4"/>
        <v>0.14861452055956303</v>
      </c>
    </row>
    <row r="45" spans="2:14" x14ac:dyDescent="0.75">
      <c r="B45">
        <v>43</v>
      </c>
      <c r="C45">
        <v>294.94299999999998</v>
      </c>
      <c r="D45">
        <v>323.55599999999998</v>
      </c>
      <c r="E45">
        <v>126.108</v>
      </c>
      <c r="F45">
        <v>242.054</v>
      </c>
      <c r="H45">
        <f t="shared" si="0"/>
        <v>-28.613</v>
      </c>
      <c r="J45">
        <f t="shared" si="1"/>
        <v>43</v>
      </c>
      <c r="K45">
        <f t="shared" si="2"/>
        <v>0.13920290974455468</v>
      </c>
      <c r="M45">
        <f t="shared" si="3"/>
        <v>43</v>
      </c>
      <c r="N45">
        <f t="shared" si="4"/>
        <v>0.14996096150203503</v>
      </c>
    </row>
    <row r="46" spans="2:14" x14ac:dyDescent="0.75">
      <c r="B46">
        <v>44</v>
      </c>
      <c r="C46">
        <v>297.13600000000002</v>
      </c>
      <c r="D46">
        <v>315.91000000000003</v>
      </c>
      <c r="E46">
        <v>127.18899999999999</v>
      </c>
      <c r="F46">
        <v>251.78399999999999</v>
      </c>
      <c r="H46">
        <f t="shared" si="0"/>
        <v>-18.774000000000001</v>
      </c>
      <c r="J46">
        <f t="shared" si="1"/>
        <v>44</v>
      </c>
      <c r="K46">
        <f t="shared" si="2"/>
        <v>0.20828827816708553</v>
      </c>
      <c r="M46">
        <f t="shared" si="3"/>
        <v>44</v>
      </c>
      <c r="N46">
        <f t="shared" si="4"/>
        <v>0.14675537168362901</v>
      </c>
    </row>
    <row r="47" spans="2:14" x14ac:dyDescent="0.75">
      <c r="B47">
        <v>45</v>
      </c>
      <c r="C47">
        <v>308.64800000000002</v>
      </c>
      <c r="D47">
        <v>330.52100000000002</v>
      </c>
      <c r="E47">
        <v>129</v>
      </c>
      <c r="F47">
        <v>252.054</v>
      </c>
      <c r="H47">
        <f t="shared" si="0"/>
        <v>-21.87299999999999</v>
      </c>
      <c r="J47">
        <f t="shared" si="1"/>
        <v>45</v>
      </c>
      <c r="K47">
        <f t="shared" si="2"/>
        <v>0.1865283882655282</v>
      </c>
      <c r="M47">
        <f t="shared" si="3"/>
        <v>45</v>
      </c>
      <c r="N47">
        <f t="shared" si="4"/>
        <v>0.16173827356810858</v>
      </c>
    </row>
    <row r="48" spans="2:14" x14ac:dyDescent="0.75">
      <c r="B48">
        <v>46</v>
      </c>
      <c r="C48">
        <v>296.79500000000002</v>
      </c>
      <c r="D48">
        <v>324.81200000000001</v>
      </c>
      <c r="E48">
        <v>127.27</v>
      </c>
      <c r="F48">
        <v>245.595</v>
      </c>
      <c r="H48">
        <f t="shared" si="0"/>
        <v>-28.016999999999996</v>
      </c>
      <c r="J48">
        <f t="shared" si="1"/>
        <v>46</v>
      </c>
      <c r="K48">
        <f t="shared" si="2"/>
        <v>0.14338777401732922</v>
      </c>
      <c r="M48">
        <f t="shared" si="3"/>
        <v>46</v>
      </c>
      <c r="N48">
        <f t="shared" si="4"/>
        <v>0.15560650457422762</v>
      </c>
    </row>
    <row r="49" spans="2:14" x14ac:dyDescent="0.75">
      <c r="B49">
        <v>47</v>
      </c>
      <c r="C49">
        <v>298.91699999999997</v>
      </c>
      <c r="D49">
        <v>323.13200000000001</v>
      </c>
      <c r="E49">
        <v>126.327</v>
      </c>
      <c r="F49">
        <v>249.55799999999999</v>
      </c>
      <c r="H49">
        <f t="shared" si="0"/>
        <v>-24.215000000000032</v>
      </c>
      <c r="J49">
        <f t="shared" si="1"/>
        <v>47</v>
      </c>
      <c r="K49">
        <f t="shared" si="2"/>
        <v>0.17008383771714219</v>
      </c>
      <c r="M49">
        <f t="shared" si="3"/>
        <v>47</v>
      </c>
      <c r="N49">
        <f t="shared" si="4"/>
        <v>0.14212977564254875</v>
      </c>
    </row>
    <row r="50" spans="2:14" x14ac:dyDescent="0.75">
      <c r="B50">
        <v>48</v>
      </c>
      <c r="C50">
        <v>275.32299999999998</v>
      </c>
      <c r="D50">
        <v>298.26299999999998</v>
      </c>
      <c r="E50">
        <v>127.13500000000001</v>
      </c>
      <c r="F50">
        <v>251.44200000000001</v>
      </c>
      <c r="H50">
        <f t="shared" si="0"/>
        <v>-22.939999999999998</v>
      </c>
      <c r="J50">
        <f t="shared" si="1"/>
        <v>48</v>
      </c>
      <c r="K50">
        <f t="shared" si="2"/>
        <v>0.17903635776376575</v>
      </c>
      <c r="M50">
        <f t="shared" si="3"/>
        <v>48</v>
      </c>
      <c r="N50">
        <f t="shared" si="4"/>
        <v>0.14672298058487682</v>
      </c>
    </row>
    <row r="51" spans="2:14" x14ac:dyDescent="0.75">
      <c r="B51">
        <v>49</v>
      </c>
      <c r="C51">
        <v>289.39600000000002</v>
      </c>
      <c r="D51">
        <v>322.02600000000001</v>
      </c>
      <c r="E51">
        <v>124.94199999999999</v>
      </c>
      <c r="F51">
        <v>251.654</v>
      </c>
      <c r="H51">
        <f t="shared" si="0"/>
        <v>-32.629999999999995</v>
      </c>
      <c r="J51">
        <f t="shared" si="1"/>
        <v>49</v>
      </c>
      <c r="K51">
        <f t="shared" si="2"/>
        <v>0.11099720540942853</v>
      </c>
      <c r="M51">
        <f t="shared" si="3"/>
        <v>49</v>
      </c>
      <c r="N51">
        <f t="shared" si="4"/>
        <v>0.12784687655153962</v>
      </c>
    </row>
    <row r="52" spans="2:14" x14ac:dyDescent="0.75">
      <c r="B52">
        <v>50</v>
      </c>
      <c r="C52">
        <v>290.33300000000003</v>
      </c>
      <c r="D52">
        <v>314.875</v>
      </c>
      <c r="E52">
        <v>122.36499999999999</v>
      </c>
      <c r="F52">
        <v>236.21199999999999</v>
      </c>
      <c r="H52">
        <f t="shared" si="0"/>
        <v>-24.541999999999973</v>
      </c>
      <c r="J52">
        <f t="shared" si="1"/>
        <v>50</v>
      </c>
      <c r="K52">
        <f t="shared" si="2"/>
        <v>0.16778777963459685</v>
      </c>
      <c r="M52">
        <f t="shared" si="3"/>
        <v>50</v>
      </c>
      <c r="N52">
        <f t="shared" si="4"/>
        <v>0.12195937861688035</v>
      </c>
    </row>
    <row r="53" spans="2:14" x14ac:dyDescent="0.75">
      <c r="B53">
        <v>51</v>
      </c>
      <c r="C53">
        <v>301.44799999999998</v>
      </c>
      <c r="D53">
        <v>337.89499999999998</v>
      </c>
      <c r="E53">
        <v>123.923</v>
      </c>
      <c r="F53">
        <v>247.71199999999999</v>
      </c>
      <c r="H53">
        <f t="shared" si="0"/>
        <v>-36.447000000000003</v>
      </c>
      <c r="J53">
        <f t="shared" si="1"/>
        <v>51</v>
      </c>
      <c r="K53">
        <f t="shared" si="2"/>
        <v>8.419581794436086E-2</v>
      </c>
      <c r="M53">
        <f t="shared" si="3"/>
        <v>51</v>
      </c>
      <c r="N53">
        <f t="shared" si="4"/>
        <v>0.1233245086030144</v>
      </c>
    </row>
    <row r="54" spans="2:14" x14ac:dyDescent="0.75">
      <c r="B54">
        <v>52</v>
      </c>
      <c r="C54">
        <v>300.21899999999999</v>
      </c>
      <c r="D54">
        <v>323.42099999999999</v>
      </c>
      <c r="E54">
        <v>125.13500000000001</v>
      </c>
      <c r="F54">
        <v>261.86500000000001</v>
      </c>
      <c r="H54">
        <f t="shared" si="0"/>
        <v>-23.201999999999998</v>
      </c>
      <c r="J54">
        <f t="shared" si="1"/>
        <v>52</v>
      </c>
      <c r="K54">
        <f t="shared" si="2"/>
        <v>0.17719670266398901</v>
      </c>
      <c r="M54">
        <f t="shared" si="3"/>
        <v>52</v>
      </c>
      <c r="N54">
        <f t="shared" si="4"/>
        <v>0.11915844967294734</v>
      </c>
    </row>
    <row r="55" spans="2:14" x14ac:dyDescent="0.75">
      <c r="B55">
        <v>53</v>
      </c>
      <c r="C55">
        <v>302.24</v>
      </c>
      <c r="D55">
        <v>323.65100000000001</v>
      </c>
      <c r="E55">
        <v>125.63500000000001</v>
      </c>
      <c r="F55">
        <v>259.51900000000001</v>
      </c>
      <c r="H55">
        <f t="shared" si="0"/>
        <v>-21.411000000000001</v>
      </c>
      <c r="J55">
        <f t="shared" si="1"/>
        <v>53</v>
      </c>
      <c r="K55">
        <f t="shared" si="2"/>
        <v>0.1897723602353634</v>
      </c>
      <c r="M55">
        <f t="shared" si="3"/>
        <v>53</v>
      </c>
      <c r="N55">
        <f t="shared" si="4"/>
        <v>0.12536050568256402</v>
      </c>
    </row>
    <row r="56" spans="2:14" x14ac:dyDescent="0.75">
      <c r="B56">
        <v>54</v>
      </c>
      <c r="C56">
        <v>312.94299999999998</v>
      </c>
      <c r="D56">
        <v>343.16</v>
      </c>
      <c r="E56">
        <v>125.378</v>
      </c>
      <c r="F56">
        <v>254.97300000000001</v>
      </c>
      <c r="H56">
        <f t="shared" si="0"/>
        <v>-30.217000000000041</v>
      </c>
      <c r="J56">
        <f t="shared" si="1"/>
        <v>54</v>
      </c>
      <c r="K56">
        <f t="shared" si="2"/>
        <v>0.12794028844668473</v>
      </c>
      <c r="M56">
        <f t="shared" si="3"/>
        <v>54</v>
      </c>
      <c r="N56">
        <f t="shared" si="4"/>
        <v>0.12794325831335038</v>
      </c>
    </row>
    <row r="57" spans="2:14" x14ac:dyDescent="0.75">
      <c r="B57">
        <v>55</v>
      </c>
      <c r="C57">
        <v>313.85199999999998</v>
      </c>
      <c r="D57">
        <v>352.26400000000001</v>
      </c>
      <c r="E57">
        <v>124.676</v>
      </c>
      <c r="F57">
        <v>265.43200000000002</v>
      </c>
      <c r="H57">
        <f t="shared" si="0"/>
        <v>-38.412000000000035</v>
      </c>
      <c r="J57">
        <f t="shared" si="1"/>
        <v>55</v>
      </c>
      <c r="K57">
        <f t="shared" si="2"/>
        <v>7.0398404696035283E-2</v>
      </c>
      <c r="M57">
        <f t="shared" si="3"/>
        <v>55</v>
      </c>
      <c r="N57">
        <f t="shared" si="4"/>
        <v>0.11244106394538173</v>
      </c>
    </row>
    <row r="58" spans="2:14" x14ac:dyDescent="0.75">
      <c r="B58">
        <v>56</v>
      </c>
      <c r="C58">
        <v>298.5</v>
      </c>
      <c r="D58">
        <v>333.64600000000002</v>
      </c>
      <c r="E58">
        <v>124.676</v>
      </c>
      <c r="F58">
        <v>262.51400000000001</v>
      </c>
      <c r="H58">
        <f t="shared" si="0"/>
        <v>-35.146000000000015</v>
      </c>
      <c r="J58">
        <f t="shared" si="1"/>
        <v>56</v>
      </c>
      <c r="K58">
        <f t="shared" si="2"/>
        <v>9.3330899184091709E-2</v>
      </c>
      <c r="M58">
        <f t="shared" si="3"/>
        <v>56</v>
      </c>
      <c r="N58">
        <f t="shared" si="4"/>
        <v>0.11499069443958761</v>
      </c>
    </row>
    <row r="59" spans="2:14" x14ac:dyDescent="0.75">
      <c r="B59">
        <v>57</v>
      </c>
      <c r="C59">
        <v>300.56799999999998</v>
      </c>
      <c r="D59">
        <v>327.26400000000001</v>
      </c>
      <c r="E59">
        <v>124.18899999999999</v>
      </c>
      <c r="F59">
        <v>262.24299999999999</v>
      </c>
      <c r="H59">
        <f t="shared" si="0"/>
        <v>-26.696000000000026</v>
      </c>
      <c r="J59">
        <f t="shared" si="1"/>
        <v>57</v>
      </c>
      <c r="K59">
        <f t="shared" si="2"/>
        <v>0.15266328694406578</v>
      </c>
      <c r="M59">
        <f t="shared" si="3"/>
        <v>57</v>
      </c>
      <c r="N59">
        <f t="shared" si="4"/>
        <v>0.11144098648527619</v>
      </c>
    </row>
    <row r="60" spans="2:14" x14ac:dyDescent="0.75">
      <c r="B60">
        <v>58</v>
      </c>
      <c r="C60">
        <v>290.71600000000001</v>
      </c>
      <c r="D60">
        <v>323.98599999999999</v>
      </c>
      <c r="E60">
        <v>123.21599999999999</v>
      </c>
      <c r="F60">
        <v>262.70299999999997</v>
      </c>
      <c r="H60">
        <f t="shared" si="0"/>
        <v>-33.269999999999982</v>
      </c>
      <c r="J60">
        <f t="shared" si="1"/>
        <v>58</v>
      </c>
      <c r="K60">
        <f t="shared" si="2"/>
        <v>0.10650339142524123</v>
      </c>
      <c r="M60">
        <f t="shared" si="3"/>
        <v>58</v>
      </c>
      <c r="N60">
        <f t="shared" si="4"/>
        <v>0.10349329391544543</v>
      </c>
    </row>
    <row r="61" spans="2:14" x14ac:dyDescent="0.75">
      <c r="B61">
        <v>59</v>
      </c>
      <c r="C61">
        <v>290.06799999999998</v>
      </c>
      <c r="D61">
        <v>314.08300000000003</v>
      </c>
      <c r="E61">
        <v>126.054</v>
      </c>
      <c r="F61">
        <v>267.649</v>
      </c>
      <c r="H61">
        <f t="shared" si="0"/>
        <v>-24.015000000000043</v>
      </c>
      <c r="J61">
        <f t="shared" si="1"/>
        <v>59</v>
      </c>
      <c r="K61">
        <f t="shared" si="2"/>
        <v>0.17148815458720065</v>
      </c>
      <c r="M61">
        <f t="shared" si="3"/>
        <v>59</v>
      </c>
      <c r="N61">
        <f t="shared" si="4"/>
        <v>0.12087556932182042</v>
      </c>
    </row>
    <row r="62" spans="2:14" x14ac:dyDescent="0.75">
      <c r="B62">
        <v>60</v>
      </c>
      <c r="C62">
        <v>296.988</v>
      </c>
      <c r="D62">
        <v>326.77199999999999</v>
      </c>
      <c r="E62">
        <v>124.78100000000001</v>
      </c>
      <c r="F62">
        <v>288.84399999999999</v>
      </c>
      <c r="H62">
        <f t="shared" si="0"/>
        <v>-29.783999999999992</v>
      </c>
      <c r="J62">
        <f t="shared" si="1"/>
        <v>60</v>
      </c>
      <c r="K62">
        <f t="shared" si="2"/>
        <v>0.13098063447036187</v>
      </c>
      <c r="M62">
        <f t="shared" si="3"/>
        <v>60</v>
      </c>
      <c r="N62">
        <f t="shared" si="4"/>
        <v>9.6136540303774096E-2</v>
      </c>
    </row>
    <row r="63" spans="2:14" x14ac:dyDescent="0.75">
      <c r="B63">
        <v>61</v>
      </c>
      <c r="C63">
        <v>290.64299999999997</v>
      </c>
      <c r="D63">
        <v>321.55900000000003</v>
      </c>
      <c r="E63">
        <v>123.46899999999999</v>
      </c>
      <c r="F63">
        <v>279.59399999999999</v>
      </c>
      <c r="H63">
        <f t="shared" si="0"/>
        <v>-30.916000000000054</v>
      </c>
      <c r="J63">
        <f t="shared" si="1"/>
        <v>61</v>
      </c>
      <c r="K63">
        <f t="shared" si="2"/>
        <v>0.12303220098582998</v>
      </c>
      <c r="M63">
        <f t="shared" si="3"/>
        <v>61</v>
      </c>
      <c r="N63">
        <f t="shared" si="4"/>
        <v>9.3236443215690745E-2</v>
      </c>
    </row>
    <row r="64" spans="2:14" x14ac:dyDescent="0.75">
      <c r="B64">
        <v>62</v>
      </c>
      <c r="C64">
        <v>313.94</v>
      </c>
      <c r="D64">
        <v>347.56599999999997</v>
      </c>
      <c r="E64">
        <v>126.09399999999999</v>
      </c>
      <c r="F64">
        <v>292.78100000000001</v>
      </c>
      <c r="H64">
        <f t="shared" si="0"/>
        <v>-33.625999999999976</v>
      </c>
      <c r="J64">
        <f t="shared" si="1"/>
        <v>62</v>
      </c>
      <c r="K64">
        <f t="shared" si="2"/>
        <v>0.10400370739653703</v>
      </c>
      <c r="M64">
        <f t="shared" si="3"/>
        <v>62</v>
      </c>
      <c r="N64">
        <f t="shared" si="4"/>
        <v>0.102015683832064</v>
      </c>
    </row>
    <row r="65" spans="2:14" x14ac:dyDescent="0.75">
      <c r="B65">
        <v>63</v>
      </c>
      <c r="C65">
        <v>300.39299999999997</v>
      </c>
      <c r="D65">
        <v>343.97800000000001</v>
      </c>
      <c r="E65">
        <v>123.46899999999999</v>
      </c>
      <c r="F65">
        <v>295.18799999999999</v>
      </c>
      <c r="H65">
        <f t="shared" si="0"/>
        <v>-43.585000000000036</v>
      </c>
      <c r="J65">
        <f t="shared" si="1"/>
        <v>63</v>
      </c>
      <c r="K65">
        <f t="shared" si="2"/>
        <v>3.4075748851970622E-2</v>
      </c>
      <c r="M65">
        <f t="shared" si="3"/>
        <v>63</v>
      </c>
      <c r="N65">
        <f t="shared" si="4"/>
        <v>8.4226003265978885E-2</v>
      </c>
    </row>
    <row r="66" spans="2:14" x14ac:dyDescent="0.75">
      <c r="B66">
        <v>64</v>
      </c>
      <c r="C66">
        <v>302.64299999999997</v>
      </c>
      <c r="D66">
        <v>341.64699999999999</v>
      </c>
      <c r="E66">
        <v>125.438</v>
      </c>
      <c r="F66">
        <v>310.90600000000001</v>
      </c>
      <c r="H66">
        <f t="shared" si="0"/>
        <v>-39.004000000000019</v>
      </c>
      <c r="J66">
        <f t="shared" si="1"/>
        <v>64</v>
      </c>
      <c r="K66">
        <f t="shared" si="2"/>
        <v>6.6241626760662059E-2</v>
      </c>
      <c r="M66">
        <f t="shared" si="3"/>
        <v>64</v>
      </c>
      <c r="N66">
        <f t="shared" si="4"/>
        <v>8.7869221842290235E-2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E682A-CADE-4FC5-B94B-9E5843723ED5}">
  <dimension ref="A1:Q63"/>
  <sheetViews>
    <sheetView zoomScale="80" zoomScaleNormal="80" workbookViewId="0">
      <selection activeCell="O2" sqref="O2"/>
    </sheetView>
  </sheetViews>
  <sheetFormatPr defaultRowHeight="14.75" x14ac:dyDescent="0.75"/>
  <sheetData>
    <row r="1" spans="1:17" x14ac:dyDescent="0.75">
      <c r="A1" t="s">
        <v>47</v>
      </c>
      <c r="C1" s="2"/>
      <c r="D1" s="2"/>
      <c r="E1" s="10"/>
      <c r="F1" s="11"/>
      <c r="H1" t="s">
        <v>34</v>
      </c>
      <c r="J1" t="s">
        <v>35</v>
      </c>
      <c r="K1" s="2"/>
      <c r="N1" s="12" t="s">
        <v>36</v>
      </c>
    </row>
    <row r="2" spans="1:17" x14ac:dyDescent="0.75">
      <c r="B2" t="s">
        <v>37</v>
      </c>
      <c r="C2" s="2" t="s">
        <v>38</v>
      </c>
      <c r="D2" s="2" t="s">
        <v>39</v>
      </c>
      <c r="E2" s="10" t="s">
        <v>40</v>
      </c>
      <c r="F2" s="11" t="s">
        <v>41</v>
      </c>
      <c r="H2" t="s">
        <v>21</v>
      </c>
      <c r="J2" t="s">
        <v>37</v>
      </c>
      <c r="K2" s="2" t="s">
        <v>21</v>
      </c>
      <c r="M2" t="s">
        <v>37</v>
      </c>
      <c r="N2" s="12" t="s">
        <v>42</v>
      </c>
      <c r="P2" t="s">
        <v>43</v>
      </c>
      <c r="Q2" t="s">
        <v>44</v>
      </c>
    </row>
    <row r="3" spans="1:17" x14ac:dyDescent="0.75">
      <c r="B3">
        <v>1</v>
      </c>
      <c r="C3">
        <v>364.88</v>
      </c>
      <c r="D3">
        <v>385.23</v>
      </c>
      <c r="E3">
        <v>172.43299999999999</v>
      </c>
      <c r="F3">
        <v>294.31700000000001</v>
      </c>
      <c r="H3">
        <f t="shared" ref="H3:H63" si="0">C3-D3</f>
        <v>-20.350000000000023</v>
      </c>
      <c r="J3">
        <f t="shared" ref="J3:J63" si="1">B3</f>
        <v>1</v>
      </c>
      <c r="K3">
        <f t="shared" ref="K3:K63" si="2">(H3-MIN(H$3:H$63))/(MAX(H$3:H$63)-MIN(H$3:H$63))</f>
        <v>0.17017339180110222</v>
      </c>
      <c r="M3">
        <f t="shared" ref="M3:M63" si="3">B3</f>
        <v>1</v>
      </c>
      <c r="N3">
        <f t="shared" ref="N3:N63" si="4">(E3-$P$3)/(F3-$Q$3)</f>
        <v>0.38977472046457851</v>
      </c>
      <c r="P3">
        <v>109.87825000000001</v>
      </c>
      <c r="Q3">
        <v>133.82749999999999</v>
      </c>
    </row>
    <row r="4" spans="1:17" x14ac:dyDescent="0.75">
      <c r="B4">
        <v>2</v>
      </c>
      <c r="C4">
        <v>366.95</v>
      </c>
      <c r="D4">
        <v>389.92099999999999</v>
      </c>
      <c r="E4">
        <v>171.983</v>
      </c>
      <c r="F4">
        <v>293.5</v>
      </c>
      <c r="H4">
        <f t="shared" si="0"/>
        <v>-22.971000000000004</v>
      </c>
      <c r="J4">
        <f t="shared" si="1"/>
        <v>2</v>
      </c>
      <c r="K4">
        <f t="shared" si="2"/>
        <v>0.13502568022421602</v>
      </c>
      <c r="M4">
        <f t="shared" si="3"/>
        <v>2</v>
      </c>
      <c r="N4">
        <f t="shared" si="4"/>
        <v>0.38895082121216862</v>
      </c>
    </row>
    <row r="5" spans="1:17" x14ac:dyDescent="0.75">
      <c r="B5">
        <v>3</v>
      </c>
      <c r="C5">
        <v>377.96</v>
      </c>
      <c r="D5">
        <v>394.553</v>
      </c>
      <c r="E5">
        <v>174.06700000000001</v>
      </c>
      <c r="F5">
        <v>297.517</v>
      </c>
      <c r="H5">
        <f t="shared" si="0"/>
        <v>-16.593000000000018</v>
      </c>
      <c r="J5">
        <f t="shared" si="1"/>
        <v>3</v>
      </c>
      <c r="K5">
        <f t="shared" si="2"/>
        <v>0.22055490740368236</v>
      </c>
      <c r="M5">
        <f t="shared" si="3"/>
        <v>3</v>
      </c>
      <c r="N5">
        <f t="shared" si="4"/>
        <v>0.39213724765485869</v>
      </c>
    </row>
    <row r="6" spans="1:17" x14ac:dyDescent="0.75">
      <c r="B6">
        <v>4</v>
      </c>
      <c r="C6">
        <v>359.14</v>
      </c>
      <c r="D6">
        <v>380.86200000000002</v>
      </c>
      <c r="E6">
        <v>170.517</v>
      </c>
      <c r="F6">
        <v>291.86700000000002</v>
      </c>
      <c r="H6">
        <f t="shared" si="0"/>
        <v>-21.722000000000037</v>
      </c>
      <c r="J6">
        <f t="shared" si="1"/>
        <v>4</v>
      </c>
      <c r="K6">
        <f t="shared" si="2"/>
        <v>0.15177481862922557</v>
      </c>
      <c r="M6">
        <f t="shared" si="3"/>
        <v>4</v>
      </c>
      <c r="N6">
        <f t="shared" si="4"/>
        <v>0.38369363355363673</v>
      </c>
    </row>
    <row r="7" spans="1:17" x14ac:dyDescent="0.75">
      <c r="B7">
        <v>5</v>
      </c>
      <c r="C7">
        <v>362.26900000000001</v>
      </c>
      <c r="D7">
        <v>381.42899999999997</v>
      </c>
      <c r="E7">
        <v>174.17400000000001</v>
      </c>
      <c r="F7">
        <v>296.81200000000001</v>
      </c>
      <c r="H7">
        <f t="shared" si="0"/>
        <v>-19.159999999999968</v>
      </c>
      <c r="J7">
        <f t="shared" si="1"/>
        <v>5</v>
      </c>
      <c r="K7">
        <f t="shared" si="2"/>
        <v>0.18613133791956724</v>
      </c>
      <c r="M7">
        <f t="shared" si="3"/>
        <v>5</v>
      </c>
      <c r="N7">
        <f t="shared" si="4"/>
        <v>0.39448996683733722</v>
      </c>
    </row>
    <row r="8" spans="1:17" x14ac:dyDescent="0.75">
      <c r="B8">
        <v>6</v>
      </c>
      <c r="C8">
        <v>353.5</v>
      </c>
      <c r="D8">
        <v>384.87799999999999</v>
      </c>
      <c r="E8">
        <v>166.696</v>
      </c>
      <c r="F8">
        <v>280.11599999999999</v>
      </c>
      <c r="H8">
        <f t="shared" si="0"/>
        <v>-31.377999999999986</v>
      </c>
      <c r="J8">
        <f t="shared" si="1"/>
        <v>6</v>
      </c>
      <c r="K8">
        <f t="shared" si="2"/>
        <v>2.2287484410830404E-2</v>
      </c>
      <c r="M8">
        <f t="shared" si="3"/>
        <v>6</v>
      </c>
      <c r="N8">
        <f t="shared" si="4"/>
        <v>0.38839519169312686</v>
      </c>
    </row>
    <row r="9" spans="1:17" x14ac:dyDescent="0.75">
      <c r="B9">
        <v>7</v>
      </c>
      <c r="C9">
        <v>361.14800000000002</v>
      </c>
      <c r="D9">
        <v>379.53</v>
      </c>
      <c r="E9">
        <v>169.15</v>
      </c>
      <c r="F9">
        <v>284.887</v>
      </c>
      <c r="H9">
        <f t="shared" si="0"/>
        <v>-18.381999999999948</v>
      </c>
      <c r="J9">
        <f t="shared" si="1"/>
        <v>7</v>
      </c>
      <c r="K9">
        <f t="shared" si="2"/>
        <v>0.19656434807096682</v>
      </c>
      <c r="M9">
        <f t="shared" si="3"/>
        <v>7</v>
      </c>
      <c r="N9">
        <f t="shared" si="4"/>
        <v>0.39237353493159977</v>
      </c>
    </row>
    <row r="10" spans="1:17" x14ac:dyDescent="0.75">
      <c r="B10">
        <v>8</v>
      </c>
      <c r="C10">
        <v>363.06</v>
      </c>
      <c r="D10">
        <v>378.30200000000002</v>
      </c>
      <c r="E10">
        <v>165.58799999999999</v>
      </c>
      <c r="F10">
        <v>280.608</v>
      </c>
      <c r="H10">
        <f t="shared" si="0"/>
        <v>-15.242000000000019</v>
      </c>
      <c r="J10">
        <f t="shared" si="1"/>
        <v>8</v>
      </c>
      <c r="K10">
        <f t="shared" si="2"/>
        <v>0.23867186976170354</v>
      </c>
      <c r="M10">
        <f t="shared" si="3"/>
        <v>8</v>
      </c>
      <c r="N10">
        <f t="shared" si="4"/>
        <v>0.37954462615946927</v>
      </c>
    </row>
    <row r="11" spans="1:17" x14ac:dyDescent="0.75">
      <c r="B11">
        <v>9</v>
      </c>
      <c r="C11">
        <v>368.06</v>
      </c>
      <c r="D11">
        <v>375.221</v>
      </c>
      <c r="E11">
        <v>162.93799999999999</v>
      </c>
      <c r="F11">
        <v>280.608</v>
      </c>
      <c r="H11">
        <f t="shared" si="0"/>
        <v>-7.1610000000000014</v>
      </c>
      <c r="J11">
        <f t="shared" si="1"/>
        <v>9</v>
      </c>
      <c r="K11">
        <f t="shared" si="2"/>
        <v>0.34703839294095573</v>
      </c>
      <c r="M11">
        <f t="shared" si="3"/>
        <v>9</v>
      </c>
      <c r="N11">
        <f t="shared" si="4"/>
        <v>0.36149045683861258</v>
      </c>
    </row>
    <row r="12" spans="1:17" x14ac:dyDescent="0.75">
      <c r="B12">
        <v>10</v>
      </c>
      <c r="C12">
        <v>369.68099999999998</v>
      </c>
      <c r="D12">
        <v>378.31400000000002</v>
      </c>
      <c r="E12">
        <v>165.17500000000001</v>
      </c>
      <c r="F12">
        <v>279.505</v>
      </c>
      <c r="H12">
        <f t="shared" si="0"/>
        <v>-8.6330000000000382</v>
      </c>
      <c r="J12">
        <f t="shared" si="1"/>
        <v>10</v>
      </c>
      <c r="K12">
        <f t="shared" si="2"/>
        <v>0.32729881589357757</v>
      </c>
      <c r="M12">
        <f t="shared" si="3"/>
        <v>10</v>
      </c>
      <c r="N12">
        <f t="shared" si="4"/>
        <v>0.37958332618283536</v>
      </c>
    </row>
    <row r="13" spans="1:17" x14ac:dyDescent="0.75">
      <c r="B13">
        <v>11</v>
      </c>
      <c r="C13">
        <v>363.74099999999999</v>
      </c>
      <c r="D13">
        <v>377.279</v>
      </c>
      <c r="E13">
        <v>160.495</v>
      </c>
      <c r="F13">
        <v>267.18599999999998</v>
      </c>
      <c r="H13">
        <f t="shared" si="0"/>
        <v>-13.538000000000011</v>
      </c>
      <c r="J13">
        <f t="shared" si="1"/>
        <v>11</v>
      </c>
      <c r="K13">
        <f t="shared" si="2"/>
        <v>0.26152257580024407</v>
      </c>
      <c r="M13">
        <f t="shared" si="3"/>
        <v>11</v>
      </c>
      <c r="N13">
        <f t="shared" si="4"/>
        <v>0.37955398418548497</v>
      </c>
    </row>
    <row r="14" spans="1:17" x14ac:dyDescent="0.75">
      <c r="B14">
        <v>12</v>
      </c>
      <c r="C14">
        <v>388.26600000000002</v>
      </c>
      <c r="D14">
        <v>369.27300000000002</v>
      </c>
      <c r="E14">
        <v>167.089</v>
      </c>
      <c r="F14">
        <v>281.339</v>
      </c>
      <c r="H14">
        <f t="shared" si="0"/>
        <v>18.992999999999995</v>
      </c>
      <c r="J14">
        <f t="shared" si="1"/>
        <v>12</v>
      </c>
      <c r="K14">
        <f t="shared" si="2"/>
        <v>0.69776454653953945</v>
      </c>
      <c r="M14">
        <f t="shared" si="3"/>
        <v>12</v>
      </c>
      <c r="N14">
        <f t="shared" si="4"/>
        <v>0.38783925321076651</v>
      </c>
    </row>
    <row r="15" spans="1:17" x14ac:dyDescent="0.75">
      <c r="B15">
        <v>13</v>
      </c>
      <c r="C15">
        <v>413.298</v>
      </c>
      <c r="D15">
        <v>374.15300000000002</v>
      </c>
      <c r="E15">
        <v>163.75</v>
      </c>
      <c r="F15">
        <v>287.56200000000001</v>
      </c>
      <c r="H15">
        <f t="shared" si="0"/>
        <v>39.144999999999982</v>
      </c>
      <c r="J15">
        <f t="shared" si="1"/>
        <v>13</v>
      </c>
      <c r="K15">
        <f t="shared" si="2"/>
        <v>0.96800364753054102</v>
      </c>
      <c r="M15">
        <f t="shared" si="3"/>
        <v>13</v>
      </c>
      <c r="N15">
        <f t="shared" si="4"/>
        <v>0.35042069281781241</v>
      </c>
    </row>
    <row r="16" spans="1:17" x14ac:dyDescent="0.75">
      <c r="B16">
        <v>14</v>
      </c>
      <c r="C16">
        <v>415.5</v>
      </c>
      <c r="D16">
        <v>374.96600000000001</v>
      </c>
      <c r="E16">
        <v>162.61600000000001</v>
      </c>
      <c r="F16">
        <v>292.17</v>
      </c>
      <c r="H16">
        <f t="shared" si="0"/>
        <v>40.533999999999992</v>
      </c>
      <c r="J16">
        <f t="shared" si="1"/>
        <v>14</v>
      </c>
      <c r="K16">
        <f t="shared" si="2"/>
        <v>0.98663019136125285</v>
      </c>
      <c r="M16">
        <f t="shared" si="3"/>
        <v>14</v>
      </c>
      <c r="N16">
        <f t="shared" si="4"/>
        <v>0.33306124382272601</v>
      </c>
    </row>
    <row r="17" spans="2:14" x14ac:dyDescent="0.75">
      <c r="B17">
        <v>15</v>
      </c>
      <c r="C17">
        <v>425.065</v>
      </c>
      <c r="D17">
        <v>383.53399999999999</v>
      </c>
      <c r="E17">
        <v>160.589</v>
      </c>
      <c r="F17">
        <v>296.42899999999997</v>
      </c>
      <c r="H17">
        <f t="shared" si="0"/>
        <v>41.531000000000006</v>
      </c>
      <c r="J17">
        <f t="shared" si="1"/>
        <v>15</v>
      </c>
      <c r="K17">
        <f t="shared" si="2"/>
        <v>1</v>
      </c>
      <c r="M17">
        <f t="shared" si="3"/>
        <v>15</v>
      </c>
      <c r="N17">
        <f t="shared" si="4"/>
        <v>0.31187135420029949</v>
      </c>
    </row>
    <row r="18" spans="2:14" x14ac:dyDescent="0.75">
      <c r="B18">
        <v>16</v>
      </c>
      <c r="C18">
        <v>394</v>
      </c>
      <c r="D18">
        <v>370.5</v>
      </c>
      <c r="E18">
        <v>163.5</v>
      </c>
      <c r="F18">
        <v>292.52699999999999</v>
      </c>
      <c r="H18">
        <f t="shared" si="0"/>
        <v>23.5</v>
      </c>
      <c r="J18">
        <f t="shared" si="1"/>
        <v>16</v>
      </c>
      <c r="K18">
        <f t="shared" si="2"/>
        <v>0.75820359120837855</v>
      </c>
      <c r="M18">
        <f t="shared" si="3"/>
        <v>16</v>
      </c>
      <c r="N18">
        <f t="shared" si="4"/>
        <v>0.33788228696372696</v>
      </c>
    </row>
    <row r="19" spans="2:14" x14ac:dyDescent="0.75">
      <c r="B19">
        <v>17</v>
      </c>
      <c r="C19">
        <v>393.84699999999998</v>
      </c>
      <c r="D19">
        <v>368.16500000000002</v>
      </c>
      <c r="E19">
        <v>165.75899999999999</v>
      </c>
      <c r="F19">
        <v>300.19600000000003</v>
      </c>
      <c r="H19">
        <f t="shared" si="0"/>
        <v>25.68199999999996</v>
      </c>
      <c r="J19">
        <f t="shared" si="1"/>
        <v>17</v>
      </c>
      <c r="K19">
        <f t="shared" si="2"/>
        <v>0.7874642957718142</v>
      </c>
      <c r="M19">
        <f t="shared" si="3"/>
        <v>17</v>
      </c>
      <c r="N19">
        <f t="shared" si="4"/>
        <v>0.33588539897877279</v>
      </c>
    </row>
    <row r="20" spans="2:14" x14ac:dyDescent="0.75">
      <c r="B20">
        <v>18</v>
      </c>
      <c r="C20">
        <v>410.55599999999998</v>
      </c>
      <c r="D20">
        <v>372.77800000000002</v>
      </c>
      <c r="E20">
        <v>164.58</v>
      </c>
      <c r="F20">
        <v>302.11599999999999</v>
      </c>
      <c r="H20">
        <f t="shared" si="0"/>
        <v>37.777999999999963</v>
      </c>
      <c r="J20">
        <f t="shared" si="1"/>
        <v>18</v>
      </c>
      <c r="K20">
        <f t="shared" si="2"/>
        <v>0.94967212455243943</v>
      </c>
      <c r="M20">
        <f t="shared" si="3"/>
        <v>18</v>
      </c>
      <c r="N20">
        <f t="shared" si="4"/>
        <v>0.32504746313622146</v>
      </c>
    </row>
    <row r="21" spans="2:14" x14ac:dyDescent="0.75">
      <c r="B21">
        <v>19</v>
      </c>
      <c r="C21">
        <v>395.863</v>
      </c>
      <c r="D21">
        <v>373.68799999999999</v>
      </c>
      <c r="E21">
        <v>160.88399999999999</v>
      </c>
      <c r="F21">
        <v>291.75</v>
      </c>
      <c r="H21">
        <f t="shared" si="0"/>
        <v>22.175000000000011</v>
      </c>
      <c r="J21">
        <f t="shared" si="1"/>
        <v>19</v>
      </c>
      <c r="K21">
        <f t="shared" si="2"/>
        <v>0.7404352898579879</v>
      </c>
      <c r="M21">
        <f t="shared" si="3"/>
        <v>19</v>
      </c>
      <c r="N21">
        <f t="shared" si="4"/>
        <v>0.32297962608241365</v>
      </c>
    </row>
    <row r="22" spans="2:14" x14ac:dyDescent="0.75">
      <c r="B22">
        <v>20</v>
      </c>
      <c r="C22">
        <v>376.298</v>
      </c>
      <c r="D22">
        <v>367.56799999999998</v>
      </c>
      <c r="E22">
        <v>161.93799999999999</v>
      </c>
      <c r="F22">
        <v>289.411</v>
      </c>
      <c r="H22">
        <f t="shared" si="0"/>
        <v>8.7300000000000182</v>
      </c>
      <c r="J22">
        <f t="shared" si="1"/>
        <v>20</v>
      </c>
      <c r="K22">
        <f t="shared" si="2"/>
        <v>0.56013731879685169</v>
      </c>
      <c r="M22">
        <f t="shared" si="3"/>
        <v>20</v>
      </c>
      <c r="N22">
        <f t="shared" si="4"/>
        <v>0.33460971118402644</v>
      </c>
    </row>
    <row r="23" spans="2:14" x14ac:dyDescent="0.75">
      <c r="B23">
        <v>21</v>
      </c>
      <c r="C23">
        <v>368.12900000000002</v>
      </c>
      <c r="D23">
        <v>372.65300000000002</v>
      </c>
      <c r="E23">
        <v>163.375</v>
      </c>
      <c r="F23">
        <v>292.161</v>
      </c>
      <c r="H23">
        <f t="shared" si="0"/>
        <v>-4.5240000000000009</v>
      </c>
      <c r="J23">
        <f t="shared" si="1"/>
        <v>21</v>
      </c>
      <c r="K23">
        <f t="shared" si="2"/>
        <v>0.38240066513792237</v>
      </c>
      <c r="M23">
        <f t="shared" si="3"/>
        <v>21</v>
      </c>
      <c r="N23">
        <f t="shared" si="4"/>
        <v>0.33787385486962634</v>
      </c>
    </row>
    <row r="24" spans="2:14" x14ac:dyDescent="0.75">
      <c r="B24">
        <v>22</v>
      </c>
      <c r="C24">
        <v>359.87900000000002</v>
      </c>
      <c r="D24">
        <v>368.86900000000003</v>
      </c>
      <c r="E24">
        <v>161.84800000000001</v>
      </c>
      <c r="F24">
        <v>301.18799999999999</v>
      </c>
      <c r="H24">
        <f t="shared" si="0"/>
        <v>-8.9900000000000091</v>
      </c>
      <c r="J24">
        <f t="shared" si="1"/>
        <v>22</v>
      </c>
      <c r="K24">
        <f t="shared" si="2"/>
        <v>0.32251143205803867</v>
      </c>
      <c r="M24">
        <f t="shared" si="3"/>
        <v>22</v>
      </c>
      <c r="N24">
        <f t="shared" si="4"/>
        <v>0.31052578117297691</v>
      </c>
    </row>
    <row r="25" spans="2:14" x14ac:dyDescent="0.75">
      <c r="B25">
        <v>23</v>
      </c>
      <c r="C25">
        <v>346.05599999999998</v>
      </c>
      <c r="D25">
        <v>364.29500000000002</v>
      </c>
      <c r="E25">
        <v>159.821</v>
      </c>
      <c r="F25">
        <v>295.84800000000001</v>
      </c>
      <c r="H25">
        <f t="shared" si="0"/>
        <v>-18.239000000000033</v>
      </c>
      <c r="J25">
        <f t="shared" si="1"/>
        <v>23</v>
      </c>
      <c r="K25">
        <f t="shared" si="2"/>
        <v>0.1984819836129324</v>
      </c>
      <c r="M25">
        <f t="shared" si="3"/>
        <v>23</v>
      </c>
      <c r="N25">
        <f t="shared" si="4"/>
        <v>0.30824957335645786</v>
      </c>
    </row>
    <row r="26" spans="2:14" x14ac:dyDescent="0.75">
      <c r="B26">
        <v>24</v>
      </c>
      <c r="C26">
        <v>333.69</v>
      </c>
      <c r="D26">
        <v>350.512</v>
      </c>
      <c r="E26">
        <v>158.464</v>
      </c>
      <c r="F26">
        <v>304.351</v>
      </c>
      <c r="H26">
        <f t="shared" si="0"/>
        <v>-16.822000000000003</v>
      </c>
      <c r="J26">
        <f t="shared" si="1"/>
        <v>24</v>
      </c>
      <c r="K26">
        <f t="shared" si="2"/>
        <v>0.2174840085287848</v>
      </c>
      <c r="M26">
        <f t="shared" si="3"/>
        <v>24</v>
      </c>
      <c r="N26">
        <f t="shared" si="4"/>
        <v>0.28492113990153844</v>
      </c>
    </row>
    <row r="27" spans="2:14" x14ac:dyDescent="0.75">
      <c r="B27">
        <v>25</v>
      </c>
      <c r="C27">
        <v>337.19799999999998</v>
      </c>
      <c r="D27">
        <v>370.238</v>
      </c>
      <c r="E27">
        <v>155.51499999999999</v>
      </c>
      <c r="F27">
        <v>293.21600000000001</v>
      </c>
      <c r="H27">
        <f t="shared" si="0"/>
        <v>-33.04000000000002</v>
      </c>
      <c r="J27">
        <f t="shared" si="1"/>
        <v>25</v>
      </c>
      <c r="K27">
        <f t="shared" si="2"/>
        <v>0</v>
      </c>
      <c r="M27">
        <f t="shared" si="3"/>
        <v>25</v>
      </c>
      <c r="N27">
        <f t="shared" si="4"/>
        <v>0.28632398196858599</v>
      </c>
    </row>
    <row r="28" spans="2:14" x14ac:dyDescent="0.75">
      <c r="B28">
        <v>26</v>
      </c>
      <c r="C28">
        <v>344.25900000000001</v>
      </c>
      <c r="D28">
        <v>367.70299999999997</v>
      </c>
      <c r="E28">
        <v>157.59800000000001</v>
      </c>
      <c r="F28">
        <v>298.58800000000002</v>
      </c>
      <c r="H28">
        <f t="shared" si="0"/>
        <v>-23.44399999999996</v>
      </c>
      <c r="J28">
        <f t="shared" si="1"/>
        <v>26</v>
      </c>
      <c r="K28">
        <f t="shared" si="2"/>
        <v>0.12868273189309593</v>
      </c>
      <c r="M28">
        <f t="shared" si="3"/>
        <v>26</v>
      </c>
      <c r="N28">
        <f t="shared" si="4"/>
        <v>0.28963100985976609</v>
      </c>
    </row>
    <row r="29" spans="2:14" x14ac:dyDescent="0.75">
      <c r="B29">
        <v>27</v>
      </c>
      <c r="C29">
        <v>332.86099999999999</v>
      </c>
      <c r="D29">
        <v>362.89600000000002</v>
      </c>
      <c r="E29">
        <v>155.238</v>
      </c>
      <c r="F29">
        <v>292.8</v>
      </c>
      <c r="H29">
        <f t="shared" si="0"/>
        <v>-30.035000000000025</v>
      </c>
      <c r="J29">
        <f t="shared" si="1"/>
        <v>27</v>
      </c>
      <c r="K29">
        <f t="shared" si="2"/>
        <v>4.0297166458810992E-2</v>
      </c>
      <c r="M29">
        <f t="shared" si="3"/>
        <v>27</v>
      </c>
      <c r="N29">
        <f t="shared" si="4"/>
        <v>0.285330796206891</v>
      </c>
    </row>
    <row r="30" spans="2:14" x14ac:dyDescent="0.75">
      <c r="B30">
        <v>28</v>
      </c>
      <c r="C30">
        <v>328.16699999999997</v>
      </c>
      <c r="D30">
        <v>353.92500000000001</v>
      </c>
      <c r="E30">
        <v>151.55699999999999</v>
      </c>
      <c r="F30">
        <v>295.029</v>
      </c>
      <c r="H30">
        <f t="shared" si="0"/>
        <v>-25.758000000000038</v>
      </c>
      <c r="J30">
        <f t="shared" si="1"/>
        <v>28</v>
      </c>
      <c r="K30">
        <f t="shared" si="2"/>
        <v>9.7651902213997124E-2</v>
      </c>
      <c r="M30">
        <f t="shared" si="3"/>
        <v>28</v>
      </c>
      <c r="N30">
        <f t="shared" si="4"/>
        <v>0.25855063383405225</v>
      </c>
    </row>
    <row r="31" spans="2:14" x14ac:dyDescent="0.75">
      <c r="B31">
        <v>29</v>
      </c>
      <c r="C31">
        <v>342.339</v>
      </c>
      <c r="D31">
        <v>364.35700000000003</v>
      </c>
      <c r="E31">
        <v>153.68600000000001</v>
      </c>
      <c r="F31">
        <v>292.733</v>
      </c>
      <c r="H31">
        <f t="shared" si="0"/>
        <v>-22.018000000000029</v>
      </c>
      <c r="J31">
        <f t="shared" si="1"/>
        <v>29</v>
      </c>
      <c r="K31">
        <f t="shared" si="2"/>
        <v>0.14780544715774213</v>
      </c>
      <c r="M31">
        <f t="shared" si="3"/>
        <v>29</v>
      </c>
      <c r="N31">
        <f t="shared" si="4"/>
        <v>0.27568429034866632</v>
      </c>
    </row>
    <row r="32" spans="2:14" x14ac:dyDescent="0.75">
      <c r="B32">
        <v>30</v>
      </c>
      <c r="C32">
        <v>337.839</v>
      </c>
      <c r="D32">
        <v>364.589</v>
      </c>
      <c r="E32">
        <v>151.61600000000001</v>
      </c>
      <c r="F32">
        <v>288.05799999999999</v>
      </c>
      <c r="H32">
        <f t="shared" si="0"/>
        <v>-26.75</v>
      </c>
      <c r="J32">
        <f t="shared" si="1"/>
        <v>30</v>
      </c>
      <c r="K32">
        <f t="shared" si="2"/>
        <v>8.4349143769025733E-2</v>
      </c>
      <c r="M32">
        <f t="shared" si="3"/>
        <v>30</v>
      </c>
      <c r="N32">
        <f t="shared" si="4"/>
        <v>0.27061930033294324</v>
      </c>
    </row>
    <row r="33" spans="2:14" x14ac:dyDescent="0.75">
      <c r="B33">
        <v>31</v>
      </c>
      <c r="C33">
        <v>338.23200000000003</v>
      </c>
      <c r="D33">
        <v>368.04199999999997</v>
      </c>
      <c r="E33">
        <v>153.15100000000001</v>
      </c>
      <c r="F33">
        <v>292.10500000000002</v>
      </c>
      <c r="H33">
        <f t="shared" si="0"/>
        <v>-29.809999999999945</v>
      </c>
      <c r="J33">
        <f t="shared" si="1"/>
        <v>31</v>
      </c>
      <c r="K33">
        <f t="shared" si="2"/>
        <v>4.3314425178689754E-2</v>
      </c>
      <c r="M33">
        <f t="shared" si="3"/>
        <v>31</v>
      </c>
      <c r="N33">
        <f t="shared" si="4"/>
        <v>0.27339798771145613</v>
      </c>
    </row>
    <row r="34" spans="2:14" x14ac:dyDescent="0.75">
      <c r="B34">
        <v>32</v>
      </c>
      <c r="C34">
        <v>347.50900000000001</v>
      </c>
      <c r="D34">
        <v>376.21300000000002</v>
      </c>
      <c r="E34">
        <v>154.71299999999999</v>
      </c>
      <c r="F34">
        <v>294.83699999999999</v>
      </c>
      <c r="H34">
        <f t="shared" si="0"/>
        <v>-28.704000000000008</v>
      </c>
      <c r="J34">
        <f t="shared" si="1"/>
        <v>32</v>
      </c>
      <c r="K34">
        <f t="shared" si="2"/>
        <v>5.8145928041732194E-2</v>
      </c>
      <c r="M34">
        <f t="shared" si="3"/>
        <v>32</v>
      </c>
      <c r="N34">
        <f t="shared" si="4"/>
        <v>0.27846027718861299</v>
      </c>
    </row>
    <row r="35" spans="2:14" x14ac:dyDescent="0.75">
      <c r="B35">
        <v>33</v>
      </c>
      <c r="C35">
        <v>342.14800000000002</v>
      </c>
      <c r="D35">
        <v>367.26799999999997</v>
      </c>
      <c r="E35">
        <v>155.93799999999999</v>
      </c>
      <c r="F35">
        <v>294.95</v>
      </c>
      <c r="H35">
        <f t="shared" si="0"/>
        <v>-25.119999999999948</v>
      </c>
      <c r="J35">
        <f t="shared" si="1"/>
        <v>33</v>
      </c>
      <c r="K35">
        <f t="shared" si="2"/>
        <v>0.10620750693969599</v>
      </c>
      <c r="M35">
        <f t="shared" si="3"/>
        <v>33</v>
      </c>
      <c r="N35">
        <f t="shared" si="4"/>
        <v>0.28586789554531478</v>
      </c>
    </row>
    <row r="36" spans="2:14" x14ac:dyDescent="0.75">
      <c r="B36">
        <v>34</v>
      </c>
      <c r="C36">
        <v>368.67599999999999</v>
      </c>
      <c r="D36">
        <v>391.54899999999998</v>
      </c>
      <c r="E36">
        <v>160.57499999999999</v>
      </c>
      <c r="F36">
        <v>313.137</v>
      </c>
      <c r="H36">
        <f t="shared" si="0"/>
        <v>-22.87299999999999</v>
      </c>
      <c r="J36">
        <f t="shared" si="1"/>
        <v>34</v>
      </c>
      <c r="K36">
        <f t="shared" si="2"/>
        <v>0.13633986402220738</v>
      </c>
      <c r="M36">
        <f t="shared" si="3"/>
        <v>34</v>
      </c>
      <c r="N36">
        <f t="shared" si="4"/>
        <v>0.28273320710837951</v>
      </c>
    </row>
    <row r="37" spans="2:14" x14ac:dyDescent="0.75">
      <c r="B37">
        <v>35</v>
      </c>
      <c r="C37">
        <v>341.83300000000003</v>
      </c>
      <c r="D37">
        <v>368.42099999999999</v>
      </c>
      <c r="E37">
        <v>160.012</v>
      </c>
      <c r="F37">
        <v>308.02499999999998</v>
      </c>
      <c r="H37">
        <f t="shared" si="0"/>
        <v>-26.587999999999965</v>
      </c>
      <c r="J37">
        <f t="shared" si="1"/>
        <v>35</v>
      </c>
      <c r="K37">
        <f t="shared" si="2"/>
        <v>8.6521570047338139E-2</v>
      </c>
      <c r="M37">
        <f t="shared" si="3"/>
        <v>35</v>
      </c>
      <c r="N37">
        <f t="shared" si="4"/>
        <v>0.28779833235264568</v>
      </c>
    </row>
    <row r="38" spans="2:14" x14ac:dyDescent="0.75">
      <c r="B38">
        <v>36</v>
      </c>
      <c r="C38">
        <v>346.75</v>
      </c>
      <c r="D38">
        <v>372.24400000000003</v>
      </c>
      <c r="E38">
        <v>161.4</v>
      </c>
      <c r="F38">
        <v>307.77499999999998</v>
      </c>
      <c r="H38">
        <f t="shared" si="0"/>
        <v>-25.494000000000028</v>
      </c>
      <c r="J38">
        <f t="shared" si="1"/>
        <v>36</v>
      </c>
      <c r="K38">
        <f t="shared" si="2"/>
        <v>0.10119215244532043</v>
      </c>
      <c r="M38">
        <f t="shared" si="3"/>
        <v>36</v>
      </c>
      <c r="N38">
        <f t="shared" si="4"/>
        <v>0.29619137958292013</v>
      </c>
    </row>
    <row r="39" spans="2:14" x14ac:dyDescent="0.75">
      <c r="B39">
        <v>37</v>
      </c>
      <c r="C39">
        <v>354.50900000000001</v>
      </c>
      <c r="D39">
        <v>382</v>
      </c>
      <c r="E39">
        <v>161.012</v>
      </c>
      <c r="F39">
        <v>307.07499999999999</v>
      </c>
      <c r="H39">
        <f t="shared" si="0"/>
        <v>-27.490999999999985</v>
      </c>
      <c r="J39">
        <f t="shared" si="1"/>
        <v>37</v>
      </c>
      <c r="K39">
        <f t="shared" si="2"/>
        <v>7.4412305051562044E-2</v>
      </c>
      <c r="M39">
        <f t="shared" si="3"/>
        <v>37</v>
      </c>
      <c r="N39">
        <f t="shared" si="4"/>
        <v>0.29514855914226751</v>
      </c>
    </row>
    <row r="40" spans="2:14" x14ac:dyDescent="0.75">
      <c r="B40">
        <v>38</v>
      </c>
      <c r="C40">
        <v>351.13900000000001</v>
      </c>
      <c r="D40">
        <v>378.75</v>
      </c>
      <c r="E40">
        <v>161.35</v>
      </c>
      <c r="F40">
        <v>303.18799999999999</v>
      </c>
      <c r="H40">
        <f t="shared" si="0"/>
        <v>-27.61099999999999</v>
      </c>
      <c r="J40">
        <f t="shared" si="1"/>
        <v>38</v>
      </c>
      <c r="K40">
        <f t="shared" si="2"/>
        <v>7.2803100400960538E-2</v>
      </c>
      <c r="M40">
        <f t="shared" si="3"/>
        <v>38</v>
      </c>
      <c r="N40">
        <f t="shared" si="4"/>
        <v>0.30391826901786417</v>
      </c>
    </row>
    <row r="41" spans="2:14" x14ac:dyDescent="0.75">
      <c r="B41">
        <v>39</v>
      </c>
      <c r="C41">
        <v>351.435</v>
      </c>
      <c r="D41">
        <v>383.53699999999998</v>
      </c>
      <c r="E41">
        <v>161.42500000000001</v>
      </c>
      <c r="F41">
        <v>306.125</v>
      </c>
      <c r="H41">
        <f t="shared" si="0"/>
        <v>-32.101999999999975</v>
      </c>
      <c r="J41">
        <f t="shared" si="1"/>
        <v>39</v>
      </c>
      <c r="K41">
        <f t="shared" si="2"/>
        <v>1.2578616352201857E-2</v>
      </c>
      <c r="M41">
        <f t="shared" si="3"/>
        <v>39</v>
      </c>
      <c r="N41">
        <f t="shared" si="4"/>
        <v>0.29917294214947981</v>
      </c>
    </row>
    <row r="42" spans="2:14" x14ac:dyDescent="0.75">
      <c r="B42">
        <v>40</v>
      </c>
      <c r="C42">
        <v>350.86099999999999</v>
      </c>
      <c r="D42">
        <v>375.69499999999999</v>
      </c>
      <c r="E42">
        <v>158.02500000000001</v>
      </c>
      <c r="F42">
        <v>301.89999999999998</v>
      </c>
      <c r="H42">
        <f t="shared" si="0"/>
        <v>-24.834000000000003</v>
      </c>
      <c r="J42">
        <f t="shared" si="1"/>
        <v>40</v>
      </c>
      <c r="K42">
        <f t="shared" si="2"/>
        <v>0.11004277802362868</v>
      </c>
      <c r="M42">
        <f t="shared" si="3"/>
        <v>40</v>
      </c>
      <c r="N42">
        <f t="shared" si="4"/>
        <v>0.28646417468651919</v>
      </c>
    </row>
    <row r="43" spans="2:14" x14ac:dyDescent="0.75">
      <c r="B43">
        <v>41</v>
      </c>
      <c r="C43">
        <v>297.09300000000002</v>
      </c>
      <c r="D43">
        <v>316.42700000000002</v>
      </c>
      <c r="E43">
        <v>147.262</v>
      </c>
      <c r="F43">
        <v>261.8</v>
      </c>
      <c r="H43">
        <f t="shared" si="0"/>
        <v>-19.334000000000003</v>
      </c>
      <c r="J43">
        <f t="shared" si="1"/>
        <v>41</v>
      </c>
      <c r="K43">
        <f t="shared" si="2"/>
        <v>0.18379799117619466</v>
      </c>
      <c r="M43">
        <f t="shared" si="3"/>
        <v>41</v>
      </c>
      <c r="N43">
        <f t="shared" si="4"/>
        <v>0.29212330774189754</v>
      </c>
    </row>
    <row r="44" spans="2:14" x14ac:dyDescent="0.75">
      <c r="B44">
        <v>42</v>
      </c>
      <c r="C44">
        <v>331.96199999999999</v>
      </c>
      <c r="D44">
        <v>361.30799999999999</v>
      </c>
      <c r="E44">
        <v>162.58000000000001</v>
      </c>
      <c r="F44">
        <v>317.36200000000002</v>
      </c>
      <c r="H44">
        <f t="shared" si="0"/>
        <v>-29.346000000000004</v>
      </c>
      <c r="J44">
        <f t="shared" si="1"/>
        <v>42</v>
      </c>
      <c r="K44">
        <f t="shared" si="2"/>
        <v>4.953668316101454E-2</v>
      </c>
      <c r="M44">
        <f t="shared" si="3"/>
        <v>42</v>
      </c>
      <c r="N44">
        <f t="shared" si="4"/>
        <v>0.28714901013161009</v>
      </c>
    </row>
    <row r="45" spans="2:14" x14ac:dyDescent="0.75">
      <c r="B45">
        <v>43</v>
      </c>
      <c r="C45">
        <v>335.36500000000001</v>
      </c>
      <c r="D45">
        <v>365.02600000000001</v>
      </c>
      <c r="E45">
        <v>163.39099999999999</v>
      </c>
      <c r="F45">
        <v>322.73899999999998</v>
      </c>
      <c r="H45">
        <f t="shared" si="0"/>
        <v>-29.661000000000001</v>
      </c>
      <c r="J45">
        <f t="shared" si="1"/>
        <v>43</v>
      </c>
      <c r="K45">
        <f t="shared" si="2"/>
        <v>4.5312520953185796E-2</v>
      </c>
      <c r="M45">
        <f t="shared" si="3"/>
        <v>43</v>
      </c>
      <c r="N45">
        <f t="shared" si="4"/>
        <v>0.28326888516580506</v>
      </c>
    </row>
    <row r="46" spans="2:14" x14ac:dyDescent="0.75">
      <c r="B46">
        <v>44</v>
      </c>
      <c r="C46">
        <v>343.93299999999999</v>
      </c>
      <c r="D46">
        <v>367.16</v>
      </c>
      <c r="E46">
        <v>164.072</v>
      </c>
      <c r="F46">
        <v>324.60899999999998</v>
      </c>
      <c r="H46">
        <f t="shared" si="0"/>
        <v>-23.227000000000032</v>
      </c>
      <c r="J46">
        <f t="shared" si="1"/>
        <v>44</v>
      </c>
      <c r="K46">
        <f t="shared" si="2"/>
        <v>0.13159271030293257</v>
      </c>
      <c r="M46">
        <f t="shared" si="3"/>
        <v>44</v>
      </c>
      <c r="N46">
        <f t="shared" si="4"/>
        <v>0.28406187182719494</v>
      </c>
    </row>
    <row r="47" spans="2:14" x14ac:dyDescent="0.75">
      <c r="B47">
        <v>45</v>
      </c>
      <c r="C47">
        <v>347.346</v>
      </c>
      <c r="D47">
        <v>368.73099999999999</v>
      </c>
      <c r="E47">
        <v>165.68100000000001</v>
      </c>
      <c r="F47">
        <v>327.08699999999999</v>
      </c>
      <c r="H47">
        <f t="shared" si="0"/>
        <v>-21.384999999999991</v>
      </c>
      <c r="J47">
        <f t="shared" si="1"/>
        <v>45</v>
      </c>
      <c r="K47">
        <f t="shared" si="2"/>
        <v>0.15629400168966523</v>
      </c>
      <c r="M47">
        <f t="shared" si="3"/>
        <v>45</v>
      </c>
      <c r="N47">
        <f t="shared" si="4"/>
        <v>0.2887451845834228</v>
      </c>
    </row>
    <row r="48" spans="2:14" x14ac:dyDescent="0.75">
      <c r="B48">
        <v>46</v>
      </c>
      <c r="C48">
        <v>356.49</v>
      </c>
      <c r="D48">
        <v>378.04500000000002</v>
      </c>
      <c r="E48">
        <v>164.971</v>
      </c>
      <c r="F48">
        <v>324.88400000000001</v>
      </c>
      <c r="H48">
        <f t="shared" si="0"/>
        <v>-21.555000000000007</v>
      </c>
      <c r="J48">
        <f t="shared" si="1"/>
        <v>46</v>
      </c>
      <c r="K48">
        <f t="shared" si="2"/>
        <v>0.15401429510131298</v>
      </c>
      <c r="M48">
        <f t="shared" si="3"/>
        <v>46</v>
      </c>
      <c r="N48">
        <f t="shared" si="4"/>
        <v>0.28835841753617381</v>
      </c>
    </row>
    <row r="49" spans="2:14" x14ac:dyDescent="0.75">
      <c r="B49">
        <v>47</v>
      </c>
      <c r="C49">
        <v>348.74</v>
      </c>
      <c r="D49">
        <v>372.66</v>
      </c>
      <c r="E49">
        <v>164.899</v>
      </c>
      <c r="F49">
        <v>315.435</v>
      </c>
      <c r="H49">
        <f t="shared" si="0"/>
        <v>-23.920000000000016</v>
      </c>
      <c r="J49">
        <f t="shared" si="1"/>
        <v>47</v>
      </c>
      <c r="K49">
        <f t="shared" si="2"/>
        <v>0.12229955344570947</v>
      </c>
      <c r="M49">
        <f t="shared" si="3"/>
        <v>47</v>
      </c>
      <c r="N49">
        <f t="shared" si="4"/>
        <v>0.30296518590917221</v>
      </c>
    </row>
    <row r="50" spans="2:14" x14ac:dyDescent="0.75">
      <c r="B50">
        <v>48</v>
      </c>
      <c r="C50">
        <v>359.327</v>
      </c>
      <c r="D50">
        <v>385.97399999999999</v>
      </c>
      <c r="E50">
        <v>162.08699999999999</v>
      </c>
      <c r="F50">
        <v>320.65199999999999</v>
      </c>
      <c r="H50">
        <f t="shared" si="0"/>
        <v>-26.646999999999991</v>
      </c>
      <c r="J50">
        <f t="shared" si="1"/>
        <v>48</v>
      </c>
      <c r="K50">
        <f t="shared" si="2"/>
        <v>8.5730377760792092E-2</v>
      </c>
      <c r="M50">
        <f t="shared" si="3"/>
        <v>48</v>
      </c>
      <c r="N50">
        <f t="shared" si="4"/>
        <v>0.27945344427524216</v>
      </c>
    </row>
    <row r="51" spans="2:14" x14ac:dyDescent="0.75">
      <c r="B51">
        <v>49</v>
      </c>
      <c r="C51">
        <v>360.577</v>
      </c>
      <c r="D51">
        <v>383.69200000000001</v>
      </c>
      <c r="E51">
        <v>168.435</v>
      </c>
      <c r="F51">
        <v>328.36200000000002</v>
      </c>
      <c r="H51">
        <f t="shared" si="0"/>
        <v>-23.115000000000009</v>
      </c>
      <c r="J51">
        <f t="shared" si="1"/>
        <v>49</v>
      </c>
      <c r="K51">
        <f t="shared" si="2"/>
        <v>0.13309463464349422</v>
      </c>
      <c r="M51">
        <f t="shared" si="3"/>
        <v>49</v>
      </c>
      <c r="N51">
        <f t="shared" si="4"/>
        <v>0.3010095895586643</v>
      </c>
    </row>
    <row r="52" spans="2:14" x14ac:dyDescent="0.75">
      <c r="B52">
        <v>50</v>
      </c>
      <c r="C52">
        <v>343.35599999999999</v>
      </c>
      <c r="D52">
        <v>368.96800000000002</v>
      </c>
      <c r="E52">
        <v>163.797</v>
      </c>
      <c r="F52">
        <v>314.78300000000002</v>
      </c>
      <c r="H52">
        <f t="shared" si="0"/>
        <v>-25.612000000000023</v>
      </c>
      <c r="J52">
        <f t="shared" si="1"/>
        <v>50</v>
      </c>
      <c r="K52">
        <f t="shared" si="2"/>
        <v>9.9609767872229082E-2</v>
      </c>
      <c r="M52">
        <f t="shared" si="3"/>
        <v>50</v>
      </c>
      <c r="N52">
        <f t="shared" si="4"/>
        <v>0.29796690346521648</v>
      </c>
    </row>
    <row r="53" spans="2:14" x14ac:dyDescent="0.75">
      <c r="B53">
        <v>51</v>
      </c>
      <c r="C53">
        <v>367.971</v>
      </c>
      <c r="D53">
        <v>382.41</v>
      </c>
      <c r="E53">
        <v>168.899</v>
      </c>
      <c r="F53">
        <v>332.39100000000002</v>
      </c>
      <c r="H53">
        <f t="shared" si="0"/>
        <v>-14.439000000000021</v>
      </c>
      <c r="J53">
        <f t="shared" si="1"/>
        <v>51</v>
      </c>
      <c r="K53">
        <f t="shared" si="2"/>
        <v>0.24944013088197814</v>
      </c>
      <c r="M53">
        <f t="shared" si="3"/>
        <v>51</v>
      </c>
      <c r="N53">
        <f t="shared" si="4"/>
        <v>0.29723866672374322</v>
      </c>
    </row>
    <row r="54" spans="2:14" x14ac:dyDescent="0.75">
      <c r="B54">
        <v>52</v>
      </c>
      <c r="C54">
        <v>357.80799999999999</v>
      </c>
      <c r="D54">
        <v>378.68599999999998</v>
      </c>
      <c r="E54">
        <v>166.101</v>
      </c>
      <c r="F54">
        <v>328.464</v>
      </c>
      <c r="H54">
        <f t="shared" si="0"/>
        <v>-20.877999999999986</v>
      </c>
      <c r="J54">
        <f t="shared" si="1"/>
        <v>52</v>
      </c>
      <c r="K54">
        <f t="shared" si="2"/>
        <v>0.16309289133845636</v>
      </c>
      <c r="M54">
        <f t="shared" si="3"/>
        <v>52</v>
      </c>
      <c r="N54">
        <f t="shared" si="4"/>
        <v>0.28886026002317133</v>
      </c>
    </row>
    <row r="55" spans="2:14" x14ac:dyDescent="0.75">
      <c r="B55">
        <v>53</v>
      </c>
      <c r="C55">
        <v>368.66300000000001</v>
      </c>
      <c r="D55">
        <v>380.46199999999999</v>
      </c>
      <c r="E55">
        <v>169.04300000000001</v>
      </c>
      <c r="F55">
        <v>335.55099999999999</v>
      </c>
      <c r="H55">
        <f t="shared" si="0"/>
        <v>-11.798999999999978</v>
      </c>
      <c r="J55">
        <f t="shared" si="1"/>
        <v>53</v>
      </c>
      <c r="K55">
        <f t="shared" si="2"/>
        <v>0.28484263319521042</v>
      </c>
      <c r="M55">
        <f t="shared" si="3"/>
        <v>53</v>
      </c>
      <c r="N55">
        <f t="shared" si="4"/>
        <v>0.29329626939845876</v>
      </c>
    </row>
    <row r="56" spans="2:14" x14ac:dyDescent="0.75">
      <c r="B56">
        <v>54</v>
      </c>
      <c r="C56">
        <v>358.28800000000001</v>
      </c>
      <c r="D56">
        <v>363.86500000000001</v>
      </c>
      <c r="E56">
        <v>161.62299999999999</v>
      </c>
      <c r="F56">
        <v>299.15899999999999</v>
      </c>
      <c r="H56">
        <f t="shared" si="0"/>
        <v>-5.5769999999999982</v>
      </c>
      <c r="J56">
        <f t="shared" si="1"/>
        <v>54</v>
      </c>
      <c r="K56">
        <f t="shared" si="2"/>
        <v>0.3682798943288948</v>
      </c>
      <c r="M56">
        <f t="shared" si="3"/>
        <v>54</v>
      </c>
      <c r="N56">
        <f t="shared" si="4"/>
        <v>0.31297574872301998</v>
      </c>
    </row>
    <row r="57" spans="2:14" x14ac:dyDescent="0.75">
      <c r="B57">
        <v>55</v>
      </c>
      <c r="C57">
        <v>350.44799999999998</v>
      </c>
      <c r="D57">
        <v>374.84899999999999</v>
      </c>
      <c r="E57">
        <v>170.23099999999999</v>
      </c>
      <c r="F57">
        <v>330.577</v>
      </c>
      <c r="H57">
        <f t="shared" si="0"/>
        <v>-24.40100000000001</v>
      </c>
      <c r="J57">
        <f t="shared" si="1"/>
        <v>55</v>
      </c>
      <c r="K57">
        <f t="shared" si="2"/>
        <v>0.11584932480454878</v>
      </c>
      <c r="M57">
        <f t="shared" si="3"/>
        <v>55</v>
      </c>
      <c r="N57">
        <f t="shared" si="4"/>
        <v>0.30674919123047317</v>
      </c>
    </row>
    <row r="58" spans="2:14" x14ac:dyDescent="0.75">
      <c r="B58">
        <v>56</v>
      </c>
      <c r="C58">
        <v>366.90600000000001</v>
      </c>
      <c r="D58">
        <v>387.41399999999999</v>
      </c>
      <c r="E58">
        <v>166.88499999999999</v>
      </c>
      <c r="F58">
        <v>326.846</v>
      </c>
      <c r="H58">
        <f t="shared" si="0"/>
        <v>-20.507999999999981</v>
      </c>
      <c r="J58">
        <f t="shared" si="1"/>
        <v>56</v>
      </c>
      <c r="K58">
        <f t="shared" si="2"/>
        <v>0.16805460567781089</v>
      </c>
      <c r="M58">
        <f t="shared" si="3"/>
        <v>56</v>
      </c>
      <c r="N58">
        <f t="shared" si="4"/>
        <v>0.29534345153443831</v>
      </c>
    </row>
    <row r="59" spans="2:14" x14ac:dyDescent="0.75">
      <c r="B59">
        <v>57</v>
      </c>
      <c r="C59">
        <v>351.09399999999999</v>
      </c>
      <c r="D59">
        <v>375.44099999999997</v>
      </c>
      <c r="E59">
        <v>170.827</v>
      </c>
      <c r="F59">
        <v>336.46199999999999</v>
      </c>
      <c r="H59">
        <f t="shared" si="0"/>
        <v>-24.34699999999998</v>
      </c>
      <c r="J59">
        <f t="shared" si="1"/>
        <v>57</v>
      </c>
      <c r="K59">
        <f t="shared" si="2"/>
        <v>0.11657346689731983</v>
      </c>
      <c r="M59">
        <f t="shared" si="3"/>
        <v>57</v>
      </c>
      <c r="N59">
        <f t="shared" si="4"/>
        <v>0.30078170301700841</v>
      </c>
    </row>
    <row r="60" spans="2:14" x14ac:dyDescent="0.75">
      <c r="B60">
        <v>58</v>
      </c>
      <c r="C60">
        <v>351.43799999999999</v>
      </c>
      <c r="D60">
        <v>368.97399999999999</v>
      </c>
      <c r="E60">
        <v>165.846</v>
      </c>
      <c r="F60">
        <v>331.75</v>
      </c>
      <c r="H60">
        <f t="shared" si="0"/>
        <v>-17.536000000000001</v>
      </c>
      <c r="J60">
        <f t="shared" si="1"/>
        <v>58</v>
      </c>
      <c r="K60">
        <f t="shared" si="2"/>
        <v>0.20790924085770626</v>
      </c>
      <c r="M60">
        <f t="shared" si="3"/>
        <v>58</v>
      </c>
      <c r="N60">
        <f t="shared" si="4"/>
        <v>0.28277608659955283</v>
      </c>
    </row>
    <row r="61" spans="2:14" x14ac:dyDescent="0.75">
      <c r="B61">
        <v>59</v>
      </c>
      <c r="C61">
        <v>348.70800000000003</v>
      </c>
      <c r="D61">
        <v>367.84899999999999</v>
      </c>
      <c r="E61">
        <v>168.827</v>
      </c>
      <c r="F61">
        <v>332.11500000000001</v>
      </c>
      <c r="H61">
        <f t="shared" si="0"/>
        <v>-19.140999999999963</v>
      </c>
      <c r="J61">
        <f t="shared" si="1"/>
        <v>59</v>
      </c>
      <c r="K61">
        <f t="shared" si="2"/>
        <v>0.18638612865591253</v>
      </c>
      <c r="M61">
        <f t="shared" si="3"/>
        <v>59</v>
      </c>
      <c r="N61">
        <f t="shared" si="4"/>
        <v>0.29728928954170075</v>
      </c>
    </row>
    <row r="62" spans="2:14" x14ac:dyDescent="0.75">
      <c r="B62">
        <v>60</v>
      </c>
      <c r="C62">
        <v>358.75</v>
      </c>
      <c r="D62">
        <v>370.697</v>
      </c>
      <c r="E62">
        <v>171.71199999999999</v>
      </c>
      <c r="F62">
        <v>334.88499999999999</v>
      </c>
      <c r="H62">
        <f t="shared" si="0"/>
        <v>-11.947000000000003</v>
      </c>
      <c r="J62">
        <f t="shared" si="1"/>
        <v>60</v>
      </c>
      <c r="K62">
        <f t="shared" si="2"/>
        <v>0.2828579474594683</v>
      </c>
      <c r="M62">
        <f t="shared" si="3"/>
        <v>60</v>
      </c>
      <c r="N62">
        <f t="shared" si="4"/>
        <v>0.30754261840518249</v>
      </c>
    </row>
    <row r="63" spans="2:14" x14ac:dyDescent="0.75">
      <c r="B63">
        <v>61</v>
      </c>
      <c r="C63">
        <v>341.86500000000001</v>
      </c>
      <c r="D63">
        <v>361.625</v>
      </c>
      <c r="E63">
        <v>170.173</v>
      </c>
      <c r="F63">
        <v>334.28800000000001</v>
      </c>
      <c r="H63">
        <f t="shared" si="0"/>
        <v>-19.759999999999991</v>
      </c>
      <c r="J63">
        <f t="shared" si="1"/>
        <v>61</v>
      </c>
      <c r="K63">
        <f t="shared" si="2"/>
        <v>0.17808531466655972</v>
      </c>
      <c r="M63">
        <f t="shared" si="3"/>
        <v>61</v>
      </c>
      <c r="N63">
        <f t="shared" si="4"/>
        <v>0.3007812012840434</v>
      </c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E0332-9831-489D-9577-E2612CEF2C99}">
  <dimension ref="A1:S126"/>
  <sheetViews>
    <sheetView zoomScale="80" zoomScaleNormal="80" workbookViewId="0">
      <selection activeCell="O2" sqref="O2"/>
    </sheetView>
  </sheetViews>
  <sheetFormatPr defaultRowHeight="14.75" x14ac:dyDescent="0.75"/>
  <sheetData>
    <row r="1" spans="1:19" x14ac:dyDescent="0.75">
      <c r="A1" t="s">
        <v>48</v>
      </c>
      <c r="C1" s="2"/>
      <c r="D1" s="2"/>
      <c r="E1" s="10"/>
      <c r="F1" s="11"/>
      <c r="H1" t="s">
        <v>34</v>
      </c>
      <c r="J1" t="s">
        <v>35</v>
      </c>
      <c r="K1" s="2"/>
      <c r="N1" s="12" t="s">
        <v>36</v>
      </c>
    </row>
    <row r="2" spans="1:19" x14ac:dyDescent="0.75">
      <c r="B2" t="s">
        <v>37</v>
      </c>
      <c r="C2" s="2" t="s">
        <v>38</v>
      </c>
      <c r="D2" s="2" t="s">
        <v>39</v>
      </c>
      <c r="E2" s="10" t="s">
        <v>40</v>
      </c>
      <c r="F2" s="11" t="s">
        <v>41</v>
      </c>
      <c r="H2" t="s">
        <v>21</v>
      </c>
      <c r="J2" t="s">
        <v>37</v>
      </c>
      <c r="K2" s="2" t="s">
        <v>21</v>
      </c>
      <c r="M2" t="s">
        <v>37</v>
      </c>
      <c r="N2" s="12" t="s">
        <v>42</v>
      </c>
      <c r="P2" t="s">
        <v>43</v>
      </c>
      <c r="Q2" t="s">
        <v>44</v>
      </c>
    </row>
    <row r="3" spans="1:19" x14ac:dyDescent="0.75">
      <c r="B3">
        <v>1</v>
      </c>
      <c r="C3">
        <v>371.911</v>
      </c>
      <c r="D3">
        <v>361.46</v>
      </c>
      <c r="E3">
        <v>163.946</v>
      </c>
      <c r="F3">
        <v>268.84800000000001</v>
      </c>
      <c r="H3">
        <f t="shared" ref="H3:H66" si="0">C3-D3</f>
        <v>10.451000000000022</v>
      </c>
      <c r="J3">
        <f t="shared" ref="J3:J66" si="1">B3</f>
        <v>1</v>
      </c>
      <c r="K3">
        <f t="shared" ref="K3:K66" si="2">(H3-MIN(H$3:H$126))/(MAX(H$3:H$126)-MIN(H$3:H$126))</f>
        <v>0.37558875372034578</v>
      </c>
      <c r="M3">
        <f t="shared" ref="M3:M66" si="3">B3</f>
        <v>1</v>
      </c>
      <c r="N3">
        <f t="shared" ref="N3:N66" si="4">(E3-$P$3)/(F3-$Q$3)</f>
        <v>0.4004410441377419</v>
      </c>
      <c r="P3">
        <v>109.87825000000001</v>
      </c>
      <c r="Q3">
        <v>133.82749999999999</v>
      </c>
    </row>
    <row r="4" spans="1:19" x14ac:dyDescent="0.75">
      <c r="B4">
        <v>2</v>
      </c>
      <c r="C4">
        <v>357.59699999999998</v>
      </c>
      <c r="D4">
        <v>352.97699999999998</v>
      </c>
      <c r="E4">
        <v>160.393</v>
      </c>
      <c r="F4">
        <v>260.11599999999999</v>
      </c>
      <c r="H4">
        <f t="shared" si="0"/>
        <v>4.6200000000000045</v>
      </c>
      <c r="J4">
        <f t="shared" si="1"/>
        <v>2</v>
      </c>
      <c r="K4">
        <f t="shared" si="2"/>
        <v>0.31942477918725504</v>
      </c>
      <c r="M4">
        <f t="shared" si="3"/>
        <v>2</v>
      </c>
      <c r="N4">
        <f t="shared" si="4"/>
        <v>0.399994853054712</v>
      </c>
    </row>
    <row r="5" spans="1:19" x14ac:dyDescent="0.75">
      <c r="B5">
        <v>3</v>
      </c>
      <c r="C5">
        <v>378.61200000000002</v>
      </c>
      <c r="D5">
        <v>380.57</v>
      </c>
      <c r="E5">
        <v>161.649</v>
      </c>
      <c r="F5">
        <v>256.959</v>
      </c>
      <c r="H5">
        <f t="shared" si="0"/>
        <v>-1.95799999999997</v>
      </c>
      <c r="J5">
        <f t="shared" si="1"/>
        <v>3</v>
      </c>
      <c r="K5">
        <f t="shared" si="2"/>
        <v>0.25606572851349946</v>
      </c>
      <c r="M5">
        <f t="shared" si="3"/>
        <v>3</v>
      </c>
      <c r="N5">
        <f t="shared" si="4"/>
        <v>0.4204509000540072</v>
      </c>
    </row>
    <row r="6" spans="1:19" x14ac:dyDescent="0.75">
      <c r="B6">
        <v>4</v>
      </c>
      <c r="C6">
        <v>365.60300000000001</v>
      </c>
      <c r="D6">
        <v>366.84899999999999</v>
      </c>
      <c r="E6">
        <v>163.54599999999999</v>
      </c>
      <c r="F6">
        <v>264.05200000000002</v>
      </c>
      <c r="H6">
        <f t="shared" si="0"/>
        <v>-1.2459999999999809</v>
      </c>
      <c r="J6">
        <f t="shared" si="1"/>
        <v>4</v>
      </c>
      <c r="K6">
        <f t="shared" si="2"/>
        <v>0.26292368595948812</v>
      </c>
      <c r="M6">
        <f t="shared" si="3"/>
        <v>4</v>
      </c>
      <c r="N6">
        <f t="shared" si="4"/>
        <v>0.41211715153446526</v>
      </c>
    </row>
    <row r="7" spans="1:19" x14ac:dyDescent="0.75">
      <c r="B7">
        <v>5</v>
      </c>
      <c r="C7">
        <v>382.935</v>
      </c>
      <c r="D7">
        <v>371.81799999999998</v>
      </c>
      <c r="E7">
        <v>160.107</v>
      </c>
      <c r="F7">
        <v>254.83</v>
      </c>
      <c r="H7">
        <f t="shared" si="0"/>
        <v>11.117000000000019</v>
      </c>
      <c r="J7">
        <f t="shared" si="1"/>
        <v>5</v>
      </c>
      <c r="K7">
        <f t="shared" si="2"/>
        <v>0.38200364088190264</v>
      </c>
      <c r="M7">
        <f t="shared" si="3"/>
        <v>5</v>
      </c>
      <c r="N7">
        <f t="shared" si="4"/>
        <v>0.41510505981281359</v>
      </c>
    </row>
    <row r="8" spans="1:19" x14ac:dyDescent="0.75">
      <c r="B8">
        <v>6</v>
      </c>
      <c r="C8">
        <v>387.46</v>
      </c>
      <c r="D8">
        <v>369.55700000000002</v>
      </c>
      <c r="E8">
        <v>156.946</v>
      </c>
      <c r="F8">
        <v>253.45500000000001</v>
      </c>
      <c r="H8">
        <f t="shared" si="0"/>
        <v>17.902999999999963</v>
      </c>
      <c r="J8">
        <f t="shared" si="1"/>
        <v>6</v>
      </c>
      <c r="K8">
        <f t="shared" si="2"/>
        <v>0.44736613979830631</v>
      </c>
      <c r="M8">
        <f t="shared" si="3"/>
        <v>6</v>
      </c>
      <c r="N8">
        <f t="shared" si="4"/>
        <v>0.39345259242231073</v>
      </c>
    </row>
    <row r="9" spans="1:19" x14ac:dyDescent="0.75">
      <c r="B9">
        <v>7</v>
      </c>
      <c r="C9">
        <v>371.024</v>
      </c>
      <c r="D9">
        <v>366.69299999999998</v>
      </c>
      <c r="E9">
        <v>159.911</v>
      </c>
      <c r="F9">
        <v>258.10700000000003</v>
      </c>
      <c r="H9">
        <f t="shared" si="0"/>
        <v>4.3310000000000173</v>
      </c>
      <c r="J9">
        <f t="shared" si="1"/>
        <v>7</v>
      </c>
      <c r="K9">
        <f t="shared" si="2"/>
        <v>0.31664114196549847</v>
      </c>
      <c r="M9">
        <f t="shared" si="3"/>
        <v>7</v>
      </c>
      <c r="N9">
        <f t="shared" si="4"/>
        <v>0.40258248544611119</v>
      </c>
    </row>
    <row r="10" spans="1:19" x14ac:dyDescent="0.75">
      <c r="B10">
        <v>8</v>
      </c>
      <c r="C10">
        <v>364.548</v>
      </c>
      <c r="D10">
        <v>370.69900000000001</v>
      </c>
      <c r="E10">
        <v>156.607</v>
      </c>
      <c r="F10">
        <v>245.65199999999999</v>
      </c>
      <c r="H10">
        <f t="shared" si="0"/>
        <v>-6.1510000000000105</v>
      </c>
      <c r="J10">
        <f t="shared" si="1"/>
        <v>8</v>
      </c>
      <c r="K10">
        <f t="shared" si="2"/>
        <v>0.21567890889126468</v>
      </c>
      <c r="M10">
        <f t="shared" si="3"/>
        <v>8</v>
      </c>
      <c r="N10">
        <f t="shared" si="4"/>
        <v>0.41787577856373148</v>
      </c>
    </row>
    <row r="11" spans="1:19" x14ac:dyDescent="0.75">
      <c r="B11">
        <v>9</v>
      </c>
      <c r="C11">
        <v>376.798</v>
      </c>
      <c r="D11">
        <v>370.51100000000002</v>
      </c>
      <c r="E11">
        <v>157.29499999999999</v>
      </c>
      <c r="F11">
        <v>249.74100000000001</v>
      </c>
      <c r="H11">
        <f t="shared" si="0"/>
        <v>6.2869999999999777</v>
      </c>
      <c r="J11">
        <f t="shared" si="1"/>
        <v>9</v>
      </c>
      <c r="K11">
        <f t="shared" si="2"/>
        <v>0.33548126101655712</v>
      </c>
      <c r="M11">
        <f t="shared" si="3"/>
        <v>9</v>
      </c>
      <c r="N11">
        <f t="shared" si="4"/>
        <v>0.40907012556777222</v>
      </c>
    </row>
    <row r="12" spans="1:19" x14ac:dyDescent="0.75">
      <c r="B12">
        <v>10</v>
      </c>
      <c r="C12">
        <v>389.12099999999998</v>
      </c>
      <c r="D12">
        <v>387.47199999999998</v>
      </c>
      <c r="E12">
        <v>154.982</v>
      </c>
      <c r="F12">
        <v>248.911</v>
      </c>
      <c r="H12">
        <f t="shared" si="0"/>
        <v>1.6490000000000009</v>
      </c>
      <c r="J12">
        <f t="shared" si="1"/>
        <v>10</v>
      </c>
      <c r="K12">
        <f t="shared" si="2"/>
        <v>0.29080821799057993</v>
      </c>
      <c r="M12">
        <f t="shared" si="3"/>
        <v>10</v>
      </c>
      <c r="N12">
        <f t="shared" si="4"/>
        <v>0.39192195232157506</v>
      </c>
    </row>
    <row r="13" spans="1:19" x14ac:dyDescent="0.75">
      <c r="B13">
        <v>11</v>
      </c>
      <c r="C13">
        <v>390.048</v>
      </c>
      <c r="D13">
        <v>387.96600000000001</v>
      </c>
      <c r="E13">
        <v>155.625</v>
      </c>
      <c r="F13">
        <v>247.446</v>
      </c>
      <c r="H13">
        <f t="shared" si="0"/>
        <v>2.0819999999999936</v>
      </c>
      <c r="J13">
        <f t="shared" si="1"/>
        <v>11</v>
      </c>
      <c r="K13">
        <f t="shared" si="2"/>
        <v>0.29497885784186234</v>
      </c>
      <c r="M13">
        <f t="shared" si="3"/>
        <v>11</v>
      </c>
      <c r="N13">
        <f t="shared" si="4"/>
        <v>0.402634694173924</v>
      </c>
    </row>
    <row r="14" spans="1:19" x14ac:dyDescent="0.75">
      <c r="B14">
        <v>12</v>
      </c>
      <c r="C14">
        <v>392.12900000000002</v>
      </c>
      <c r="D14">
        <v>386.29500000000002</v>
      </c>
      <c r="E14">
        <v>153.52699999999999</v>
      </c>
      <c r="F14">
        <v>245.09800000000001</v>
      </c>
      <c r="H14">
        <f t="shared" si="0"/>
        <v>5.8340000000000032</v>
      </c>
      <c r="J14">
        <f t="shared" si="1"/>
        <v>12</v>
      </c>
      <c r="K14">
        <f t="shared" si="2"/>
        <v>0.33111798191117403</v>
      </c>
      <c r="M14">
        <f t="shared" si="3"/>
        <v>12</v>
      </c>
      <c r="N14">
        <f t="shared" si="4"/>
        <v>0.39227603003491462</v>
      </c>
      <c r="S14" s="1"/>
    </row>
    <row r="15" spans="1:19" x14ac:dyDescent="0.75">
      <c r="B15">
        <v>13</v>
      </c>
      <c r="C15">
        <v>377.65300000000002</v>
      </c>
      <c r="D15">
        <v>378.33499999999998</v>
      </c>
      <c r="E15">
        <v>154.893</v>
      </c>
      <c r="F15">
        <v>248.893</v>
      </c>
      <c r="H15">
        <f t="shared" si="0"/>
        <v>-0.68199999999995953</v>
      </c>
      <c r="J15">
        <f t="shared" si="1"/>
        <v>13</v>
      </c>
      <c r="K15">
        <f t="shared" si="2"/>
        <v>0.26835611292513112</v>
      </c>
      <c r="M15">
        <f t="shared" si="3"/>
        <v>13</v>
      </c>
      <c r="N15">
        <f t="shared" si="4"/>
        <v>0.39120978920701677</v>
      </c>
    </row>
    <row r="16" spans="1:19" x14ac:dyDescent="0.75">
      <c r="B16">
        <v>14</v>
      </c>
      <c r="C16">
        <v>398.476</v>
      </c>
      <c r="D16">
        <v>391.56799999999998</v>
      </c>
      <c r="E16">
        <v>156.63399999999999</v>
      </c>
      <c r="F16">
        <v>245.268</v>
      </c>
      <c r="H16">
        <f t="shared" si="0"/>
        <v>6.9080000000000155</v>
      </c>
      <c r="J16">
        <f t="shared" si="1"/>
        <v>14</v>
      </c>
      <c r="K16">
        <f t="shared" si="2"/>
        <v>0.34146270985638755</v>
      </c>
      <c r="M16">
        <f t="shared" si="3"/>
        <v>14</v>
      </c>
      <c r="N16">
        <f t="shared" si="4"/>
        <v>0.41955797039675857</v>
      </c>
    </row>
    <row r="17" spans="2:19" x14ac:dyDescent="0.75">
      <c r="B17">
        <v>15</v>
      </c>
      <c r="C17">
        <v>389.363</v>
      </c>
      <c r="D17">
        <v>390.84100000000001</v>
      </c>
      <c r="E17">
        <v>156.446</v>
      </c>
      <c r="F17">
        <v>247.18799999999999</v>
      </c>
      <c r="H17">
        <f t="shared" si="0"/>
        <v>-1.4780000000000086</v>
      </c>
      <c r="J17">
        <f t="shared" si="1"/>
        <v>15</v>
      </c>
      <c r="K17">
        <f t="shared" si="2"/>
        <v>0.26068907061191848</v>
      </c>
      <c r="M17">
        <f t="shared" si="3"/>
        <v>15</v>
      </c>
      <c r="N17">
        <f t="shared" si="4"/>
        <v>0.41079344216018798</v>
      </c>
    </row>
    <row r="18" spans="2:19" x14ac:dyDescent="0.75">
      <c r="B18">
        <v>16</v>
      </c>
      <c r="C18">
        <v>394.66899999999998</v>
      </c>
      <c r="D18">
        <v>393.04500000000002</v>
      </c>
      <c r="E18">
        <v>156.88399999999999</v>
      </c>
      <c r="F18">
        <v>254.196</v>
      </c>
      <c r="H18">
        <f t="shared" si="0"/>
        <v>1.6239999999999668</v>
      </c>
      <c r="J18">
        <f t="shared" si="1"/>
        <v>16</v>
      </c>
      <c r="K18">
        <f t="shared" si="2"/>
        <v>0.29056741892295362</v>
      </c>
      <c r="M18">
        <f t="shared" si="3"/>
        <v>16</v>
      </c>
      <c r="N18">
        <f t="shared" si="4"/>
        <v>0.39051537570045297</v>
      </c>
    </row>
    <row r="19" spans="2:19" x14ac:dyDescent="0.75">
      <c r="B19">
        <v>17</v>
      </c>
      <c r="C19">
        <v>411.83100000000002</v>
      </c>
      <c r="D19">
        <v>385.78399999999999</v>
      </c>
      <c r="E19">
        <v>157.464</v>
      </c>
      <c r="F19">
        <v>247.95500000000001</v>
      </c>
      <c r="H19">
        <f t="shared" si="0"/>
        <v>26.047000000000025</v>
      </c>
      <c r="J19">
        <f t="shared" si="1"/>
        <v>17</v>
      </c>
      <c r="K19">
        <f t="shared" si="2"/>
        <v>0.52580884406815598</v>
      </c>
      <c r="M19">
        <f t="shared" si="3"/>
        <v>17</v>
      </c>
      <c r="N19">
        <f t="shared" si="4"/>
        <v>0.41695253116032488</v>
      </c>
    </row>
    <row r="20" spans="2:19" x14ac:dyDescent="0.75">
      <c r="B20">
        <v>18</v>
      </c>
      <c r="C20">
        <v>430.71800000000002</v>
      </c>
      <c r="D20">
        <v>384.24400000000003</v>
      </c>
      <c r="E20">
        <v>156.286</v>
      </c>
      <c r="F20">
        <v>246.196</v>
      </c>
      <c r="H20">
        <f t="shared" si="0"/>
        <v>46.47399999999999</v>
      </c>
      <c r="J20">
        <f t="shared" si="1"/>
        <v>18</v>
      </c>
      <c r="K20">
        <f t="shared" si="2"/>
        <v>0.7225609462440159</v>
      </c>
      <c r="M20">
        <f t="shared" si="3"/>
        <v>18</v>
      </c>
      <c r="N20">
        <f t="shared" si="4"/>
        <v>0.41299607986223885</v>
      </c>
    </row>
    <row r="21" spans="2:19" x14ac:dyDescent="0.75">
      <c r="B21">
        <v>19</v>
      </c>
      <c r="C21">
        <v>399.39499999999998</v>
      </c>
      <c r="D21">
        <v>382.13099999999997</v>
      </c>
      <c r="E21">
        <v>152.83000000000001</v>
      </c>
      <c r="F21">
        <v>243.02699999999999</v>
      </c>
      <c r="H21">
        <f t="shared" si="0"/>
        <v>17.26400000000001</v>
      </c>
      <c r="J21">
        <f t="shared" si="1"/>
        <v>19</v>
      </c>
      <c r="K21">
        <f t="shared" si="2"/>
        <v>0.44121131562978594</v>
      </c>
      <c r="M21">
        <f t="shared" si="3"/>
        <v>19</v>
      </c>
      <c r="N21">
        <f t="shared" si="4"/>
        <v>0.39333284493060872</v>
      </c>
      <c r="S21" s="1"/>
    </row>
    <row r="22" spans="2:19" x14ac:dyDescent="0.75">
      <c r="B22">
        <v>20</v>
      </c>
      <c r="C22">
        <v>383.79</v>
      </c>
      <c r="D22">
        <v>378.70499999999998</v>
      </c>
      <c r="E22">
        <v>152.68799999999999</v>
      </c>
      <c r="F22">
        <v>240.839</v>
      </c>
      <c r="H22">
        <f t="shared" si="0"/>
        <v>5.0850000000000364</v>
      </c>
      <c r="J22">
        <f t="shared" si="1"/>
        <v>20</v>
      </c>
      <c r="K22">
        <f t="shared" si="2"/>
        <v>0.32390364184509912</v>
      </c>
      <c r="M22">
        <f t="shared" si="3"/>
        <v>20</v>
      </c>
      <c r="N22">
        <f t="shared" si="4"/>
        <v>0.40004812566873632</v>
      </c>
    </row>
    <row r="23" spans="2:19" x14ac:dyDescent="0.75">
      <c r="B23">
        <v>21</v>
      </c>
      <c r="C23">
        <v>400.62900000000002</v>
      </c>
      <c r="D23">
        <v>387.42599999999999</v>
      </c>
      <c r="E23">
        <v>156.72300000000001</v>
      </c>
      <c r="F23">
        <v>244.768</v>
      </c>
      <c r="H23">
        <f t="shared" si="0"/>
        <v>13.203000000000031</v>
      </c>
      <c r="J23">
        <f t="shared" si="1"/>
        <v>21</v>
      </c>
      <c r="K23">
        <f t="shared" si="2"/>
        <v>0.40209591508461706</v>
      </c>
      <c r="M23">
        <f t="shared" si="3"/>
        <v>21</v>
      </c>
      <c r="N23">
        <f t="shared" si="4"/>
        <v>0.42225111658952319</v>
      </c>
    </row>
    <row r="24" spans="2:19" x14ac:dyDescent="0.75">
      <c r="B24">
        <v>22</v>
      </c>
      <c r="C24">
        <v>399.58100000000002</v>
      </c>
      <c r="D24">
        <v>387.07400000000001</v>
      </c>
      <c r="E24">
        <v>157.571</v>
      </c>
      <c r="F24">
        <v>248.071</v>
      </c>
      <c r="H24">
        <f t="shared" si="0"/>
        <v>12.507000000000005</v>
      </c>
      <c r="J24">
        <f t="shared" si="1"/>
        <v>22</v>
      </c>
      <c r="K24">
        <f t="shared" si="2"/>
        <v>0.39539206904190866</v>
      </c>
      <c r="M24">
        <f t="shared" si="3"/>
        <v>22</v>
      </c>
      <c r="N24">
        <f t="shared" si="4"/>
        <v>0.41746576391654655</v>
      </c>
    </row>
    <row r="25" spans="2:19" x14ac:dyDescent="0.75">
      <c r="B25">
        <v>23</v>
      </c>
      <c r="C25">
        <v>419.87900000000002</v>
      </c>
      <c r="D25">
        <v>397.59100000000001</v>
      </c>
      <c r="E25">
        <v>157.25899999999999</v>
      </c>
      <c r="F25">
        <v>251.61600000000001</v>
      </c>
      <c r="H25">
        <f t="shared" si="0"/>
        <v>22.288000000000011</v>
      </c>
      <c r="J25">
        <f t="shared" si="1"/>
        <v>23</v>
      </c>
      <c r="K25">
        <f t="shared" si="2"/>
        <v>0.48960229625990892</v>
      </c>
      <c r="M25">
        <f t="shared" si="3"/>
        <v>23</v>
      </c>
      <c r="N25">
        <f t="shared" si="4"/>
        <v>0.40225276661134124</v>
      </c>
    </row>
    <row r="26" spans="2:19" x14ac:dyDescent="0.75">
      <c r="B26">
        <v>24</v>
      </c>
      <c r="C26">
        <v>455.5</v>
      </c>
      <c r="D26">
        <v>391.22699999999998</v>
      </c>
      <c r="E26">
        <v>157.50899999999999</v>
      </c>
      <c r="F26">
        <v>251.196</v>
      </c>
      <c r="H26">
        <f t="shared" si="0"/>
        <v>64.273000000000025</v>
      </c>
      <c r="J26">
        <f t="shared" si="1"/>
        <v>24</v>
      </c>
      <c r="K26">
        <f t="shared" si="2"/>
        <v>0.89400025043103037</v>
      </c>
      <c r="M26">
        <f t="shared" si="3"/>
        <v>24</v>
      </c>
      <c r="N26">
        <f t="shared" si="4"/>
        <v>0.40582226065767196</v>
      </c>
      <c r="S26" s="1"/>
    </row>
    <row r="27" spans="2:19" x14ac:dyDescent="0.75">
      <c r="B27">
        <v>25</v>
      </c>
      <c r="C27">
        <v>459.08300000000003</v>
      </c>
      <c r="D27">
        <v>398.77199999999999</v>
      </c>
      <c r="E27">
        <v>151.37200000000001</v>
      </c>
      <c r="F27">
        <v>257.00700000000001</v>
      </c>
      <c r="H27">
        <f t="shared" si="0"/>
        <v>60.311000000000035</v>
      </c>
      <c r="J27">
        <f t="shared" si="1"/>
        <v>25</v>
      </c>
      <c r="K27">
        <f t="shared" si="2"/>
        <v>0.85583841419366047</v>
      </c>
      <c r="M27">
        <f t="shared" si="3"/>
        <v>25</v>
      </c>
      <c r="N27">
        <f t="shared" si="4"/>
        <v>0.3368559703522096</v>
      </c>
      <c r="O27" s="1"/>
    </row>
    <row r="28" spans="2:19" x14ac:dyDescent="0.75">
      <c r="B28">
        <v>26</v>
      </c>
      <c r="C28">
        <v>424.44400000000002</v>
      </c>
      <c r="D28">
        <v>408.58</v>
      </c>
      <c r="E28">
        <v>153.446</v>
      </c>
      <c r="F28">
        <v>260.786</v>
      </c>
      <c r="H28">
        <f t="shared" si="0"/>
        <v>15.864000000000033</v>
      </c>
      <c r="J28">
        <f t="shared" si="1"/>
        <v>26</v>
      </c>
      <c r="K28">
        <f t="shared" si="2"/>
        <v>0.42772656784272955</v>
      </c>
      <c r="M28">
        <f t="shared" si="3"/>
        <v>26</v>
      </c>
      <c r="N28">
        <f t="shared" si="4"/>
        <v>0.34316528629434018</v>
      </c>
    </row>
    <row r="29" spans="2:19" x14ac:dyDescent="0.75">
      <c r="B29">
        <v>27</v>
      </c>
      <c r="C29">
        <v>417.28800000000001</v>
      </c>
      <c r="D29">
        <v>394.88</v>
      </c>
      <c r="E29">
        <v>152.91999999999999</v>
      </c>
      <c r="F29">
        <v>266.81799999999998</v>
      </c>
      <c r="H29">
        <f t="shared" si="0"/>
        <v>22.408000000000015</v>
      </c>
      <c r="J29">
        <f t="shared" si="1"/>
        <v>27</v>
      </c>
      <c r="K29">
        <f t="shared" si="2"/>
        <v>0.49075813178451383</v>
      </c>
      <c r="M29">
        <f t="shared" si="3"/>
        <v>27</v>
      </c>
      <c r="N29">
        <f t="shared" si="4"/>
        <v>0.32364529797241143</v>
      </c>
    </row>
    <row r="30" spans="2:19" x14ac:dyDescent="0.75">
      <c r="B30">
        <v>28</v>
      </c>
      <c r="C30">
        <v>485.77300000000002</v>
      </c>
      <c r="D30">
        <v>410.495</v>
      </c>
      <c r="E30">
        <v>149.75200000000001</v>
      </c>
      <c r="F30">
        <v>264.88299999999998</v>
      </c>
      <c r="H30">
        <f t="shared" si="0"/>
        <v>75.27800000000002</v>
      </c>
      <c r="J30">
        <f t="shared" si="1"/>
        <v>28</v>
      </c>
      <c r="K30">
        <f t="shared" si="2"/>
        <v>1</v>
      </c>
      <c r="M30">
        <f t="shared" si="3"/>
        <v>28</v>
      </c>
      <c r="N30">
        <f t="shared" si="4"/>
        <v>0.30425087081427338</v>
      </c>
    </row>
    <row r="31" spans="2:19" x14ac:dyDescent="0.75">
      <c r="B31">
        <v>29</v>
      </c>
      <c r="C31">
        <v>444.25799999999998</v>
      </c>
      <c r="D31">
        <v>394.83</v>
      </c>
      <c r="E31">
        <v>148.65100000000001</v>
      </c>
      <c r="F31">
        <v>257.76</v>
      </c>
      <c r="H31">
        <f t="shared" si="0"/>
        <v>49.427999999999997</v>
      </c>
      <c r="J31">
        <f t="shared" si="1"/>
        <v>29</v>
      </c>
      <c r="K31">
        <f t="shared" si="2"/>
        <v>0.75101376407470533</v>
      </c>
      <c r="M31">
        <f t="shared" si="3"/>
        <v>29</v>
      </c>
      <c r="N31">
        <f t="shared" si="4"/>
        <v>0.31285377120610008</v>
      </c>
    </row>
    <row r="32" spans="2:19" x14ac:dyDescent="0.75">
      <c r="B32">
        <v>30</v>
      </c>
      <c r="C32">
        <v>450.20499999999998</v>
      </c>
      <c r="D32">
        <v>396.05900000000003</v>
      </c>
      <c r="E32">
        <v>151.08199999999999</v>
      </c>
      <c r="F32">
        <v>259.84199999999998</v>
      </c>
      <c r="H32">
        <f t="shared" si="0"/>
        <v>54.145999999999958</v>
      </c>
      <c r="J32">
        <f t="shared" si="1"/>
        <v>30</v>
      </c>
      <c r="K32">
        <f t="shared" si="2"/>
        <v>0.79645736411708556</v>
      </c>
      <c r="M32">
        <f t="shared" si="3"/>
        <v>30</v>
      </c>
      <c r="N32">
        <f t="shared" si="4"/>
        <v>0.32697626066841501</v>
      </c>
    </row>
    <row r="33" spans="2:15" x14ac:dyDescent="0.75">
      <c r="B33">
        <v>31</v>
      </c>
      <c r="C33">
        <v>409.79399999999998</v>
      </c>
      <c r="D33">
        <v>375.29700000000003</v>
      </c>
      <c r="E33">
        <v>150.14099999999999</v>
      </c>
      <c r="F33">
        <v>268.44200000000001</v>
      </c>
      <c r="H33">
        <f t="shared" si="0"/>
        <v>34.496999999999957</v>
      </c>
      <c r="J33">
        <f t="shared" si="1"/>
        <v>31</v>
      </c>
      <c r="K33">
        <f t="shared" si="2"/>
        <v>0.60719892892574667</v>
      </c>
      <c r="M33">
        <f t="shared" si="3"/>
        <v>31</v>
      </c>
      <c r="N33">
        <f t="shared" si="4"/>
        <v>0.29909667977818122</v>
      </c>
    </row>
    <row r="34" spans="2:15" x14ac:dyDescent="0.75">
      <c r="B34">
        <v>32</v>
      </c>
      <c r="C34">
        <v>434.47</v>
      </c>
      <c r="D34">
        <v>383.06900000000002</v>
      </c>
      <c r="E34">
        <v>154.46600000000001</v>
      </c>
      <c r="F34">
        <v>276.07499999999999</v>
      </c>
      <c r="H34">
        <f t="shared" si="0"/>
        <v>51.40100000000001</v>
      </c>
      <c r="J34">
        <f t="shared" si="1"/>
        <v>32</v>
      </c>
      <c r="K34">
        <f t="shared" si="2"/>
        <v>0.77001762649175021</v>
      </c>
      <c r="M34">
        <f t="shared" si="3"/>
        <v>32</v>
      </c>
      <c r="N34">
        <f t="shared" si="4"/>
        <v>0.31345190600889294</v>
      </c>
      <c r="O34" s="1"/>
    </row>
    <row r="35" spans="2:15" x14ac:dyDescent="0.75">
      <c r="B35">
        <v>33</v>
      </c>
      <c r="C35">
        <v>457.89400000000001</v>
      </c>
      <c r="D35">
        <v>394.505</v>
      </c>
      <c r="E35">
        <v>153.43199999999999</v>
      </c>
      <c r="F35">
        <v>271.85599999999999</v>
      </c>
      <c r="H35">
        <f t="shared" si="0"/>
        <v>63.38900000000001</v>
      </c>
      <c r="J35">
        <f t="shared" si="1"/>
        <v>33</v>
      </c>
      <c r="K35">
        <f t="shared" si="2"/>
        <v>0.88548559539977456</v>
      </c>
      <c r="M35">
        <f t="shared" si="3"/>
        <v>33</v>
      </c>
      <c r="N35">
        <f t="shared" si="4"/>
        <v>0.31554171783363566</v>
      </c>
    </row>
    <row r="36" spans="2:15" x14ac:dyDescent="0.75">
      <c r="B36">
        <v>34</v>
      </c>
      <c r="C36">
        <v>440.84800000000001</v>
      </c>
      <c r="D36">
        <v>398.57400000000001</v>
      </c>
      <c r="E36">
        <v>156.911</v>
      </c>
      <c r="F36">
        <v>279.26</v>
      </c>
      <c r="H36">
        <f t="shared" si="0"/>
        <v>42.274000000000001</v>
      </c>
      <c r="J36">
        <f t="shared" si="1"/>
        <v>34</v>
      </c>
      <c r="K36">
        <f t="shared" si="2"/>
        <v>0.68210670288284636</v>
      </c>
      <c r="M36">
        <f t="shared" si="3"/>
        <v>34</v>
      </c>
      <c r="N36">
        <f t="shared" si="4"/>
        <v>0.32339917143692087</v>
      </c>
    </row>
    <row r="37" spans="2:15" x14ac:dyDescent="0.75">
      <c r="B37">
        <v>35</v>
      </c>
      <c r="C37">
        <v>455.72699999999998</v>
      </c>
      <c r="D37">
        <v>416.81900000000002</v>
      </c>
      <c r="E37">
        <v>152.637</v>
      </c>
      <c r="F37">
        <v>272.28800000000001</v>
      </c>
      <c r="H37">
        <f t="shared" si="0"/>
        <v>38.907999999999959</v>
      </c>
      <c r="J37">
        <f t="shared" si="1"/>
        <v>35</v>
      </c>
      <c r="K37">
        <f t="shared" si="2"/>
        <v>0.64968551641767991</v>
      </c>
      <c r="M37">
        <f t="shared" si="3"/>
        <v>35</v>
      </c>
      <c r="N37">
        <f t="shared" si="4"/>
        <v>0.30881551056077355</v>
      </c>
    </row>
    <row r="38" spans="2:15" x14ac:dyDescent="0.75">
      <c r="B38">
        <v>36</v>
      </c>
      <c r="C38">
        <v>385.39400000000001</v>
      </c>
      <c r="D38">
        <v>387.34</v>
      </c>
      <c r="E38">
        <v>148.79499999999999</v>
      </c>
      <c r="F38">
        <v>269.32900000000001</v>
      </c>
      <c r="H38">
        <f t="shared" si="0"/>
        <v>-1.9459999999999695</v>
      </c>
      <c r="J38">
        <f t="shared" si="1"/>
        <v>36</v>
      </c>
      <c r="K38">
        <f t="shared" si="2"/>
        <v>0.25618131206595995</v>
      </c>
      <c r="M38">
        <f t="shared" si="3"/>
        <v>36</v>
      </c>
      <c r="N38">
        <f t="shared" si="4"/>
        <v>0.2872053076903206</v>
      </c>
    </row>
    <row r="39" spans="2:15" x14ac:dyDescent="0.75">
      <c r="B39">
        <v>37</v>
      </c>
      <c r="C39">
        <v>386.62900000000002</v>
      </c>
      <c r="D39">
        <v>387.58499999999998</v>
      </c>
      <c r="E39">
        <v>147.57499999999999</v>
      </c>
      <c r="F39">
        <v>269.85599999999999</v>
      </c>
      <c r="H39">
        <f t="shared" si="0"/>
        <v>-0.95599999999996044</v>
      </c>
      <c r="J39">
        <f t="shared" si="1"/>
        <v>37</v>
      </c>
      <c r="K39">
        <f t="shared" si="2"/>
        <v>0.26571695514395005</v>
      </c>
      <c r="M39">
        <f t="shared" si="3"/>
        <v>37</v>
      </c>
      <c r="N39">
        <f t="shared" si="4"/>
        <v>0.27712391153324473</v>
      </c>
      <c r="O39" s="1"/>
    </row>
    <row r="40" spans="2:15" x14ac:dyDescent="0.75">
      <c r="B40">
        <v>38</v>
      </c>
      <c r="C40">
        <v>382.27300000000002</v>
      </c>
      <c r="D40">
        <v>374.98399999999998</v>
      </c>
      <c r="E40">
        <v>144.048</v>
      </c>
      <c r="F40">
        <v>268.29500000000002</v>
      </c>
      <c r="H40">
        <f t="shared" si="0"/>
        <v>7.2890000000000441</v>
      </c>
      <c r="J40">
        <f t="shared" si="1"/>
        <v>38</v>
      </c>
      <c r="K40">
        <f t="shared" si="2"/>
        <v>0.34513248764700821</v>
      </c>
      <c r="M40">
        <f t="shared" si="3"/>
        <v>38</v>
      </c>
      <c r="N40">
        <f t="shared" si="4"/>
        <v>0.25411158830200598</v>
      </c>
    </row>
    <row r="41" spans="2:15" x14ac:dyDescent="0.75">
      <c r="B41">
        <v>39</v>
      </c>
      <c r="C41">
        <v>405.75799999999998</v>
      </c>
      <c r="D41">
        <v>380.92599999999999</v>
      </c>
      <c r="E41">
        <v>144.69900000000001</v>
      </c>
      <c r="F41">
        <v>259.26</v>
      </c>
      <c r="H41">
        <f t="shared" si="0"/>
        <v>24.831999999999994</v>
      </c>
      <c r="J41">
        <f t="shared" si="1"/>
        <v>39</v>
      </c>
      <c r="K41">
        <f t="shared" si="2"/>
        <v>0.5141060093815315</v>
      </c>
      <c r="M41">
        <f t="shared" si="3"/>
        <v>39</v>
      </c>
      <c r="N41">
        <f t="shared" si="4"/>
        <v>0.27760548502182453</v>
      </c>
    </row>
    <row r="42" spans="2:15" x14ac:dyDescent="0.75">
      <c r="B42">
        <v>40</v>
      </c>
      <c r="C42">
        <v>378.82600000000002</v>
      </c>
      <c r="D42">
        <v>376.596</v>
      </c>
      <c r="E42">
        <v>146.863</v>
      </c>
      <c r="F42">
        <v>258.26</v>
      </c>
      <c r="H42">
        <f t="shared" si="0"/>
        <v>2.2300000000000182</v>
      </c>
      <c r="J42">
        <f t="shared" si="1"/>
        <v>40</v>
      </c>
      <c r="K42">
        <f t="shared" si="2"/>
        <v>0.29640438832220856</v>
      </c>
      <c r="M42">
        <f t="shared" si="3"/>
        <v>40</v>
      </c>
      <c r="N42">
        <f t="shared" si="4"/>
        <v>0.29722741245253442</v>
      </c>
    </row>
    <row r="43" spans="2:15" x14ac:dyDescent="0.75">
      <c r="B43">
        <v>41</v>
      </c>
      <c r="C43">
        <v>366.12900000000002</v>
      </c>
      <c r="D43">
        <v>365.245</v>
      </c>
      <c r="E43">
        <v>147.5</v>
      </c>
      <c r="F43">
        <v>263.65100000000001</v>
      </c>
      <c r="H43">
        <f t="shared" si="0"/>
        <v>0.88400000000001455</v>
      </c>
      <c r="J43">
        <f t="shared" si="1"/>
        <v>41</v>
      </c>
      <c r="K43">
        <f t="shared" si="2"/>
        <v>0.28343976652122416</v>
      </c>
      <c r="M43">
        <f t="shared" si="3"/>
        <v>41</v>
      </c>
      <c r="N43">
        <f t="shared" si="4"/>
        <v>0.28979152464692437</v>
      </c>
    </row>
    <row r="44" spans="2:15" x14ac:dyDescent="0.75">
      <c r="B44">
        <v>42</v>
      </c>
      <c r="C44">
        <v>354.45299999999997</v>
      </c>
      <c r="D44">
        <v>355.28300000000002</v>
      </c>
      <c r="E44">
        <v>143.40299999999999</v>
      </c>
      <c r="F44">
        <v>258.62099999999998</v>
      </c>
      <c r="H44">
        <f t="shared" si="0"/>
        <v>-0.83000000000004093</v>
      </c>
      <c r="J44">
        <f t="shared" si="1"/>
        <v>42</v>
      </c>
      <c r="K44">
        <f t="shared" si="2"/>
        <v>0.26693058244478435</v>
      </c>
      <c r="M44">
        <f t="shared" si="3"/>
        <v>42</v>
      </c>
      <c r="N44">
        <f t="shared" si="4"/>
        <v>0.26864179624740059</v>
      </c>
    </row>
    <row r="45" spans="2:15" x14ac:dyDescent="0.75">
      <c r="B45">
        <v>43</v>
      </c>
      <c r="C45">
        <v>359.94499999999999</v>
      </c>
      <c r="D45">
        <v>367.32799999999997</v>
      </c>
      <c r="E45">
        <v>144.98400000000001</v>
      </c>
      <c r="F45">
        <v>267.16899999999998</v>
      </c>
      <c r="H45">
        <f t="shared" si="0"/>
        <v>-7.3829999999999814</v>
      </c>
      <c r="J45">
        <f t="shared" si="1"/>
        <v>43</v>
      </c>
      <c r="K45">
        <f t="shared" si="2"/>
        <v>0.20381233083865519</v>
      </c>
      <c r="M45">
        <f t="shared" si="3"/>
        <v>43</v>
      </c>
      <c r="N45">
        <f t="shared" si="4"/>
        <v>0.26327699928379389</v>
      </c>
    </row>
    <row r="46" spans="2:15" x14ac:dyDescent="0.75">
      <c r="B46">
        <v>44</v>
      </c>
      <c r="C46">
        <v>356.65600000000001</v>
      </c>
      <c r="D46">
        <v>362.51100000000002</v>
      </c>
      <c r="E46">
        <v>145.37899999999999</v>
      </c>
      <c r="F46">
        <v>270.64499999999998</v>
      </c>
      <c r="H46">
        <f t="shared" si="0"/>
        <v>-5.8550000000000182</v>
      </c>
      <c r="J46">
        <f t="shared" si="1"/>
        <v>44</v>
      </c>
      <c r="K46">
        <f t="shared" si="2"/>
        <v>0.21852996985195655</v>
      </c>
      <c r="M46">
        <f t="shared" si="3"/>
        <v>44</v>
      </c>
      <c r="N46">
        <f t="shared" si="4"/>
        <v>0.25947521333162776</v>
      </c>
    </row>
    <row r="47" spans="2:15" x14ac:dyDescent="0.75">
      <c r="B47">
        <v>45</v>
      </c>
      <c r="C47">
        <v>352.18</v>
      </c>
      <c r="D47">
        <v>360.57799999999997</v>
      </c>
      <c r="E47">
        <v>143.12899999999999</v>
      </c>
      <c r="F47">
        <v>273.44400000000002</v>
      </c>
      <c r="H47">
        <f t="shared" si="0"/>
        <v>-8.3979999999999677</v>
      </c>
      <c r="J47">
        <f t="shared" si="1"/>
        <v>45</v>
      </c>
      <c r="K47">
        <f t="shared" si="2"/>
        <v>0.19403588869303931</v>
      </c>
      <c r="M47">
        <f t="shared" si="3"/>
        <v>45</v>
      </c>
      <c r="N47">
        <f t="shared" si="4"/>
        <v>0.23815773923569189</v>
      </c>
    </row>
    <row r="48" spans="2:15" x14ac:dyDescent="0.75">
      <c r="B48">
        <v>46</v>
      </c>
      <c r="C48">
        <v>366.05500000000001</v>
      </c>
      <c r="D48">
        <v>367.43900000000002</v>
      </c>
      <c r="E48">
        <v>144.25</v>
      </c>
      <c r="F48">
        <v>271.435</v>
      </c>
      <c r="H48">
        <f t="shared" si="0"/>
        <v>-1.3840000000000146</v>
      </c>
      <c r="J48">
        <f t="shared" si="1"/>
        <v>46</v>
      </c>
      <c r="K48">
        <f t="shared" si="2"/>
        <v>0.26159447510619227</v>
      </c>
      <c r="M48">
        <f t="shared" si="3"/>
        <v>46</v>
      </c>
      <c r="N48">
        <f t="shared" si="4"/>
        <v>0.24978108024635276</v>
      </c>
    </row>
    <row r="49" spans="2:14" x14ac:dyDescent="0.75">
      <c r="B49">
        <v>47</v>
      </c>
      <c r="C49">
        <v>361.01600000000002</v>
      </c>
      <c r="D49">
        <v>366.36900000000003</v>
      </c>
      <c r="E49">
        <v>141.65199999999999</v>
      </c>
      <c r="F49">
        <v>270.625</v>
      </c>
      <c r="H49">
        <f t="shared" si="0"/>
        <v>-5.3530000000000086</v>
      </c>
      <c r="J49">
        <f t="shared" si="1"/>
        <v>47</v>
      </c>
      <c r="K49">
        <f t="shared" si="2"/>
        <v>0.22336521512988694</v>
      </c>
      <c r="M49">
        <f t="shared" si="3"/>
        <v>47</v>
      </c>
      <c r="N49">
        <f t="shared" si="4"/>
        <v>0.23226849905882765</v>
      </c>
    </row>
    <row r="50" spans="2:14" x14ac:dyDescent="0.75">
      <c r="B50">
        <v>48</v>
      </c>
      <c r="C50">
        <v>348.565</v>
      </c>
      <c r="D50">
        <v>357.49400000000003</v>
      </c>
      <c r="E50">
        <v>141.625</v>
      </c>
      <c r="F50">
        <v>267.10700000000003</v>
      </c>
      <c r="H50">
        <f t="shared" si="0"/>
        <v>-8.9290000000000305</v>
      </c>
      <c r="J50">
        <f t="shared" si="1"/>
        <v>48</v>
      </c>
      <c r="K50">
        <f t="shared" si="2"/>
        <v>0.18892131649666224</v>
      </c>
      <c r="M50">
        <f t="shared" si="3"/>
        <v>48</v>
      </c>
      <c r="N50">
        <f t="shared" si="4"/>
        <v>0.23819679695677115</v>
      </c>
    </row>
    <row r="51" spans="2:14" x14ac:dyDescent="0.75">
      <c r="B51">
        <v>49</v>
      </c>
      <c r="C51">
        <v>355.298</v>
      </c>
      <c r="D51">
        <v>362.517</v>
      </c>
      <c r="E51">
        <v>144.179</v>
      </c>
      <c r="F51">
        <v>278.73200000000003</v>
      </c>
      <c r="H51">
        <f t="shared" si="0"/>
        <v>-7.2189999999999941</v>
      </c>
      <c r="J51">
        <f t="shared" si="1"/>
        <v>49</v>
      </c>
      <c r="K51">
        <f t="shared" si="2"/>
        <v>0.20539197272228168</v>
      </c>
      <c r="M51">
        <f t="shared" si="3"/>
        <v>49</v>
      </c>
      <c r="N51">
        <f t="shared" si="4"/>
        <v>0.2367128004996393</v>
      </c>
    </row>
    <row r="52" spans="2:14" x14ac:dyDescent="0.75">
      <c r="B52">
        <v>50</v>
      </c>
      <c r="C52">
        <v>357.49200000000002</v>
      </c>
      <c r="D52">
        <v>361.05099999999999</v>
      </c>
      <c r="E52">
        <v>142.61600000000001</v>
      </c>
      <c r="F52">
        <v>267.04500000000002</v>
      </c>
      <c r="H52">
        <f t="shared" si="0"/>
        <v>-3.5589999999999691</v>
      </c>
      <c r="J52">
        <f t="shared" si="1"/>
        <v>50</v>
      </c>
      <c r="K52">
        <f t="shared" si="2"/>
        <v>0.2406449562227298</v>
      </c>
      <c r="M52">
        <f t="shared" si="3"/>
        <v>50</v>
      </c>
      <c r="N52">
        <f t="shared" si="4"/>
        <v>0.24574661737384351</v>
      </c>
    </row>
    <row r="53" spans="2:14" x14ac:dyDescent="0.75">
      <c r="B53">
        <v>51</v>
      </c>
      <c r="C53">
        <v>367.42700000000002</v>
      </c>
      <c r="D53">
        <v>373.142</v>
      </c>
      <c r="E53">
        <v>143.786</v>
      </c>
      <c r="F53">
        <v>275.47300000000001</v>
      </c>
      <c r="H53">
        <f t="shared" si="0"/>
        <v>-5.714999999999975</v>
      </c>
      <c r="J53">
        <f t="shared" si="1"/>
        <v>51</v>
      </c>
      <c r="K53">
        <f t="shared" si="2"/>
        <v>0.21987844463066264</v>
      </c>
      <c r="M53">
        <f t="shared" si="3"/>
        <v>51</v>
      </c>
      <c r="N53">
        <f t="shared" si="4"/>
        <v>0.23938459040350726</v>
      </c>
    </row>
    <row r="54" spans="2:14" x14ac:dyDescent="0.75">
      <c r="B54">
        <v>52</v>
      </c>
      <c r="C54">
        <v>350.01600000000002</v>
      </c>
      <c r="D54">
        <v>357.55700000000002</v>
      </c>
      <c r="E54">
        <v>143.02699999999999</v>
      </c>
      <c r="F54">
        <v>269.75900000000001</v>
      </c>
      <c r="H54">
        <f t="shared" si="0"/>
        <v>-7.5409999999999968</v>
      </c>
      <c r="J54">
        <f t="shared" si="1"/>
        <v>52</v>
      </c>
      <c r="K54">
        <f t="shared" si="2"/>
        <v>0.20229048073125866</v>
      </c>
      <c r="M54">
        <f t="shared" si="3"/>
        <v>52</v>
      </c>
      <c r="N54">
        <f t="shared" si="4"/>
        <v>0.2438636371996187</v>
      </c>
    </row>
    <row r="55" spans="2:14" x14ac:dyDescent="0.75">
      <c r="B55">
        <v>53</v>
      </c>
      <c r="C55">
        <v>356.46</v>
      </c>
      <c r="D55">
        <v>365.04</v>
      </c>
      <c r="E55">
        <v>144.661</v>
      </c>
      <c r="F55">
        <v>278.411</v>
      </c>
      <c r="H55">
        <f t="shared" si="0"/>
        <v>-8.5800000000000409</v>
      </c>
      <c r="J55">
        <f t="shared" si="1"/>
        <v>53</v>
      </c>
      <c r="K55">
        <f t="shared" si="2"/>
        <v>0.19228287148072123</v>
      </c>
      <c r="M55">
        <f t="shared" si="3"/>
        <v>53</v>
      </c>
      <c r="N55">
        <f t="shared" si="4"/>
        <v>0.24057205697745587</v>
      </c>
    </row>
    <row r="56" spans="2:14" x14ac:dyDescent="0.75">
      <c r="B56">
        <v>54</v>
      </c>
      <c r="C56">
        <v>352.71</v>
      </c>
      <c r="D56">
        <v>357.56200000000001</v>
      </c>
      <c r="E56">
        <v>146.19999999999999</v>
      </c>
      <c r="F56">
        <v>281.93</v>
      </c>
      <c r="H56">
        <f t="shared" si="0"/>
        <v>-4.8520000000000323</v>
      </c>
      <c r="J56">
        <f t="shared" si="1"/>
        <v>54</v>
      </c>
      <c r="K56">
        <f t="shared" si="2"/>
        <v>0.22819082844511196</v>
      </c>
      <c r="M56">
        <f t="shared" si="3"/>
        <v>54</v>
      </c>
      <c r="N56">
        <f t="shared" si="4"/>
        <v>0.24524737934876167</v>
      </c>
    </row>
    <row r="57" spans="2:14" x14ac:dyDescent="0.75">
      <c r="B57">
        <v>55</v>
      </c>
      <c r="C57">
        <v>363.57799999999997</v>
      </c>
      <c r="D57">
        <v>363.37200000000001</v>
      </c>
      <c r="E57">
        <v>143.685</v>
      </c>
      <c r="F57">
        <v>275.40300000000002</v>
      </c>
      <c r="H57">
        <f t="shared" si="0"/>
        <v>0.20599999999996044</v>
      </c>
      <c r="J57">
        <f t="shared" si="1"/>
        <v>55</v>
      </c>
      <c r="K57">
        <f t="shared" si="2"/>
        <v>0.27690929580720625</v>
      </c>
      <c r="M57">
        <f t="shared" si="3"/>
        <v>55</v>
      </c>
      <c r="N57">
        <f t="shared" si="4"/>
        <v>0.23878955045187894</v>
      </c>
    </row>
    <row r="58" spans="2:14" x14ac:dyDescent="0.75">
      <c r="B58">
        <v>56</v>
      </c>
      <c r="C58">
        <v>356.024</v>
      </c>
      <c r="D58">
        <v>363.69299999999998</v>
      </c>
      <c r="E58">
        <v>142.411</v>
      </c>
      <c r="F58">
        <v>274.63400000000001</v>
      </c>
      <c r="H58">
        <f t="shared" si="0"/>
        <v>-7.6689999999999827</v>
      </c>
      <c r="J58">
        <f t="shared" si="1"/>
        <v>56</v>
      </c>
      <c r="K58">
        <f t="shared" si="2"/>
        <v>0.20105758950501362</v>
      </c>
      <c r="M58">
        <f t="shared" si="3"/>
        <v>56</v>
      </c>
      <c r="N58">
        <f t="shared" si="4"/>
        <v>0.23104579689147864</v>
      </c>
    </row>
    <row r="59" spans="2:14" x14ac:dyDescent="0.75">
      <c r="B59">
        <v>57</v>
      </c>
      <c r="C59">
        <v>368.113</v>
      </c>
      <c r="D59">
        <v>378.66500000000002</v>
      </c>
      <c r="E59">
        <v>142.11600000000001</v>
      </c>
      <c r="F59">
        <v>283.411</v>
      </c>
      <c r="H59">
        <f t="shared" si="0"/>
        <v>-10.552000000000021</v>
      </c>
      <c r="J59">
        <f t="shared" si="1"/>
        <v>57</v>
      </c>
      <c r="K59">
        <f t="shared" si="2"/>
        <v>0.17328864102638175</v>
      </c>
      <c r="M59">
        <f t="shared" si="3"/>
        <v>57</v>
      </c>
      <c r="N59">
        <f t="shared" si="4"/>
        <v>0.2155167515133688</v>
      </c>
    </row>
    <row r="60" spans="2:14" x14ac:dyDescent="0.75">
      <c r="B60">
        <v>58</v>
      </c>
      <c r="C60">
        <v>367.60500000000002</v>
      </c>
      <c r="D60">
        <v>369.57400000000001</v>
      </c>
      <c r="E60">
        <v>145.732</v>
      </c>
      <c r="F60">
        <v>283.42899999999997</v>
      </c>
      <c r="H60">
        <f t="shared" si="0"/>
        <v>-1.9689999999999941</v>
      </c>
      <c r="J60">
        <f t="shared" si="1"/>
        <v>58</v>
      </c>
      <c r="K60">
        <f t="shared" si="2"/>
        <v>0.25595977692374383</v>
      </c>
      <c r="M60">
        <f t="shared" si="3"/>
        <v>58</v>
      </c>
      <c r="N60">
        <f t="shared" si="4"/>
        <v>0.23966170125299541</v>
      </c>
    </row>
    <row r="61" spans="2:14" x14ac:dyDescent="0.75">
      <c r="B61">
        <v>59</v>
      </c>
      <c r="C61">
        <v>380.05599999999998</v>
      </c>
      <c r="D61">
        <v>389.29500000000002</v>
      </c>
      <c r="E61">
        <v>145.70500000000001</v>
      </c>
      <c r="F61">
        <v>291.10700000000003</v>
      </c>
      <c r="H61">
        <f t="shared" si="0"/>
        <v>-9.2390000000000327</v>
      </c>
      <c r="J61">
        <f t="shared" si="1"/>
        <v>59</v>
      </c>
      <c r="K61">
        <f t="shared" si="2"/>
        <v>0.18593540805809969</v>
      </c>
      <c r="M61">
        <f t="shared" si="3"/>
        <v>59</v>
      </c>
      <c r="N61">
        <f t="shared" si="4"/>
        <v>0.22779033504048521</v>
      </c>
    </row>
    <row r="62" spans="2:14" x14ac:dyDescent="0.75">
      <c r="B62">
        <v>60</v>
      </c>
      <c r="C62">
        <v>360.65300000000002</v>
      </c>
      <c r="D62">
        <v>363.642</v>
      </c>
      <c r="E62">
        <v>146.41999999999999</v>
      </c>
      <c r="F62">
        <v>293.33</v>
      </c>
      <c r="H62">
        <f t="shared" si="0"/>
        <v>-2.9889999999999759</v>
      </c>
      <c r="J62">
        <f t="shared" si="1"/>
        <v>60</v>
      </c>
      <c r="K62">
        <f t="shared" si="2"/>
        <v>0.24613517496460277</v>
      </c>
      <c r="M62">
        <f t="shared" si="3"/>
        <v>60</v>
      </c>
      <c r="N62">
        <f t="shared" si="4"/>
        <v>0.22909828999545448</v>
      </c>
    </row>
    <row r="63" spans="2:14" x14ac:dyDescent="0.75">
      <c r="B63">
        <v>61</v>
      </c>
      <c r="C63">
        <v>348.96</v>
      </c>
      <c r="D63">
        <v>359.81799999999998</v>
      </c>
      <c r="E63">
        <v>143.24100000000001</v>
      </c>
      <c r="F63">
        <v>286.56200000000001</v>
      </c>
      <c r="H63">
        <f t="shared" si="0"/>
        <v>-10.858000000000004</v>
      </c>
      <c r="J63">
        <f t="shared" si="1"/>
        <v>61</v>
      </c>
      <c r="K63">
        <f t="shared" si="2"/>
        <v>0.17034126043863956</v>
      </c>
      <c r="M63">
        <f t="shared" si="3"/>
        <v>61</v>
      </c>
      <c r="N63">
        <f t="shared" si="4"/>
        <v>0.21843624066599229</v>
      </c>
    </row>
    <row r="64" spans="2:14" x14ac:dyDescent="0.75">
      <c r="B64">
        <v>62</v>
      </c>
      <c r="C64">
        <v>362.65300000000002</v>
      </c>
      <c r="D64">
        <v>367.33499999999998</v>
      </c>
      <c r="E64">
        <v>144.768</v>
      </c>
      <c r="F64">
        <v>298.42899999999997</v>
      </c>
      <c r="H64">
        <f t="shared" si="0"/>
        <v>-4.6819999999999595</v>
      </c>
      <c r="J64">
        <f t="shared" si="1"/>
        <v>62</v>
      </c>
      <c r="K64">
        <f t="shared" si="2"/>
        <v>0.22982826210496951</v>
      </c>
      <c r="M64">
        <f t="shared" si="3"/>
        <v>62</v>
      </c>
      <c r="N64">
        <f t="shared" si="4"/>
        <v>0.21196495779200064</v>
      </c>
    </row>
    <row r="65" spans="2:14" x14ac:dyDescent="0.75">
      <c r="B65">
        <v>63</v>
      </c>
      <c r="C65">
        <v>373.15300000000002</v>
      </c>
      <c r="D65">
        <v>381.29500000000002</v>
      </c>
      <c r="E65">
        <v>145.286</v>
      </c>
      <c r="F65">
        <v>296.50900000000001</v>
      </c>
      <c r="H65">
        <f t="shared" si="0"/>
        <v>-8.1419999999999959</v>
      </c>
      <c r="J65">
        <f t="shared" si="1"/>
        <v>63</v>
      </c>
      <c r="K65">
        <f t="shared" si="2"/>
        <v>0.19650167114552938</v>
      </c>
      <c r="M65">
        <f t="shared" si="3"/>
        <v>63</v>
      </c>
      <c r="N65">
        <f t="shared" si="4"/>
        <v>0.21765074701179904</v>
      </c>
    </row>
    <row r="66" spans="2:14" x14ac:dyDescent="0.75">
      <c r="B66">
        <v>64</v>
      </c>
      <c r="C66">
        <v>368.55599999999998</v>
      </c>
      <c r="D66">
        <v>376.80099999999999</v>
      </c>
      <c r="E66">
        <v>143.482</v>
      </c>
      <c r="F66">
        <v>301.911</v>
      </c>
      <c r="H66">
        <f t="shared" si="0"/>
        <v>-8.2450000000000045</v>
      </c>
      <c r="J66">
        <f t="shared" si="1"/>
        <v>64</v>
      </c>
      <c r="K66">
        <f t="shared" si="2"/>
        <v>0.19550957898691013</v>
      </c>
      <c r="M66">
        <f t="shared" si="3"/>
        <v>64</v>
      </c>
      <c r="N66">
        <f t="shared" si="4"/>
        <v>0.19992295495988593</v>
      </c>
    </row>
    <row r="67" spans="2:14" x14ac:dyDescent="0.75">
      <c r="B67">
        <v>65</v>
      </c>
      <c r="C67">
        <v>378.39499999999998</v>
      </c>
      <c r="D67">
        <v>383.41500000000002</v>
      </c>
      <c r="E67">
        <v>148.536</v>
      </c>
      <c r="F67">
        <v>302.09800000000001</v>
      </c>
      <c r="H67">
        <f t="shared" ref="H67:H126" si="5">C67-D67</f>
        <v>-5.0200000000000387</v>
      </c>
      <c r="J67">
        <f t="shared" ref="J67:J126" si="6">B67</f>
        <v>65</v>
      </c>
      <c r="K67">
        <f t="shared" ref="K67:K126" si="7">(H67-MIN(H$3:H$126))/(MAX(H$3:H$126)-MIN(H$3:H$126))</f>
        <v>0.22657265871066509</v>
      </c>
      <c r="M67">
        <f t="shared" ref="M67:M126" si="8">B67</f>
        <v>65</v>
      </c>
      <c r="N67">
        <f t="shared" ref="N67:N126" si="9">(E67-$P$3)/(F67-$Q$3)</f>
        <v>0.22973575285032127</v>
      </c>
    </row>
    <row r="68" spans="2:14" x14ac:dyDescent="0.75">
      <c r="B68">
        <v>66</v>
      </c>
      <c r="C68">
        <v>368.90300000000002</v>
      </c>
      <c r="D68">
        <v>379.19900000000001</v>
      </c>
      <c r="E68">
        <v>146.643</v>
      </c>
      <c r="F68">
        <v>296.56200000000001</v>
      </c>
      <c r="H68">
        <f t="shared" si="5"/>
        <v>-10.295999999999992</v>
      </c>
      <c r="J68">
        <f t="shared" si="6"/>
        <v>66</v>
      </c>
      <c r="K68">
        <f t="shared" si="7"/>
        <v>0.17575442347887238</v>
      </c>
      <c r="M68">
        <f t="shared" si="8"/>
        <v>66</v>
      </c>
      <c r="N68">
        <f t="shared" si="9"/>
        <v>0.22591859747011228</v>
      </c>
    </row>
    <row r="69" spans="2:14" x14ac:dyDescent="0.75">
      <c r="B69">
        <v>67</v>
      </c>
      <c r="C69">
        <v>372.87099999999998</v>
      </c>
      <c r="D69">
        <v>379.91500000000002</v>
      </c>
      <c r="E69">
        <v>147.75</v>
      </c>
      <c r="F69">
        <v>303.286</v>
      </c>
      <c r="H69">
        <f t="shared" si="5"/>
        <v>-7.0440000000000396</v>
      </c>
      <c r="J69">
        <f t="shared" si="6"/>
        <v>67</v>
      </c>
      <c r="K69">
        <f t="shared" si="7"/>
        <v>0.20707756619566331</v>
      </c>
      <c r="M69">
        <f t="shared" si="8"/>
        <v>67</v>
      </c>
      <c r="N69">
        <f t="shared" si="9"/>
        <v>0.22348687141689552</v>
      </c>
    </row>
    <row r="70" spans="2:14" x14ac:dyDescent="0.75">
      <c r="B70">
        <v>68</v>
      </c>
      <c r="C70">
        <v>360.49200000000002</v>
      </c>
      <c r="D70">
        <v>372.03399999999999</v>
      </c>
      <c r="E70">
        <v>148.31200000000001</v>
      </c>
      <c r="F70">
        <v>302.89299999999997</v>
      </c>
      <c r="H70">
        <f t="shared" si="5"/>
        <v>-11.541999999999973</v>
      </c>
      <c r="J70">
        <f t="shared" si="6"/>
        <v>68</v>
      </c>
      <c r="K70">
        <f t="shared" si="7"/>
        <v>0.16375299794839221</v>
      </c>
      <c r="M70">
        <f t="shared" si="8"/>
        <v>68</v>
      </c>
      <c r="N70">
        <f t="shared" si="9"/>
        <v>0.22733053165784861</v>
      </c>
    </row>
    <row r="71" spans="2:14" x14ac:dyDescent="0.75">
      <c r="B71">
        <v>69</v>
      </c>
      <c r="C71">
        <v>364.339</v>
      </c>
      <c r="D71">
        <v>380.27300000000002</v>
      </c>
      <c r="E71">
        <v>147.24100000000001</v>
      </c>
      <c r="F71">
        <v>296.80399999999997</v>
      </c>
      <c r="H71">
        <f t="shared" si="5"/>
        <v>-15.934000000000026</v>
      </c>
      <c r="J71">
        <f t="shared" si="6"/>
        <v>69</v>
      </c>
      <c r="K71">
        <f t="shared" si="7"/>
        <v>0.12144941774785425</v>
      </c>
      <c r="M71">
        <f t="shared" si="8"/>
        <v>69</v>
      </c>
      <c r="N71">
        <f t="shared" si="9"/>
        <v>0.22925237687642089</v>
      </c>
    </row>
    <row r="72" spans="2:14" x14ac:dyDescent="0.75">
      <c r="B72">
        <v>70</v>
      </c>
      <c r="C72">
        <v>365.476</v>
      </c>
      <c r="D72">
        <v>373.92</v>
      </c>
      <c r="E72">
        <v>141.34800000000001</v>
      </c>
      <c r="F72">
        <v>294.52699999999999</v>
      </c>
      <c r="H72">
        <f t="shared" si="5"/>
        <v>-8.4440000000000168</v>
      </c>
      <c r="J72">
        <f t="shared" si="6"/>
        <v>70</v>
      </c>
      <c r="K72">
        <f t="shared" si="7"/>
        <v>0.19359281840860698</v>
      </c>
      <c r="M72">
        <f t="shared" si="8"/>
        <v>70</v>
      </c>
      <c r="N72">
        <f t="shared" si="9"/>
        <v>0.19582979411883675</v>
      </c>
    </row>
    <row r="73" spans="2:14" x14ac:dyDescent="0.75">
      <c r="B73">
        <v>71</v>
      </c>
      <c r="C73">
        <v>367.71800000000002</v>
      </c>
      <c r="D73">
        <v>383.15300000000002</v>
      </c>
      <c r="E73">
        <v>145.429</v>
      </c>
      <c r="F73">
        <v>292.32100000000003</v>
      </c>
      <c r="H73">
        <f t="shared" si="5"/>
        <v>-15.435000000000002</v>
      </c>
      <c r="J73">
        <f t="shared" si="6"/>
        <v>71</v>
      </c>
      <c r="K73">
        <f t="shared" si="7"/>
        <v>0.12625576713766964</v>
      </c>
      <c r="M73">
        <f t="shared" si="8"/>
        <v>71</v>
      </c>
      <c r="N73">
        <f t="shared" si="9"/>
        <v>0.22430415127434239</v>
      </c>
    </row>
    <row r="74" spans="2:14" x14ac:dyDescent="0.75">
      <c r="B74">
        <v>72</v>
      </c>
      <c r="C74">
        <v>360.12900000000002</v>
      </c>
      <c r="D74">
        <v>372.709</v>
      </c>
      <c r="E74">
        <v>145.32</v>
      </c>
      <c r="F74">
        <v>287.77300000000002</v>
      </c>
      <c r="H74">
        <f t="shared" si="5"/>
        <v>-12.579999999999984</v>
      </c>
      <c r="J74">
        <f t="shared" si="6"/>
        <v>72</v>
      </c>
      <c r="K74">
        <f t="shared" si="7"/>
        <v>0.15375502066056018</v>
      </c>
      <c r="M74">
        <f t="shared" si="8"/>
        <v>72</v>
      </c>
      <c r="N74">
        <f t="shared" si="9"/>
        <v>0.23022270868586595</v>
      </c>
    </row>
    <row r="75" spans="2:14" x14ac:dyDescent="0.75">
      <c r="B75">
        <v>73</v>
      </c>
      <c r="C75">
        <v>359.40499999999997</v>
      </c>
      <c r="D75">
        <v>372.13400000000001</v>
      </c>
      <c r="E75">
        <v>145.14400000000001</v>
      </c>
      <c r="F75">
        <v>302.30900000000003</v>
      </c>
      <c r="H75">
        <f t="shared" si="5"/>
        <v>-12.729000000000042</v>
      </c>
      <c r="J75">
        <f t="shared" si="6"/>
        <v>73</v>
      </c>
      <c r="K75">
        <f t="shared" si="7"/>
        <v>0.1523198582175086</v>
      </c>
      <c r="M75">
        <f t="shared" si="8"/>
        <v>73</v>
      </c>
      <c r="N75">
        <f t="shared" si="9"/>
        <v>0.2093152660677878</v>
      </c>
    </row>
    <row r="76" spans="2:14" x14ac:dyDescent="0.75">
      <c r="B76">
        <v>74</v>
      </c>
      <c r="C76">
        <v>353.34300000000002</v>
      </c>
      <c r="D76">
        <v>372.17099999999999</v>
      </c>
      <c r="E76">
        <v>147.613</v>
      </c>
      <c r="F76">
        <v>308.85000000000002</v>
      </c>
      <c r="H76">
        <f t="shared" si="5"/>
        <v>-18.827999999999975</v>
      </c>
      <c r="J76">
        <f t="shared" si="6"/>
        <v>74</v>
      </c>
      <c r="K76">
        <f t="shared" si="7"/>
        <v>9.3574517679467825E-2</v>
      </c>
      <c r="M76">
        <f t="shared" si="8"/>
        <v>74</v>
      </c>
      <c r="N76">
        <f t="shared" si="9"/>
        <v>0.2155994229313373</v>
      </c>
    </row>
    <row r="77" spans="2:14" x14ac:dyDescent="0.75">
      <c r="B77">
        <v>75</v>
      </c>
      <c r="C77">
        <v>350.89800000000002</v>
      </c>
      <c r="D77">
        <v>365.37200000000001</v>
      </c>
      <c r="E77">
        <v>148.78700000000001</v>
      </c>
      <c r="F77">
        <v>307.625</v>
      </c>
      <c r="H77">
        <f t="shared" si="5"/>
        <v>-14.47399999999999</v>
      </c>
      <c r="J77">
        <f t="shared" si="6"/>
        <v>75</v>
      </c>
      <c r="K77">
        <f t="shared" si="7"/>
        <v>0.13551208329721359</v>
      </c>
      <c r="M77">
        <f t="shared" si="8"/>
        <v>75</v>
      </c>
      <c r="N77">
        <f t="shared" si="9"/>
        <v>0.22387404882118556</v>
      </c>
    </row>
    <row r="78" spans="2:14" x14ac:dyDescent="0.75">
      <c r="B78">
        <v>76</v>
      </c>
      <c r="C78">
        <v>348.13</v>
      </c>
      <c r="D78">
        <v>362.976</v>
      </c>
      <c r="E78">
        <v>147.18799999999999</v>
      </c>
      <c r="F78">
        <v>301.46199999999999</v>
      </c>
      <c r="H78">
        <f t="shared" si="5"/>
        <v>-14.846000000000004</v>
      </c>
      <c r="J78">
        <f t="shared" si="6"/>
        <v>76</v>
      </c>
      <c r="K78">
        <f t="shared" si="7"/>
        <v>0.13192899317093842</v>
      </c>
      <c r="M78">
        <f t="shared" si="8"/>
        <v>76</v>
      </c>
      <c r="N78">
        <f t="shared" si="9"/>
        <v>0.22256605889599085</v>
      </c>
    </row>
    <row r="79" spans="2:14" x14ac:dyDescent="0.75">
      <c r="B79">
        <v>77</v>
      </c>
      <c r="C79">
        <v>340.35199999999998</v>
      </c>
      <c r="D79">
        <v>351.59800000000001</v>
      </c>
      <c r="E79">
        <v>148.57499999999999</v>
      </c>
      <c r="F79">
        <v>302.31200000000001</v>
      </c>
      <c r="H79">
        <f t="shared" si="5"/>
        <v>-11.246000000000038</v>
      </c>
      <c r="J79">
        <f t="shared" si="6"/>
        <v>77</v>
      </c>
      <c r="K79">
        <f t="shared" si="7"/>
        <v>0.16660405890908356</v>
      </c>
      <c r="M79">
        <f t="shared" si="8"/>
        <v>77</v>
      </c>
      <c r="N79">
        <f t="shared" si="9"/>
        <v>0.22967543008407287</v>
      </c>
    </row>
    <row r="80" spans="2:14" x14ac:dyDescent="0.75">
      <c r="B80">
        <v>78</v>
      </c>
      <c r="C80">
        <v>346.52</v>
      </c>
      <c r="D80">
        <v>363.24299999999999</v>
      </c>
      <c r="E80">
        <v>149.833</v>
      </c>
      <c r="F80">
        <v>304.61700000000002</v>
      </c>
      <c r="H80">
        <f t="shared" si="5"/>
        <v>-16.723000000000013</v>
      </c>
      <c r="J80">
        <f t="shared" si="6"/>
        <v>78</v>
      </c>
      <c r="K80">
        <f t="shared" si="7"/>
        <v>0.1138497991735775</v>
      </c>
      <c r="M80">
        <f t="shared" si="8"/>
        <v>78</v>
      </c>
      <c r="N80">
        <f t="shared" si="9"/>
        <v>0.23394148937727427</v>
      </c>
    </row>
    <row r="81" spans="2:14" x14ac:dyDescent="0.75">
      <c r="B81">
        <v>79</v>
      </c>
      <c r="C81">
        <v>350.75</v>
      </c>
      <c r="D81">
        <v>369.81799999999998</v>
      </c>
      <c r="E81">
        <v>146.84100000000001</v>
      </c>
      <c r="F81">
        <v>303.04500000000002</v>
      </c>
      <c r="H81">
        <f t="shared" si="5"/>
        <v>-19.067999999999984</v>
      </c>
      <c r="J81">
        <f t="shared" si="6"/>
        <v>79</v>
      </c>
      <c r="K81">
        <f t="shared" si="7"/>
        <v>9.1262846630258049E-2</v>
      </c>
      <c r="M81">
        <f t="shared" si="8"/>
        <v>79</v>
      </c>
      <c r="N81">
        <f t="shared" si="9"/>
        <v>0.21843337716252748</v>
      </c>
    </row>
    <row r="82" spans="2:14" x14ac:dyDescent="0.75">
      <c r="B82">
        <v>80</v>
      </c>
      <c r="C82">
        <v>362.15300000000002</v>
      </c>
      <c r="D82">
        <v>367.61900000000003</v>
      </c>
      <c r="E82">
        <v>146.214</v>
      </c>
      <c r="F82">
        <v>302.42899999999997</v>
      </c>
      <c r="H82">
        <f t="shared" si="5"/>
        <v>-5.4660000000000082</v>
      </c>
      <c r="J82">
        <f t="shared" si="6"/>
        <v>80</v>
      </c>
      <c r="K82">
        <f t="shared" si="7"/>
        <v>0.22227680334421737</v>
      </c>
      <c r="M82">
        <f t="shared" si="8"/>
        <v>80</v>
      </c>
      <c r="N82">
        <f t="shared" si="9"/>
        <v>0.21551261406333866</v>
      </c>
    </row>
    <row r="83" spans="2:14" x14ac:dyDescent="0.75">
      <c r="B83">
        <v>81</v>
      </c>
      <c r="C83">
        <v>363.315</v>
      </c>
      <c r="D83">
        <v>372.517</v>
      </c>
      <c r="E83">
        <v>146.518</v>
      </c>
      <c r="F83">
        <v>305.22300000000001</v>
      </c>
      <c r="H83">
        <f t="shared" si="5"/>
        <v>-9.2019999999999982</v>
      </c>
      <c r="J83">
        <f t="shared" si="6"/>
        <v>81</v>
      </c>
      <c r="K83">
        <f t="shared" si="7"/>
        <v>0.18629179067818652</v>
      </c>
      <c r="M83">
        <f t="shared" si="8"/>
        <v>81</v>
      </c>
      <c r="N83">
        <f t="shared" si="9"/>
        <v>0.21377311539684524</v>
      </c>
    </row>
    <row r="84" spans="2:14" x14ac:dyDescent="0.75">
      <c r="B84">
        <v>82</v>
      </c>
      <c r="C84">
        <v>359.40300000000002</v>
      </c>
      <c r="D84">
        <v>368.15300000000002</v>
      </c>
      <c r="E84">
        <v>142.77699999999999</v>
      </c>
      <c r="F84">
        <v>309.45499999999998</v>
      </c>
      <c r="H84">
        <f t="shared" si="5"/>
        <v>-8.75</v>
      </c>
      <c r="J84">
        <f t="shared" si="6"/>
        <v>82</v>
      </c>
      <c r="K84">
        <f t="shared" si="7"/>
        <v>0.19064543782086477</v>
      </c>
      <c r="M84">
        <f t="shared" si="8"/>
        <v>82</v>
      </c>
      <c r="N84">
        <f t="shared" si="9"/>
        <v>0.1873211769227483</v>
      </c>
    </row>
    <row r="85" spans="2:14" x14ac:dyDescent="0.75">
      <c r="B85">
        <v>83</v>
      </c>
      <c r="C85">
        <v>369.71800000000002</v>
      </c>
      <c r="D85">
        <v>372.392</v>
      </c>
      <c r="E85">
        <v>146.821</v>
      </c>
      <c r="F85">
        <v>307.18799999999999</v>
      </c>
      <c r="H85">
        <f t="shared" si="5"/>
        <v>-2.6739999999999782</v>
      </c>
      <c r="J85">
        <f t="shared" si="6"/>
        <v>83</v>
      </c>
      <c r="K85">
        <f t="shared" si="7"/>
        <v>0.24916924321669048</v>
      </c>
      <c r="M85">
        <f t="shared" si="8"/>
        <v>83</v>
      </c>
      <c r="N85">
        <f t="shared" si="9"/>
        <v>0.21309785100988973</v>
      </c>
    </row>
    <row r="86" spans="2:14" x14ac:dyDescent="0.75">
      <c r="B86">
        <v>84</v>
      </c>
      <c r="C86">
        <v>363.024</v>
      </c>
      <c r="D86">
        <v>362.17</v>
      </c>
      <c r="E86">
        <v>147.08000000000001</v>
      </c>
      <c r="F86">
        <v>309.39299999999997</v>
      </c>
      <c r="H86">
        <f t="shared" si="5"/>
        <v>0.85399999999998499</v>
      </c>
      <c r="J86">
        <f t="shared" si="6"/>
        <v>84</v>
      </c>
      <c r="K86">
        <f t="shared" si="7"/>
        <v>0.28315080764007267</v>
      </c>
      <c r="M86">
        <f t="shared" si="8"/>
        <v>84</v>
      </c>
      <c r="N86">
        <f t="shared" si="9"/>
        <v>0.21189669952240051</v>
      </c>
    </row>
    <row r="87" spans="2:14" x14ac:dyDescent="0.75">
      <c r="B87">
        <v>85</v>
      </c>
      <c r="C87">
        <v>351.43099999999998</v>
      </c>
      <c r="D87">
        <v>360.762</v>
      </c>
      <c r="E87">
        <v>143.86600000000001</v>
      </c>
      <c r="F87">
        <v>303.73200000000003</v>
      </c>
      <c r="H87">
        <f t="shared" si="5"/>
        <v>-9.3310000000000173</v>
      </c>
      <c r="J87">
        <f t="shared" si="6"/>
        <v>85</v>
      </c>
      <c r="K87">
        <f t="shared" si="7"/>
        <v>0.18504926748923614</v>
      </c>
      <c r="M87">
        <f t="shared" si="8"/>
        <v>85</v>
      </c>
      <c r="N87">
        <f t="shared" si="9"/>
        <v>0.20004031676618333</v>
      </c>
    </row>
    <row r="88" spans="2:14" x14ac:dyDescent="0.75">
      <c r="B88">
        <v>86</v>
      </c>
      <c r="C88">
        <v>370.32799999999997</v>
      </c>
      <c r="D88">
        <v>383.94799999999998</v>
      </c>
      <c r="E88">
        <v>148.773</v>
      </c>
      <c r="F88">
        <v>313.072</v>
      </c>
      <c r="H88">
        <f t="shared" si="5"/>
        <v>-13.620000000000005</v>
      </c>
      <c r="J88">
        <f t="shared" si="6"/>
        <v>86</v>
      </c>
      <c r="K88">
        <f t="shared" si="7"/>
        <v>0.14373777944731797</v>
      </c>
      <c r="M88">
        <f t="shared" si="8"/>
        <v>86</v>
      </c>
      <c r="N88">
        <f t="shared" si="9"/>
        <v>0.21699271107342197</v>
      </c>
    </row>
    <row r="89" spans="2:14" x14ac:dyDescent="0.75">
      <c r="B89">
        <v>87</v>
      </c>
      <c r="C89">
        <v>368.44</v>
      </c>
      <c r="D89">
        <v>377.40699999999998</v>
      </c>
      <c r="E89">
        <v>149.14400000000001</v>
      </c>
      <c r="F89">
        <v>316.89699999999999</v>
      </c>
      <c r="H89">
        <f t="shared" si="5"/>
        <v>-8.9669999999999845</v>
      </c>
      <c r="J89">
        <f t="shared" si="6"/>
        <v>87</v>
      </c>
      <c r="K89">
        <f t="shared" si="7"/>
        <v>0.18855530191387115</v>
      </c>
      <c r="M89">
        <f t="shared" si="8"/>
        <v>87</v>
      </c>
      <c r="N89">
        <f t="shared" si="9"/>
        <v>0.21448548228951297</v>
      </c>
    </row>
    <row r="90" spans="2:14" x14ac:dyDescent="0.75">
      <c r="B90">
        <v>88</v>
      </c>
      <c r="C90">
        <v>370.70699999999999</v>
      </c>
      <c r="D90">
        <v>376.93</v>
      </c>
      <c r="E90">
        <v>151.13399999999999</v>
      </c>
      <c r="F90">
        <v>318.47399999999999</v>
      </c>
      <c r="H90">
        <f t="shared" si="5"/>
        <v>-6.2230000000000132</v>
      </c>
      <c r="J90">
        <f t="shared" si="6"/>
        <v>88</v>
      </c>
      <c r="K90">
        <f t="shared" si="7"/>
        <v>0.21498540757650175</v>
      </c>
      <c r="M90">
        <f t="shared" si="8"/>
        <v>88</v>
      </c>
      <c r="N90">
        <f t="shared" si="9"/>
        <v>0.22343098840216294</v>
      </c>
    </row>
    <row r="91" spans="2:14" x14ac:dyDescent="0.75">
      <c r="B91">
        <v>89</v>
      </c>
      <c r="C91">
        <v>346.21600000000001</v>
      </c>
      <c r="D91">
        <v>364.19200000000001</v>
      </c>
      <c r="E91">
        <v>148.155</v>
      </c>
      <c r="F91">
        <v>307.99</v>
      </c>
      <c r="H91">
        <f t="shared" si="5"/>
        <v>-17.975999999999999</v>
      </c>
      <c r="J91">
        <f t="shared" si="6"/>
        <v>89</v>
      </c>
      <c r="K91">
        <f t="shared" si="7"/>
        <v>0.10178094990416202</v>
      </c>
      <c r="M91">
        <f t="shared" si="8"/>
        <v>89</v>
      </c>
      <c r="N91">
        <f t="shared" si="9"/>
        <v>0.21977607119787548</v>
      </c>
    </row>
    <row r="92" spans="2:14" x14ac:dyDescent="0.75">
      <c r="B92">
        <v>90</v>
      </c>
      <c r="C92">
        <v>370.74099999999999</v>
      </c>
      <c r="D92">
        <v>383.43</v>
      </c>
      <c r="E92">
        <v>147.71100000000001</v>
      </c>
      <c r="F92">
        <v>323.928</v>
      </c>
      <c r="H92">
        <f t="shared" si="5"/>
        <v>-12.689000000000021</v>
      </c>
      <c r="J92">
        <f t="shared" si="6"/>
        <v>90</v>
      </c>
      <c r="K92">
        <f t="shared" si="7"/>
        <v>0.15270513672571043</v>
      </c>
      <c r="M92">
        <f t="shared" si="8"/>
        <v>90</v>
      </c>
      <c r="N92">
        <f t="shared" si="9"/>
        <v>0.19901446866262845</v>
      </c>
    </row>
    <row r="93" spans="2:14" x14ac:dyDescent="0.75">
      <c r="B93">
        <v>91</v>
      </c>
      <c r="C93">
        <v>371.85199999999998</v>
      </c>
      <c r="D93">
        <v>400.08499999999998</v>
      </c>
      <c r="E93">
        <v>149.875</v>
      </c>
      <c r="F93">
        <v>321.22500000000002</v>
      </c>
      <c r="H93">
        <f t="shared" si="5"/>
        <v>-28.233000000000004</v>
      </c>
      <c r="J93">
        <f t="shared" si="6"/>
        <v>91</v>
      </c>
      <c r="K93">
        <f t="shared" si="7"/>
        <v>2.9859084385625472E-3</v>
      </c>
      <c r="M93">
        <f t="shared" si="8"/>
        <v>91</v>
      </c>
      <c r="N93">
        <f t="shared" si="9"/>
        <v>0.21343267652983622</v>
      </c>
    </row>
    <row r="94" spans="2:14" x14ac:dyDescent="0.75">
      <c r="B94">
        <v>92</v>
      </c>
      <c r="C94">
        <v>361.56900000000002</v>
      </c>
      <c r="D94">
        <v>376.35500000000002</v>
      </c>
      <c r="E94">
        <v>148.43299999999999</v>
      </c>
      <c r="F94">
        <v>312</v>
      </c>
      <c r="H94">
        <f t="shared" si="5"/>
        <v>-14.786000000000001</v>
      </c>
      <c r="J94">
        <f t="shared" si="6"/>
        <v>92</v>
      </c>
      <c r="K94">
        <f t="shared" si="7"/>
        <v>0.13250691093324088</v>
      </c>
      <c r="M94">
        <f t="shared" si="8"/>
        <v>92</v>
      </c>
      <c r="N94">
        <f t="shared" si="9"/>
        <v>0.21639001529416707</v>
      </c>
    </row>
    <row r="95" spans="2:14" x14ac:dyDescent="0.75">
      <c r="B95">
        <v>93</v>
      </c>
      <c r="C95">
        <v>348.93099999999998</v>
      </c>
      <c r="D95">
        <v>370.93</v>
      </c>
      <c r="E95">
        <v>146.505</v>
      </c>
      <c r="F95">
        <v>318.15499999999997</v>
      </c>
      <c r="H95">
        <f t="shared" si="5"/>
        <v>-21.999000000000024</v>
      </c>
      <c r="J95">
        <f t="shared" si="6"/>
        <v>93</v>
      </c>
      <c r="K95">
        <f t="shared" si="7"/>
        <v>6.3031563941784233E-2</v>
      </c>
      <c r="M95">
        <f t="shared" si="8"/>
        <v>93</v>
      </c>
      <c r="N95">
        <f t="shared" si="9"/>
        <v>0.19870475105450891</v>
      </c>
    </row>
    <row r="96" spans="2:14" x14ac:dyDescent="0.75">
      <c r="B96">
        <v>94</v>
      </c>
      <c r="C96">
        <v>357.80399999999997</v>
      </c>
      <c r="D96">
        <v>385.101</v>
      </c>
      <c r="E96">
        <v>146.55799999999999</v>
      </c>
      <c r="F96">
        <v>328.96499999999997</v>
      </c>
      <c r="H96">
        <f t="shared" si="5"/>
        <v>-27.297000000000025</v>
      </c>
      <c r="J96">
        <f t="shared" si="6"/>
        <v>94</v>
      </c>
      <c r="K96">
        <f t="shared" si="7"/>
        <v>1.2001425530480159E-2</v>
      </c>
      <c r="M96">
        <f t="shared" si="8"/>
        <v>94</v>
      </c>
      <c r="N96">
        <f t="shared" si="9"/>
        <v>0.18796873999103189</v>
      </c>
    </row>
    <row r="97" spans="2:14" x14ac:dyDescent="0.75">
      <c r="B97">
        <v>95</v>
      </c>
      <c r="C97">
        <v>357.29300000000001</v>
      </c>
      <c r="D97">
        <v>375.18599999999998</v>
      </c>
      <c r="E97">
        <v>149.08199999999999</v>
      </c>
      <c r="F97">
        <v>324.43299999999999</v>
      </c>
      <c r="H97">
        <f t="shared" si="5"/>
        <v>-17.892999999999972</v>
      </c>
      <c r="J97">
        <f t="shared" si="6"/>
        <v>95</v>
      </c>
      <c r="K97">
        <f t="shared" si="7"/>
        <v>0.10258040280868062</v>
      </c>
      <c r="M97">
        <f t="shared" si="8"/>
        <v>95</v>
      </c>
      <c r="N97">
        <f t="shared" si="9"/>
        <v>0.20568005645167628</v>
      </c>
    </row>
    <row r="98" spans="2:14" x14ac:dyDescent="0.75">
      <c r="B98">
        <v>96</v>
      </c>
      <c r="C98">
        <v>364.61099999999999</v>
      </c>
      <c r="D98">
        <v>384.00599999999997</v>
      </c>
      <c r="E98">
        <v>149.16200000000001</v>
      </c>
      <c r="F98">
        <v>323.72500000000002</v>
      </c>
      <c r="H98">
        <f t="shared" si="5"/>
        <v>-19.394999999999982</v>
      </c>
      <c r="J98">
        <f t="shared" si="6"/>
        <v>96</v>
      </c>
      <c r="K98">
        <f t="shared" si="7"/>
        <v>8.8113194825709854E-2</v>
      </c>
      <c r="M98">
        <f t="shared" si="8"/>
        <v>96</v>
      </c>
      <c r="N98">
        <f t="shared" si="9"/>
        <v>0.20686817888597792</v>
      </c>
    </row>
    <row r="99" spans="2:14" x14ac:dyDescent="0.75">
      <c r="B99">
        <v>97</v>
      </c>
      <c r="C99">
        <v>360.41399999999999</v>
      </c>
      <c r="D99">
        <v>377.93599999999998</v>
      </c>
      <c r="E99">
        <v>149.09299999999999</v>
      </c>
      <c r="F99">
        <v>318.19600000000003</v>
      </c>
      <c r="H99">
        <f t="shared" si="5"/>
        <v>-17.521999999999991</v>
      </c>
      <c r="J99">
        <f t="shared" si="6"/>
        <v>97</v>
      </c>
      <c r="K99">
        <f t="shared" si="7"/>
        <v>0.10615386097225044</v>
      </c>
      <c r="M99">
        <f t="shared" si="8"/>
        <v>97</v>
      </c>
      <c r="N99">
        <f t="shared" si="9"/>
        <v>0.21269766798558307</v>
      </c>
    </row>
    <row r="100" spans="2:14" x14ac:dyDescent="0.75">
      <c r="B100">
        <v>98</v>
      </c>
      <c r="C100">
        <v>354.64499999999998</v>
      </c>
      <c r="D100">
        <v>369.33</v>
      </c>
      <c r="E100">
        <v>148.79499999999999</v>
      </c>
      <c r="F100">
        <v>315.63400000000001</v>
      </c>
      <c r="H100">
        <f t="shared" si="5"/>
        <v>-14.685000000000002</v>
      </c>
      <c r="J100">
        <f t="shared" si="6"/>
        <v>98</v>
      </c>
      <c r="K100">
        <f t="shared" si="7"/>
        <v>0.13347973916644995</v>
      </c>
      <c r="M100">
        <f t="shared" si="8"/>
        <v>98</v>
      </c>
      <c r="N100">
        <f t="shared" si="9"/>
        <v>0.21405587809016716</v>
      </c>
    </row>
    <row r="101" spans="2:14" x14ac:dyDescent="0.75">
      <c r="B101">
        <v>99</v>
      </c>
      <c r="C101">
        <v>361.31700000000001</v>
      </c>
      <c r="D101">
        <v>377.88099999999997</v>
      </c>
      <c r="E101">
        <v>148.49</v>
      </c>
      <c r="F101">
        <v>312.48099999999999</v>
      </c>
      <c r="H101">
        <f t="shared" si="5"/>
        <v>-16.563999999999965</v>
      </c>
      <c r="J101">
        <f t="shared" si="6"/>
        <v>99</v>
      </c>
      <c r="K101">
        <f t="shared" si="7"/>
        <v>0.1153812812436794</v>
      </c>
      <c r="M101">
        <f t="shared" si="8"/>
        <v>99</v>
      </c>
      <c r="N101">
        <f t="shared" si="9"/>
        <v>0.21612646827518073</v>
      </c>
    </row>
    <row r="102" spans="2:14" x14ac:dyDescent="0.75">
      <c r="B102">
        <v>100</v>
      </c>
      <c r="C102">
        <v>350.34199999999998</v>
      </c>
      <c r="D102">
        <v>362.25599999999997</v>
      </c>
      <c r="E102">
        <v>147.39400000000001</v>
      </c>
      <c r="F102">
        <v>312.702</v>
      </c>
      <c r="H102">
        <f t="shared" si="5"/>
        <v>-11.913999999999987</v>
      </c>
      <c r="J102">
        <f t="shared" si="6"/>
        <v>100</v>
      </c>
      <c r="K102">
        <f t="shared" si="7"/>
        <v>0.16016990782211707</v>
      </c>
      <c r="M102">
        <f t="shared" si="8"/>
        <v>100</v>
      </c>
      <c r="N102">
        <f t="shared" si="9"/>
        <v>0.20973224243813396</v>
      </c>
    </row>
    <row r="103" spans="2:14" x14ac:dyDescent="0.75">
      <c r="B103">
        <v>101</v>
      </c>
      <c r="C103">
        <v>345.42500000000001</v>
      </c>
      <c r="D103">
        <v>360.27800000000002</v>
      </c>
      <c r="E103">
        <v>147.577</v>
      </c>
      <c r="F103">
        <v>307.096</v>
      </c>
      <c r="H103">
        <f t="shared" si="5"/>
        <v>-14.853000000000009</v>
      </c>
      <c r="J103">
        <f t="shared" si="6"/>
        <v>101</v>
      </c>
      <c r="K103">
        <f t="shared" si="7"/>
        <v>0.13186156943200311</v>
      </c>
      <c r="M103">
        <f t="shared" si="8"/>
        <v>101</v>
      </c>
      <c r="N103">
        <f t="shared" si="9"/>
        <v>0.21757416956919456</v>
      </c>
    </row>
    <row r="104" spans="2:14" x14ac:dyDescent="0.75">
      <c r="B104">
        <v>102</v>
      </c>
      <c r="C104">
        <v>353.03300000000002</v>
      </c>
      <c r="D104">
        <v>363.20499999999998</v>
      </c>
      <c r="E104">
        <v>146.971</v>
      </c>
      <c r="F104">
        <v>311.60599999999999</v>
      </c>
      <c r="H104">
        <f t="shared" si="5"/>
        <v>-10.171999999999969</v>
      </c>
      <c r="J104">
        <f t="shared" si="6"/>
        <v>102</v>
      </c>
      <c r="K104">
        <f t="shared" si="7"/>
        <v>0.17694878685429763</v>
      </c>
      <c r="M104">
        <f t="shared" si="8"/>
        <v>102</v>
      </c>
      <c r="N104">
        <f t="shared" si="9"/>
        <v>0.20864587112614852</v>
      </c>
    </row>
    <row r="105" spans="2:14" x14ac:dyDescent="0.75">
      <c r="B105">
        <v>103</v>
      </c>
      <c r="C105">
        <v>360.892</v>
      </c>
      <c r="D105">
        <v>367.30099999999999</v>
      </c>
      <c r="E105">
        <v>148.01</v>
      </c>
      <c r="F105">
        <v>307.51</v>
      </c>
      <c r="H105">
        <f t="shared" si="5"/>
        <v>-6.4089999999999918</v>
      </c>
      <c r="J105">
        <f t="shared" si="6"/>
        <v>103</v>
      </c>
      <c r="K105">
        <f t="shared" si="7"/>
        <v>0.21319386251336445</v>
      </c>
      <c r="M105">
        <f t="shared" si="8"/>
        <v>103</v>
      </c>
      <c r="N105">
        <f t="shared" si="9"/>
        <v>0.2195486016150158</v>
      </c>
    </row>
    <row r="106" spans="2:14" x14ac:dyDescent="0.75">
      <c r="B106">
        <v>104</v>
      </c>
      <c r="C106">
        <v>345.37099999999998</v>
      </c>
      <c r="D106">
        <v>349.85199999999998</v>
      </c>
      <c r="E106">
        <v>148</v>
      </c>
      <c r="F106">
        <v>306.30399999999997</v>
      </c>
      <c r="H106">
        <f t="shared" si="5"/>
        <v>-4.4809999999999945</v>
      </c>
      <c r="J106">
        <f t="shared" si="6"/>
        <v>104</v>
      </c>
      <c r="K106">
        <f t="shared" si="7"/>
        <v>0.23176428660868231</v>
      </c>
      <c r="M106">
        <f t="shared" si="8"/>
        <v>104</v>
      </c>
      <c r="N106">
        <f t="shared" si="9"/>
        <v>0.22102576293002232</v>
      </c>
    </row>
    <row r="107" spans="2:14" x14ac:dyDescent="0.75">
      <c r="B107">
        <v>105</v>
      </c>
      <c r="C107">
        <v>351.01600000000002</v>
      </c>
      <c r="D107">
        <v>355.90899999999999</v>
      </c>
      <c r="E107">
        <v>148.554</v>
      </c>
      <c r="F107">
        <v>310.75900000000001</v>
      </c>
      <c r="H107">
        <f t="shared" si="5"/>
        <v>-4.8929999999999723</v>
      </c>
      <c r="J107">
        <f t="shared" si="6"/>
        <v>105</v>
      </c>
      <c r="K107">
        <f t="shared" si="7"/>
        <v>0.22779591797420587</v>
      </c>
      <c r="M107">
        <f t="shared" si="8"/>
        <v>105</v>
      </c>
      <c r="N107">
        <f t="shared" si="9"/>
        <v>0.21859165835365657</v>
      </c>
    </row>
    <row r="108" spans="2:14" x14ac:dyDescent="0.75">
      <c r="B108">
        <v>106</v>
      </c>
      <c r="C108">
        <v>340.5</v>
      </c>
      <c r="D108">
        <v>351.488</v>
      </c>
      <c r="E108">
        <v>149.464</v>
      </c>
      <c r="F108">
        <v>304.464</v>
      </c>
      <c r="H108">
        <f t="shared" si="5"/>
        <v>-10.988</v>
      </c>
      <c r="J108">
        <f t="shared" si="6"/>
        <v>106</v>
      </c>
      <c r="K108">
        <f t="shared" si="7"/>
        <v>0.16908910528698434</v>
      </c>
      <c r="M108">
        <f t="shared" si="8"/>
        <v>106</v>
      </c>
      <c r="N108">
        <f t="shared" si="9"/>
        <v>0.23198875973194474</v>
      </c>
    </row>
    <row r="109" spans="2:14" x14ac:dyDescent="0.75">
      <c r="B109">
        <v>107</v>
      </c>
      <c r="C109">
        <v>347.36200000000002</v>
      </c>
      <c r="D109">
        <v>365.84300000000002</v>
      </c>
      <c r="E109">
        <v>143.86600000000001</v>
      </c>
      <c r="F109">
        <v>296.84500000000003</v>
      </c>
      <c r="H109">
        <f t="shared" si="5"/>
        <v>-18.480999999999995</v>
      </c>
      <c r="J109">
        <f t="shared" si="6"/>
        <v>107</v>
      </c>
      <c r="K109">
        <f t="shared" si="7"/>
        <v>9.6916808738116658E-2</v>
      </c>
      <c r="M109">
        <f t="shared" si="8"/>
        <v>107</v>
      </c>
      <c r="N109">
        <f t="shared" si="9"/>
        <v>0.2084914196328615</v>
      </c>
    </row>
    <row r="110" spans="2:14" x14ac:dyDescent="0.75">
      <c r="B110">
        <v>108</v>
      </c>
      <c r="C110">
        <v>349.67200000000003</v>
      </c>
      <c r="D110">
        <v>371.017</v>
      </c>
      <c r="E110">
        <v>145.34</v>
      </c>
      <c r="F110">
        <v>283.21600000000001</v>
      </c>
      <c r="H110">
        <f t="shared" si="5"/>
        <v>-21.34499999999997</v>
      </c>
      <c r="J110">
        <f t="shared" si="6"/>
        <v>108</v>
      </c>
      <c r="K110">
        <f t="shared" si="7"/>
        <v>6.9330867550881164E-2</v>
      </c>
      <c r="M110">
        <f t="shared" si="8"/>
        <v>108</v>
      </c>
      <c r="N110">
        <f t="shared" si="9"/>
        <v>0.23737938328586197</v>
      </c>
    </row>
    <row r="111" spans="2:14" x14ac:dyDescent="0.75">
      <c r="B111">
        <v>109</v>
      </c>
      <c r="C111">
        <v>377.52600000000001</v>
      </c>
      <c r="D111">
        <v>375.94799999999998</v>
      </c>
      <c r="E111">
        <v>143.58799999999999</v>
      </c>
      <c r="F111">
        <v>285.15499999999997</v>
      </c>
      <c r="H111">
        <f t="shared" si="5"/>
        <v>1.5780000000000314</v>
      </c>
      <c r="J111">
        <f t="shared" si="6"/>
        <v>109</v>
      </c>
      <c r="K111">
        <f t="shared" si="7"/>
        <v>0.29012434863852238</v>
      </c>
      <c r="M111">
        <f t="shared" si="8"/>
        <v>109</v>
      </c>
      <c r="N111">
        <f t="shared" si="9"/>
        <v>0.22276023855545085</v>
      </c>
    </row>
    <row r="112" spans="2:14" x14ac:dyDescent="0.75">
      <c r="B112">
        <v>110</v>
      </c>
      <c r="C112">
        <v>370.13799999999998</v>
      </c>
      <c r="D112">
        <v>368.57600000000002</v>
      </c>
      <c r="E112">
        <v>146.93799999999999</v>
      </c>
      <c r="F112">
        <v>285.887</v>
      </c>
      <c r="H112">
        <f t="shared" si="5"/>
        <v>1.561999999999955</v>
      </c>
      <c r="J112">
        <f t="shared" si="6"/>
        <v>110</v>
      </c>
      <c r="K112">
        <f t="shared" si="7"/>
        <v>0.28997023723524096</v>
      </c>
      <c r="M112">
        <f t="shared" si="8"/>
        <v>110</v>
      </c>
      <c r="N112">
        <f t="shared" si="9"/>
        <v>0.24371874167677768</v>
      </c>
    </row>
    <row r="113" spans="2:14" x14ac:dyDescent="0.75">
      <c r="B113">
        <v>111</v>
      </c>
      <c r="C113">
        <v>339.46600000000001</v>
      </c>
      <c r="D113">
        <v>354.291</v>
      </c>
      <c r="E113">
        <v>146.649</v>
      </c>
      <c r="F113">
        <v>282.71100000000001</v>
      </c>
      <c r="H113">
        <f t="shared" si="5"/>
        <v>-14.824999999999989</v>
      </c>
      <c r="J113">
        <f t="shared" si="6"/>
        <v>111</v>
      </c>
      <c r="K113">
        <f t="shared" si="7"/>
        <v>0.13213126438774442</v>
      </c>
      <c r="M113">
        <f t="shared" si="8"/>
        <v>111</v>
      </c>
      <c r="N113">
        <f t="shared" si="9"/>
        <v>0.24697666296130857</v>
      </c>
    </row>
    <row r="114" spans="2:14" x14ac:dyDescent="0.75">
      <c r="B114">
        <v>112</v>
      </c>
      <c r="C114">
        <v>331.11200000000002</v>
      </c>
      <c r="D114">
        <v>351.35500000000002</v>
      </c>
      <c r="E114">
        <v>146.05199999999999</v>
      </c>
      <c r="F114">
        <v>281.67</v>
      </c>
      <c r="H114">
        <f t="shared" si="5"/>
        <v>-20.242999999999995</v>
      </c>
      <c r="J114">
        <f t="shared" si="6"/>
        <v>112</v>
      </c>
      <c r="K114">
        <f t="shared" si="7"/>
        <v>7.994529045183546E-2</v>
      </c>
      <c r="M114">
        <f t="shared" si="8"/>
        <v>112</v>
      </c>
      <c r="N114">
        <f t="shared" si="9"/>
        <v>0.24467761300032112</v>
      </c>
    </row>
    <row r="115" spans="2:14" x14ac:dyDescent="0.75">
      <c r="B115">
        <v>113</v>
      </c>
      <c r="C115">
        <v>328.05200000000002</v>
      </c>
      <c r="D115">
        <v>351.42399999999998</v>
      </c>
      <c r="E115">
        <v>146.113</v>
      </c>
      <c r="F115">
        <v>277.22699999999998</v>
      </c>
      <c r="H115">
        <f t="shared" si="5"/>
        <v>-23.371999999999957</v>
      </c>
      <c r="J115">
        <f t="shared" si="6"/>
        <v>113</v>
      </c>
      <c r="K115">
        <f t="shared" si="7"/>
        <v>4.9806879147764403E-2</v>
      </c>
      <c r="M115">
        <f t="shared" si="8"/>
        <v>113</v>
      </c>
      <c r="N115">
        <f t="shared" si="9"/>
        <v>0.25268393543910539</v>
      </c>
    </row>
    <row r="116" spans="2:14" x14ac:dyDescent="0.75">
      <c r="B116">
        <v>114</v>
      </c>
      <c r="C116">
        <v>325.31900000000002</v>
      </c>
      <c r="D116">
        <v>346.59300000000002</v>
      </c>
      <c r="E116">
        <v>143.21600000000001</v>
      </c>
      <c r="F116">
        <v>288.72199999999998</v>
      </c>
      <c r="H116">
        <f t="shared" si="5"/>
        <v>-21.274000000000001</v>
      </c>
      <c r="J116">
        <f t="shared" si="6"/>
        <v>114</v>
      </c>
      <c r="K116">
        <f t="shared" si="7"/>
        <v>7.0014736902938746E-2</v>
      </c>
      <c r="M116">
        <f t="shared" si="8"/>
        <v>114</v>
      </c>
      <c r="N116">
        <f t="shared" si="9"/>
        <v>0.21522875247345774</v>
      </c>
    </row>
    <row r="117" spans="2:14" x14ac:dyDescent="0.75">
      <c r="B117">
        <v>115</v>
      </c>
      <c r="C117">
        <v>335.20699999999999</v>
      </c>
      <c r="D117">
        <v>363.75</v>
      </c>
      <c r="E117">
        <v>146.381</v>
      </c>
      <c r="F117">
        <v>289.10300000000001</v>
      </c>
      <c r="H117">
        <f t="shared" si="5"/>
        <v>-28.543000000000006</v>
      </c>
      <c r="J117">
        <f t="shared" si="6"/>
        <v>115</v>
      </c>
      <c r="K117">
        <f t="shared" si="7"/>
        <v>0</v>
      </c>
      <c r="M117">
        <f t="shared" si="8"/>
        <v>115</v>
      </c>
      <c r="N117">
        <f t="shared" si="9"/>
        <v>0.23508377045960235</v>
      </c>
    </row>
    <row r="118" spans="2:14" x14ac:dyDescent="0.75">
      <c r="B118">
        <v>116</v>
      </c>
      <c r="C118">
        <v>351.38799999999998</v>
      </c>
      <c r="D118">
        <v>365.62200000000001</v>
      </c>
      <c r="E118">
        <v>142.48500000000001</v>
      </c>
      <c r="F118">
        <v>283.93799999999999</v>
      </c>
      <c r="H118">
        <f t="shared" si="5"/>
        <v>-14.234000000000037</v>
      </c>
      <c r="J118">
        <f t="shared" si="6"/>
        <v>116</v>
      </c>
      <c r="K118">
        <f t="shared" si="7"/>
        <v>0.13782375434642283</v>
      </c>
      <c r="M118">
        <f t="shared" si="8"/>
        <v>116</v>
      </c>
      <c r="N118">
        <f t="shared" si="9"/>
        <v>0.21721831584066409</v>
      </c>
    </row>
    <row r="119" spans="2:14" x14ac:dyDescent="0.75">
      <c r="B119">
        <v>117</v>
      </c>
      <c r="C119">
        <v>337.767</v>
      </c>
      <c r="D119">
        <v>353.18599999999998</v>
      </c>
      <c r="E119">
        <v>143.78399999999999</v>
      </c>
      <c r="F119">
        <v>288.392</v>
      </c>
      <c r="H119">
        <f t="shared" si="5"/>
        <v>-15.418999999999983</v>
      </c>
      <c r="J119">
        <f t="shared" si="6"/>
        <v>117</v>
      </c>
      <c r="K119">
        <f t="shared" si="7"/>
        <v>0.12640987854095048</v>
      </c>
      <c r="M119">
        <f t="shared" si="8"/>
        <v>117</v>
      </c>
      <c r="N119">
        <f t="shared" si="9"/>
        <v>0.21936311378097806</v>
      </c>
    </row>
    <row r="120" spans="2:14" x14ac:dyDescent="0.75">
      <c r="B120">
        <v>118</v>
      </c>
      <c r="C120">
        <v>332.56</v>
      </c>
      <c r="D120">
        <v>342.06400000000002</v>
      </c>
      <c r="E120">
        <v>145.13399999999999</v>
      </c>
      <c r="F120">
        <v>285.25799999999998</v>
      </c>
      <c r="H120">
        <f t="shared" si="5"/>
        <v>-9.5040000000000191</v>
      </c>
      <c r="J120">
        <f t="shared" si="6"/>
        <v>118</v>
      </c>
      <c r="K120">
        <f t="shared" si="7"/>
        <v>0.18338293794126412</v>
      </c>
      <c r="M120">
        <f t="shared" si="8"/>
        <v>118</v>
      </c>
      <c r="N120">
        <f t="shared" si="9"/>
        <v>0.23281802543080804</v>
      </c>
    </row>
    <row r="121" spans="2:14" x14ac:dyDescent="0.75">
      <c r="B121">
        <v>119</v>
      </c>
      <c r="C121">
        <v>340.09500000000003</v>
      </c>
      <c r="D121">
        <v>352.64499999999998</v>
      </c>
      <c r="E121">
        <v>145.02099999999999</v>
      </c>
      <c r="F121">
        <v>290.79399999999998</v>
      </c>
      <c r="H121">
        <f t="shared" si="5"/>
        <v>-12.549999999999955</v>
      </c>
      <c r="J121">
        <f t="shared" si="6"/>
        <v>119</v>
      </c>
      <c r="K121">
        <f t="shared" si="7"/>
        <v>0.15404397954171167</v>
      </c>
      <c r="M121">
        <f t="shared" si="8"/>
        <v>119</v>
      </c>
      <c r="N121">
        <f t="shared" si="9"/>
        <v>0.22388694402945838</v>
      </c>
    </row>
    <row r="122" spans="2:14" x14ac:dyDescent="0.75">
      <c r="B122">
        <v>120</v>
      </c>
      <c r="C122">
        <v>329.19799999999998</v>
      </c>
      <c r="D122">
        <v>346.721</v>
      </c>
      <c r="E122">
        <v>144.36099999999999</v>
      </c>
      <c r="F122">
        <v>291.15499999999997</v>
      </c>
      <c r="H122">
        <f t="shared" si="5"/>
        <v>-17.523000000000025</v>
      </c>
      <c r="J122">
        <f t="shared" si="6"/>
        <v>120</v>
      </c>
      <c r="K122">
        <f t="shared" si="7"/>
        <v>0.10614422900954508</v>
      </c>
      <c r="M122">
        <f t="shared" si="8"/>
        <v>120</v>
      </c>
      <c r="N122">
        <f t="shared" si="9"/>
        <v>0.21917814749487524</v>
      </c>
    </row>
    <row r="123" spans="2:14" x14ac:dyDescent="0.75">
      <c r="B123">
        <v>121</v>
      </c>
      <c r="C123">
        <v>332.37099999999998</v>
      </c>
      <c r="D123">
        <v>348.233</v>
      </c>
      <c r="E123">
        <v>142.43299999999999</v>
      </c>
      <c r="F123">
        <v>288.76299999999998</v>
      </c>
      <c r="H123">
        <f t="shared" si="5"/>
        <v>-15.862000000000023</v>
      </c>
      <c r="J123">
        <f t="shared" si="6"/>
        <v>121</v>
      </c>
      <c r="K123">
        <f t="shared" si="7"/>
        <v>0.12214291906261719</v>
      </c>
      <c r="M123">
        <f t="shared" si="8"/>
        <v>121</v>
      </c>
      <c r="N123">
        <f t="shared" si="9"/>
        <v>0.21011808139516111</v>
      </c>
    </row>
    <row r="124" spans="2:14" x14ac:dyDescent="0.75">
      <c r="B124">
        <v>122</v>
      </c>
      <c r="C124">
        <v>342.70400000000001</v>
      </c>
      <c r="D124">
        <v>353.50599999999997</v>
      </c>
      <c r="E124">
        <v>143.613</v>
      </c>
      <c r="F124">
        <v>288.05</v>
      </c>
      <c r="H124">
        <f t="shared" si="5"/>
        <v>-10.801999999999964</v>
      </c>
      <c r="J124">
        <f t="shared" si="6"/>
        <v>122</v>
      </c>
      <c r="K124">
        <f t="shared" si="7"/>
        <v>0.1708806503501222</v>
      </c>
      <c r="M124">
        <f t="shared" si="8"/>
        <v>122</v>
      </c>
      <c r="N124">
        <f t="shared" si="9"/>
        <v>0.21874078036602951</v>
      </c>
    </row>
    <row r="125" spans="2:14" x14ac:dyDescent="0.75">
      <c r="B125">
        <v>123</v>
      </c>
      <c r="C125">
        <v>346.065</v>
      </c>
      <c r="D125">
        <v>354.37799999999999</v>
      </c>
      <c r="E125">
        <v>142.72499999999999</v>
      </c>
      <c r="F125">
        <v>287.45</v>
      </c>
      <c r="H125">
        <f t="shared" si="5"/>
        <v>-8.3129999999999882</v>
      </c>
      <c r="J125">
        <f t="shared" si="6"/>
        <v>123</v>
      </c>
      <c r="K125">
        <f t="shared" si="7"/>
        <v>0.19485460552296754</v>
      </c>
      <c r="M125">
        <f t="shared" si="8"/>
        <v>123</v>
      </c>
      <c r="N125">
        <f t="shared" si="9"/>
        <v>0.21381470813194672</v>
      </c>
    </row>
    <row r="126" spans="2:14" x14ac:dyDescent="0.75">
      <c r="B126">
        <v>124</v>
      </c>
      <c r="C126">
        <v>343.30599999999998</v>
      </c>
      <c r="D126">
        <v>349.90199999999999</v>
      </c>
      <c r="E126">
        <v>141.488</v>
      </c>
      <c r="F126">
        <v>273.91300000000001</v>
      </c>
      <c r="H126">
        <f t="shared" si="5"/>
        <v>-6.5960000000000036</v>
      </c>
      <c r="J126">
        <f t="shared" si="6"/>
        <v>124</v>
      </c>
      <c r="K126">
        <f t="shared" si="7"/>
        <v>0.21139268548752177</v>
      </c>
      <c r="M126">
        <f t="shared" si="8"/>
        <v>124</v>
      </c>
      <c r="N126">
        <f t="shared" si="9"/>
        <v>0.22564612326043726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B8620-498D-4AD3-91A9-A61D37A1DFC6}">
  <dimension ref="A1:S112"/>
  <sheetViews>
    <sheetView zoomScale="80" zoomScaleNormal="80" workbookViewId="0"/>
  </sheetViews>
  <sheetFormatPr defaultRowHeight="14.75" x14ac:dyDescent="0.75"/>
  <sheetData>
    <row r="1" spans="1:19" x14ac:dyDescent="0.75">
      <c r="A1" t="s">
        <v>49</v>
      </c>
      <c r="C1" s="2"/>
      <c r="D1" s="2"/>
      <c r="E1" s="10"/>
      <c r="F1" s="11"/>
      <c r="H1" t="s">
        <v>34</v>
      </c>
      <c r="J1" t="s">
        <v>35</v>
      </c>
      <c r="K1" s="2"/>
      <c r="N1" s="12" t="s">
        <v>36</v>
      </c>
    </row>
    <row r="2" spans="1:19" x14ac:dyDescent="0.75">
      <c r="B2" t="s">
        <v>37</v>
      </c>
      <c r="C2" s="2" t="s">
        <v>38</v>
      </c>
      <c r="D2" s="2" t="s">
        <v>39</v>
      </c>
      <c r="E2" s="10" t="s">
        <v>40</v>
      </c>
      <c r="F2" s="11" t="s">
        <v>41</v>
      </c>
      <c r="H2" t="s">
        <v>21</v>
      </c>
      <c r="J2" t="s">
        <v>37</v>
      </c>
      <c r="K2" s="2" t="s">
        <v>21</v>
      </c>
      <c r="M2" t="s">
        <v>37</v>
      </c>
      <c r="N2" s="12" t="s">
        <v>42</v>
      </c>
      <c r="P2" t="s">
        <v>43</v>
      </c>
      <c r="Q2" t="s">
        <v>44</v>
      </c>
    </row>
    <row r="3" spans="1:19" x14ac:dyDescent="0.75">
      <c r="B3">
        <v>1</v>
      </c>
      <c r="C3">
        <v>353.66899999999998</v>
      </c>
      <c r="D3">
        <v>364.23599999999999</v>
      </c>
      <c r="E3">
        <v>207.672</v>
      </c>
      <c r="F3">
        <v>410.39100000000002</v>
      </c>
      <c r="H3">
        <f t="shared" ref="H3:H66" si="0">C3-D3</f>
        <v>-10.567000000000007</v>
      </c>
      <c r="J3">
        <f t="shared" ref="J3:J66" si="1">B3</f>
        <v>1</v>
      </c>
      <c r="K3">
        <f t="shared" ref="K3:K66" si="2">(H3-MIN(H$3:H$112))/(MAX(H$3:H$112)-MIN(H$3:H$112))</f>
        <v>0.30078825303776197</v>
      </c>
      <c r="M3">
        <f t="shared" ref="M3:M66" si="3">B3</f>
        <v>1</v>
      </c>
      <c r="N3">
        <f t="shared" ref="N3:N66" si="4">(E3-$P$3)/(F3-$Q$3)</f>
        <v>0.3536032412086193</v>
      </c>
      <c r="P3">
        <v>109.87825000000001</v>
      </c>
      <c r="Q3">
        <v>133.82749999999999</v>
      </c>
    </row>
    <row r="4" spans="1:19" x14ac:dyDescent="0.75">
      <c r="B4">
        <v>2</v>
      </c>
      <c r="C4">
        <v>350.40600000000001</v>
      </c>
      <c r="D4">
        <v>357.02300000000002</v>
      </c>
      <c r="E4">
        <v>209.06700000000001</v>
      </c>
      <c r="F4">
        <v>368.98700000000002</v>
      </c>
      <c r="H4">
        <f t="shared" si="0"/>
        <v>-6.6170000000000186</v>
      </c>
      <c r="J4">
        <f t="shared" si="1"/>
        <v>2</v>
      </c>
      <c r="K4">
        <f t="shared" si="2"/>
        <v>0.33825635772080065</v>
      </c>
      <c r="M4">
        <f t="shared" si="3"/>
        <v>2</v>
      </c>
      <c r="N4">
        <f t="shared" si="4"/>
        <v>0.42179350610968291</v>
      </c>
    </row>
    <row r="5" spans="1:19" x14ac:dyDescent="0.75">
      <c r="B5">
        <v>3</v>
      </c>
      <c r="C5">
        <v>353.52</v>
      </c>
      <c r="D5">
        <v>364.625</v>
      </c>
      <c r="E5">
        <v>203.46299999999999</v>
      </c>
      <c r="F5">
        <v>391.54199999999997</v>
      </c>
      <c r="H5">
        <f t="shared" si="0"/>
        <v>-11.105000000000018</v>
      </c>
      <c r="J5">
        <f t="shared" si="1"/>
        <v>3</v>
      </c>
      <c r="K5">
        <f t="shared" si="2"/>
        <v>0.29568500232397077</v>
      </c>
      <c r="M5">
        <f t="shared" si="3"/>
        <v>3</v>
      </c>
      <c r="N5">
        <f t="shared" si="4"/>
        <v>0.36313342865845727</v>
      </c>
    </row>
    <row r="6" spans="1:19" x14ac:dyDescent="0.75">
      <c r="B6">
        <v>4</v>
      </c>
      <c r="C6">
        <v>364.11799999999999</v>
      </c>
      <c r="D6">
        <v>379.18799999999999</v>
      </c>
      <c r="E6">
        <v>208.21799999999999</v>
      </c>
      <c r="F6">
        <v>396.40300000000002</v>
      </c>
      <c r="H6">
        <f t="shared" si="0"/>
        <v>-15.069999999999993</v>
      </c>
      <c r="J6">
        <f t="shared" si="1"/>
        <v>4</v>
      </c>
      <c r="K6">
        <f t="shared" si="2"/>
        <v>0.25807461369909784</v>
      </c>
      <c r="M6">
        <f t="shared" si="3"/>
        <v>4</v>
      </c>
      <c r="N6">
        <f t="shared" si="4"/>
        <v>0.3745198999906692</v>
      </c>
    </row>
    <row r="7" spans="1:19" x14ac:dyDescent="0.75">
      <c r="B7">
        <v>5</v>
      </c>
      <c r="C7">
        <v>382.55099999999999</v>
      </c>
      <c r="D7">
        <v>400.59</v>
      </c>
      <c r="E7">
        <v>204.369</v>
      </c>
      <c r="F7">
        <v>389.01299999999998</v>
      </c>
      <c r="H7">
        <f t="shared" si="0"/>
        <v>-18.038999999999987</v>
      </c>
      <c r="J7">
        <f t="shared" si="1"/>
        <v>5</v>
      </c>
      <c r="K7">
        <f t="shared" si="2"/>
        <v>0.22991187881202393</v>
      </c>
      <c r="M7">
        <f t="shared" si="3"/>
        <v>5</v>
      </c>
      <c r="N7">
        <f t="shared" si="4"/>
        <v>0.37028259834512539</v>
      </c>
    </row>
    <row r="8" spans="1:19" x14ac:dyDescent="0.75">
      <c r="B8">
        <v>6</v>
      </c>
      <c r="C8">
        <v>367.07900000000001</v>
      </c>
      <c r="D8">
        <v>386.61099999999999</v>
      </c>
      <c r="E8">
        <v>213.64400000000001</v>
      </c>
      <c r="F8">
        <v>378.315</v>
      </c>
      <c r="H8">
        <f t="shared" si="0"/>
        <v>-19.531999999999982</v>
      </c>
      <c r="J8">
        <f t="shared" si="1"/>
        <v>6</v>
      </c>
      <c r="K8">
        <f t="shared" si="2"/>
        <v>0.21574988380144755</v>
      </c>
      <c r="M8">
        <f t="shared" si="3"/>
        <v>6</v>
      </c>
      <c r="N8">
        <f t="shared" si="4"/>
        <v>0.42442149394140799</v>
      </c>
    </row>
    <row r="9" spans="1:19" x14ac:dyDescent="0.75">
      <c r="B9">
        <v>7</v>
      </c>
      <c r="C9">
        <v>386.67099999999999</v>
      </c>
      <c r="D9">
        <v>383.86399999999998</v>
      </c>
      <c r="E9">
        <v>210.922</v>
      </c>
      <c r="F9">
        <v>382.35899999999998</v>
      </c>
      <c r="H9">
        <f t="shared" si="0"/>
        <v>2.8070000000000164</v>
      </c>
      <c r="J9">
        <f t="shared" si="1"/>
        <v>7</v>
      </c>
      <c r="K9">
        <f t="shared" si="2"/>
        <v>0.42764861557724598</v>
      </c>
      <c r="M9">
        <f t="shared" si="3"/>
        <v>7</v>
      </c>
      <c r="N9">
        <f t="shared" si="4"/>
        <v>0.40656315195458115</v>
      </c>
    </row>
    <row r="10" spans="1:19" x14ac:dyDescent="0.75">
      <c r="B10">
        <v>8</v>
      </c>
      <c r="C10">
        <v>382.59100000000001</v>
      </c>
      <c r="D10">
        <v>385.15899999999999</v>
      </c>
      <c r="E10">
        <v>222.15199999999999</v>
      </c>
      <c r="F10">
        <v>368.33199999999999</v>
      </c>
      <c r="H10">
        <f t="shared" si="0"/>
        <v>-2.5679999999999836</v>
      </c>
      <c r="J10">
        <f t="shared" si="1"/>
        <v>8</v>
      </c>
      <c r="K10">
        <f t="shared" si="2"/>
        <v>0.37666353641994632</v>
      </c>
      <c r="M10">
        <f t="shared" si="3"/>
        <v>8</v>
      </c>
      <c r="N10">
        <f t="shared" si="4"/>
        <v>0.47877013021072079</v>
      </c>
    </row>
    <row r="11" spans="1:19" x14ac:dyDescent="0.75">
      <c r="B11">
        <v>9</v>
      </c>
      <c r="C11">
        <v>373.32900000000001</v>
      </c>
      <c r="D11">
        <v>382.03199999999998</v>
      </c>
      <c r="E11">
        <v>215.16</v>
      </c>
      <c r="F11">
        <v>369.77</v>
      </c>
      <c r="H11">
        <f t="shared" si="0"/>
        <v>-8.7029999999999745</v>
      </c>
      <c r="J11">
        <f t="shared" si="1"/>
        <v>9</v>
      </c>
      <c r="K11">
        <f t="shared" si="2"/>
        <v>0.31846940420970765</v>
      </c>
      <c r="M11">
        <f t="shared" si="3"/>
        <v>9</v>
      </c>
      <c r="N11">
        <f t="shared" si="4"/>
        <v>0.44621782849634972</v>
      </c>
    </row>
    <row r="12" spans="1:19" x14ac:dyDescent="0.75">
      <c r="B12">
        <v>10</v>
      </c>
      <c r="C12">
        <v>383.39</v>
      </c>
      <c r="D12">
        <v>394.79500000000002</v>
      </c>
      <c r="E12">
        <v>207.70699999999999</v>
      </c>
      <c r="F12">
        <v>372.13299999999998</v>
      </c>
      <c r="H12">
        <f t="shared" si="0"/>
        <v>-11.40500000000003</v>
      </c>
      <c r="J12">
        <f t="shared" si="1"/>
        <v>10</v>
      </c>
      <c r="K12">
        <f t="shared" si="2"/>
        <v>0.29283932348728414</v>
      </c>
      <c r="M12">
        <f t="shared" si="3"/>
        <v>10</v>
      </c>
      <c r="N12">
        <f t="shared" si="4"/>
        <v>0.41051822135871807</v>
      </c>
    </row>
    <row r="13" spans="1:19" x14ac:dyDescent="0.75">
      <c r="B13">
        <v>11</v>
      </c>
      <c r="C13">
        <v>385.81099999999998</v>
      </c>
      <c r="D13">
        <v>386.85899999999998</v>
      </c>
      <c r="E13">
        <v>219.887</v>
      </c>
      <c r="F13">
        <v>370.70299999999997</v>
      </c>
      <c r="H13">
        <f t="shared" si="0"/>
        <v>-1.0480000000000018</v>
      </c>
      <c r="J13">
        <f t="shared" si="1"/>
        <v>11</v>
      </c>
      <c r="K13">
        <f t="shared" si="2"/>
        <v>0.39108164252582439</v>
      </c>
      <c r="M13">
        <f t="shared" si="3"/>
        <v>11</v>
      </c>
      <c r="N13">
        <f t="shared" si="4"/>
        <v>0.46441590624610818</v>
      </c>
    </row>
    <row r="14" spans="1:19" x14ac:dyDescent="0.75">
      <c r="B14">
        <v>12</v>
      </c>
      <c r="C14">
        <v>386.50599999999997</v>
      </c>
      <c r="D14">
        <v>396.87299999999999</v>
      </c>
      <c r="E14">
        <v>217.827</v>
      </c>
      <c r="F14">
        <v>371.69799999999998</v>
      </c>
      <c r="H14">
        <f t="shared" si="0"/>
        <v>-10.367000000000019</v>
      </c>
      <c r="J14">
        <f t="shared" si="1"/>
        <v>12</v>
      </c>
      <c r="K14">
        <f t="shared" si="2"/>
        <v>0.30268537226221953</v>
      </c>
      <c r="M14">
        <f t="shared" si="3"/>
        <v>12</v>
      </c>
      <c r="N14">
        <f t="shared" si="4"/>
        <v>0.45381310418904403</v>
      </c>
      <c r="S14" s="1"/>
    </row>
    <row r="15" spans="1:19" x14ac:dyDescent="0.75">
      <c r="B15">
        <v>13</v>
      </c>
      <c r="C15">
        <v>388.06400000000002</v>
      </c>
      <c r="D15">
        <v>399.37700000000001</v>
      </c>
      <c r="E15">
        <v>211.14699999999999</v>
      </c>
      <c r="F15">
        <v>388.01299999999998</v>
      </c>
      <c r="H15">
        <f t="shared" si="0"/>
        <v>-11.312999999999988</v>
      </c>
      <c r="J15">
        <f t="shared" si="1"/>
        <v>13</v>
      </c>
      <c r="K15">
        <f t="shared" si="2"/>
        <v>0.29371199833053507</v>
      </c>
      <c r="M15">
        <f t="shared" si="3"/>
        <v>13</v>
      </c>
      <c r="N15">
        <f t="shared" si="4"/>
        <v>0.3984049050791646</v>
      </c>
      <c r="S15" s="1"/>
    </row>
    <row r="16" spans="1:19" x14ac:dyDescent="0.75">
      <c r="B16">
        <v>14</v>
      </c>
      <c r="C16">
        <v>373.63799999999998</v>
      </c>
      <c r="D16">
        <v>390.81400000000002</v>
      </c>
      <c r="E16">
        <v>207.48099999999999</v>
      </c>
      <c r="F16">
        <v>379.66800000000001</v>
      </c>
      <c r="H16">
        <f t="shared" si="0"/>
        <v>-17.176000000000045</v>
      </c>
      <c r="J16">
        <f t="shared" si="1"/>
        <v>14</v>
      </c>
      <c r="K16">
        <f t="shared" si="2"/>
        <v>0.23809794826555819</v>
      </c>
      <c r="M16">
        <f t="shared" si="3"/>
        <v>14</v>
      </c>
      <c r="N16">
        <f t="shared" si="4"/>
        <v>0.39701656155108689</v>
      </c>
    </row>
    <row r="17" spans="2:19" x14ac:dyDescent="0.75">
      <c r="B17">
        <v>15</v>
      </c>
      <c r="C17">
        <v>367.93400000000003</v>
      </c>
      <c r="D17">
        <v>386.851</v>
      </c>
      <c r="E17">
        <v>213.45400000000001</v>
      </c>
      <c r="F17">
        <v>380.03699999999998</v>
      </c>
      <c r="H17">
        <f t="shared" si="0"/>
        <v>-18.916999999999973</v>
      </c>
      <c r="J17">
        <f t="shared" si="1"/>
        <v>15</v>
      </c>
      <c r="K17">
        <f t="shared" si="2"/>
        <v>0.22158352541665494</v>
      </c>
      <c r="M17">
        <f t="shared" si="3"/>
        <v>15</v>
      </c>
      <c r="N17">
        <f t="shared" si="4"/>
        <v>0.4206813709462876</v>
      </c>
    </row>
    <row r="18" spans="2:19" x14ac:dyDescent="0.75">
      <c r="B18">
        <v>16</v>
      </c>
      <c r="C18">
        <v>394.17099999999999</v>
      </c>
      <c r="D18">
        <v>417.68299999999999</v>
      </c>
      <c r="E18">
        <v>213.06899999999999</v>
      </c>
      <c r="F18">
        <v>372.69</v>
      </c>
      <c r="H18">
        <f t="shared" si="0"/>
        <v>-23.512</v>
      </c>
      <c r="J18">
        <f t="shared" si="1"/>
        <v>16</v>
      </c>
      <c r="K18">
        <f t="shared" si="2"/>
        <v>0.17799721123473991</v>
      </c>
      <c r="M18">
        <f t="shared" si="3"/>
        <v>16</v>
      </c>
      <c r="N18">
        <f t="shared" si="4"/>
        <v>0.43200900099429579</v>
      </c>
    </row>
    <row r="19" spans="2:19" x14ac:dyDescent="0.75">
      <c r="B19">
        <v>17</v>
      </c>
      <c r="C19">
        <v>388.94099999999997</v>
      </c>
      <c r="D19">
        <v>409.55900000000003</v>
      </c>
      <c r="E19">
        <v>208.91800000000001</v>
      </c>
      <c r="F19">
        <v>375.476</v>
      </c>
      <c r="H19">
        <f t="shared" si="0"/>
        <v>-20.618000000000052</v>
      </c>
      <c r="J19">
        <f t="shared" si="1"/>
        <v>17</v>
      </c>
      <c r="K19">
        <f t="shared" si="2"/>
        <v>0.20544852641264177</v>
      </c>
      <c r="M19">
        <f t="shared" si="3"/>
        <v>17</v>
      </c>
      <c r="N19">
        <f t="shared" si="4"/>
        <v>0.40985046462113356</v>
      </c>
      <c r="S19" s="1"/>
    </row>
    <row r="20" spans="2:19" x14ac:dyDescent="0.75">
      <c r="B20">
        <v>18</v>
      </c>
      <c r="C20">
        <v>373.76299999999998</v>
      </c>
      <c r="D20">
        <v>390.755</v>
      </c>
      <c r="E20">
        <v>214.15700000000001</v>
      </c>
      <c r="F20">
        <v>381.04599999999999</v>
      </c>
      <c r="H20">
        <f t="shared" si="0"/>
        <v>-16.992000000000019</v>
      </c>
      <c r="J20">
        <f t="shared" si="1"/>
        <v>18</v>
      </c>
      <c r="K20">
        <f t="shared" si="2"/>
        <v>0.2398432979520595</v>
      </c>
      <c r="M20">
        <f t="shared" si="3"/>
        <v>18</v>
      </c>
      <c r="N20">
        <f t="shared" si="4"/>
        <v>0.42180803621088225</v>
      </c>
    </row>
    <row r="21" spans="2:19" x14ac:dyDescent="0.75">
      <c r="B21">
        <v>19</v>
      </c>
      <c r="C21">
        <v>384.173</v>
      </c>
      <c r="D21">
        <v>391.87700000000001</v>
      </c>
      <c r="E21">
        <v>212.173</v>
      </c>
      <c r="F21">
        <v>381.06700000000001</v>
      </c>
      <c r="H21">
        <f t="shared" si="0"/>
        <v>-7.7040000000000077</v>
      </c>
      <c r="J21">
        <f t="shared" si="1"/>
        <v>19</v>
      </c>
      <c r="K21">
        <f t="shared" si="2"/>
        <v>0.32794551473587336</v>
      </c>
      <c r="M21">
        <f t="shared" si="3"/>
        <v>19</v>
      </c>
      <c r="N21">
        <f t="shared" si="4"/>
        <v>0.41374760101035629</v>
      </c>
    </row>
    <row r="22" spans="2:19" x14ac:dyDescent="0.75">
      <c r="B22">
        <v>20</v>
      </c>
      <c r="C22">
        <v>382.12799999999999</v>
      </c>
      <c r="D22">
        <v>397.95299999999997</v>
      </c>
      <c r="E22">
        <v>206.90700000000001</v>
      </c>
      <c r="F22">
        <v>361.36900000000003</v>
      </c>
      <c r="H22">
        <f t="shared" si="0"/>
        <v>-15.824999999999989</v>
      </c>
      <c r="J22">
        <f t="shared" si="1"/>
        <v>20</v>
      </c>
      <c r="K22">
        <f t="shared" si="2"/>
        <v>0.25091298862677025</v>
      </c>
      <c r="M22">
        <f t="shared" si="3"/>
        <v>20</v>
      </c>
      <c r="N22">
        <f t="shared" si="4"/>
        <v>0.42642221309079875</v>
      </c>
    </row>
    <row r="23" spans="2:19" x14ac:dyDescent="0.75">
      <c r="B23">
        <v>21</v>
      </c>
      <c r="C23">
        <v>391.29599999999999</v>
      </c>
      <c r="D23">
        <v>412.423</v>
      </c>
      <c r="E23">
        <v>213.89400000000001</v>
      </c>
      <c r="F23">
        <v>379.00900000000001</v>
      </c>
      <c r="H23">
        <f t="shared" si="0"/>
        <v>-21.12700000000001</v>
      </c>
      <c r="J23">
        <f t="shared" si="1"/>
        <v>21</v>
      </c>
      <c r="K23">
        <f t="shared" si="2"/>
        <v>0.20062035798639744</v>
      </c>
      <c r="M23">
        <f t="shared" si="3"/>
        <v>21</v>
      </c>
      <c r="N23">
        <f t="shared" si="4"/>
        <v>0.42423979786403127</v>
      </c>
    </row>
    <row r="24" spans="2:19" x14ac:dyDescent="0.75">
      <c r="B24">
        <v>22</v>
      </c>
      <c r="C24">
        <v>386.149</v>
      </c>
      <c r="D24">
        <v>416.20499999999998</v>
      </c>
      <c r="E24">
        <v>206.59899999999999</v>
      </c>
      <c r="F24">
        <v>379.38499999999999</v>
      </c>
      <c r="H24">
        <f t="shared" si="0"/>
        <v>-30.055999999999983</v>
      </c>
      <c r="J24">
        <f t="shared" si="1"/>
        <v>22</v>
      </c>
      <c r="K24">
        <f t="shared" si="2"/>
        <v>0.11592347021048541</v>
      </c>
      <c r="M24">
        <f t="shared" si="3"/>
        <v>22</v>
      </c>
      <c r="N24">
        <f t="shared" si="4"/>
        <v>0.39388228826242316</v>
      </c>
    </row>
    <row r="25" spans="2:19" x14ac:dyDescent="0.75">
      <c r="B25">
        <v>23</v>
      </c>
      <c r="C25">
        <v>392.87799999999999</v>
      </c>
      <c r="D25">
        <v>413.95800000000003</v>
      </c>
      <c r="E25">
        <v>203.173</v>
      </c>
      <c r="F25">
        <v>384.16399999999999</v>
      </c>
      <c r="H25">
        <f t="shared" si="0"/>
        <v>-21.080000000000041</v>
      </c>
      <c r="J25">
        <f t="shared" si="1"/>
        <v>23</v>
      </c>
      <c r="K25">
        <f t="shared" si="2"/>
        <v>0.2010661810041447</v>
      </c>
      <c r="M25">
        <f t="shared" si="3"/>
        <v>23</v>
      </c>
      <c r="N25">
        <f t="shared" si="4"/>
        <v>0.37267737625156538</v>
      </c>
    </row>
    <row r="26" spans="2:19" x14ac:dyDescent="0.75">
      <c r="B26">
        <v>24</v>
      </c>
      <c r="C26">
        <v>392.726</v>
      </c>
      <c r="D26">
        <v>411.87700000000001</v>
      </c>
      <c r="E26">
        <v>211.65600000000001</v>
      </c>
      <c r="F26">
        <v>381.56200000000001</v>
      </c>
      <c r="H26">
        <f t="shared" si="0"/>
        <v>-19.15100000000001</v>
      </c>
      <c r="J26">
        <f t="shared" si="1"/>
        <v>24</v>
      </c>
      <c r="K26">
        <f t="shared" si="2"/>
        <v>0.21936389592403913</v>
      </c>
      <c r="M26">
        <f t="shared" si="3"/>
        <v>24</v>
      </c>
      <c r="N26">
        <f t="shared" si="4"/>
        <v>0.41083397750414247</v>
      </c>
    </row>
    <row r="27" spans="2:19" x14ac:dyDescent="0.75">
      <c r="B27">
        <v>25</v>
      </c>
      <c r="C27">
        <v>400.64600000000002</v>
      </c>
      <c r="D27">
        <v>418.495</v>
      </c>
      <c r="E27">
        <v>209.184</v>
      </c>
      <c r="F27">
        <v>379.93799999999999</v>
      </c>
      <c r="H27">
        <f t="shared" si="0"/>
        <v>-17.84899999999999</v>
      </c>
      <c r="J27">
        <f t="shared" si="1"/>
        <v>25</v>
      </c>
      <c r="K27">
        <f t="shared" si="2"/>
        <v>0.2317141420752587</v>
      </c>
      <c r="M27">
        <f t="shared" si="3"/>
        <v>25</v>
      </c>
      <c r="N27">
        <f t="shared" si="4"/>
        <v>0.40350066331993145</v>
      </c>
      <c r="O27" s="1"/>
    </row>
    <row r="28" spans="2:19" x14ac:dyDescent="0.75">
      <c r="B28">
        <v>26</v>
      </c>
      <c r="C28">
        <v>406.16500000000002</v>
      </c>
      <c r="D28">
        <v>423.06400000000002</v>
      </c>
      <c r="E28">
        <v>206.559</v>
      </c>
      <c r="F28">
        <v>377.51600000000002</v>
      </c>
      <c r="H28">
        <f t="shared" si="0"/>
        <v>-16.899000000000001</v>
      </c>
      <c r="J28">
        <f t="shared" si="1"/>
        <v>26</v>
      </c>
      <c r="K28">
        <f t="shared" si="2"/>
        <v>0.24072545839143247</v>
      </c>
      <c r="M28">
        <f t="shared" si="3"/>
        <v>26</v>
      </c>
      <c r="N28">
        <f t="shared" si="4"/>
        <v>0.39673907467935488</v>
      </c>
      <c r="O28" s="1"/>
    </row>
    <row r="29" spans="2:19" x14ac:dyDescent="0.75">
      <c r="B29">
        <v>27</v>
      </c>
      <c r="C29">
        <v>402.36599999999999</v>
      </c>
      <c r="D29">
        <v>410.18200000000002</v>
      </c>
      <c r="E29">
        <v>209.84800000000001</v>
      </c>
      <c r="F29">
        <v>374.66</v>
      </c>
      <c r="H29">
        <f t="shared" si="0"/>
        <v>-7.8160000000000309</v>
      </c>
      <c r="J29">
        <f t="shared" si="1"/>
        <v>27</v>
      </c>
      <c r="K29">
        <f t="shared" si="2"/>
        <v>0.32688312797017688</v>
      </c>
      <c r="M29">
        <f t="shared" si="3"/>
        <v>27</v>
      </c>
      <c r="N29">
        <f t="shared" si="4"/>
        <v>0.41510074429323279</v>
      </c>
    </row>
    <row r="30" spans="2:19" x14ac:dyDescent="0.75">
      <c r="B30">
        <v>28</v>
      </c>
      <c r="C30">
        <v>400.10500000000002</v>
      </c>
      <c r="D30">
        <v>402.20100000000002</v>
      </c>
      <c r="E30">
        <v>208.22200000000001</v>
      </c>
      <c r="F30">
        <v>386.34800000000001</v>
      </c>
      <c r="H30">
        <f t="shared" si="0"/>
        <v>-2.0960000000000036</v>
      </c>
      <c r="J30">
        <f t="shared" si="1"/>
        <v>28</v>
      </c>
      <c r="K30">
        <f t="shared" si="2"/>
        <v>0.38114073778966623</v>
      </c>
      <c r="M30">
        <f t="shared" si="3"/>
        <v>28</v>
      </c>
      <c r="N30">
        <f t="shared" si="4"/>
        <v>0.38944857942226468</v>
      </c>
    </row>
    <row r="31" spans="2:19" x14ac:dyDescent="0.75">
      <c r="B31">
        <v>29</v>
      </c>
      <c r="C31">
        <v>392.69200000000001</v>
      </c>
      <c r="D31">
        <v>399.43299999999999</v>
      </c>
      <c r="E31">
        <v>205.59700000000001</v>
      </c>
      <c r="F31">
        <v>381.17700000000002</v>
      </c>
      <c r="H31">
        <f t="shared" si="0"/>
        <v>-6.7409999999999854</v>
      </c>
      <c r="J31">
        <f t="shared" si="1"/>
        <v>29</v>
      </c>
      <c r="K31">
        <f t="shared" si="2"/>
        <v>0.3370801438016372</v>
      </c>
      <c r="M31">
        <f t="shared" si="3"/>
        <v>29</v>
      </c>
      <c r="N31">
        <f t="shared" si="4"/>
        <v>0.38697773797804313</v>
      </c>
    </row>
    <row r="32" spans="2:19" x14ac:dyDescent="0.75">
      <c r="B32">
        <v>30</v>
      </c>
      <c r="C32">
        <v>402.27300000000002</v>
      </c>
      <c r="D32">
        <v>413.69200000000001</v>
      </c>
      <c r="E32">
        <v>207.911</v>
      </c>
      <c r="F32">
        <v>381.38900000000001</v>
      </c>
      <c r="H32">
        <f t="shared" si="0"/>
        <v>-11.418999999999983</v>
      </c>
      <c r="J32">
        <f t="shared" si="1"/>
        <v>30</v>
      </c>
      <c r="K32">
        <f t="shared" si="2"/>
        <v>0.29270652514157258</v>
      </c>
      <c r="M32">
        <f t="shared" si="3"/>
        <v>30</v>
      </c>
      <c r="N32">
        <f t="shared" si="4"/>
        <v>0.3959935208019017</v>
      </c>
      <c r="O32" s="1"/>
    </row>
    <row r="33" spans="2:14" x14ac:dyDescent="0.75">
      <c r="B33">
        <v>31</v>
      </c>
      <c r="C33">
        <v>407.791</v>
      </c>
      <c r="D33">
        <v>417.99099999999999</v>
      </c>
      <c r="E33">
        <v>212.52199999999999</v>
      </c>
      <c r="F33">
        <v>379.81200000000001</v>
      </c>
      <c r="H33">
        <f t="shared" si="0"/>
        <v>-10.199999999999989</v>
      </c>
      <c r="J33">
        <f t="shared" si="1"/>
        <v>31</v>
      </c>
      <c r="K33">
        <f t="shared" si="2"/>
        <v>0.30426946681464195</v>
      </c>
      <c r="M33">
        <f t="shared" si="3"/>
        <v>31</v>
      </c>
      <c r="N33">
        <f t="shared" si="4"/>
        <v>0.41727730812307268</v>
      </c>
    </row>
    <row r="34" spans="2:14" x14ac:dyDescent="0.75">
      <c r="B34">
        <v>32</v>
      </c>
      <c r="C34">
        <v>398.67700000000002</v>
      </c>
      <c r="D34">
        <v>414.05500000000001</v>
      </c>
      <c r="E34">
        <v>209.05099999999999</v>
      </c>
      <c r="F34">
        <v>394.17599999999999</v>
      </c>
      <c r="H34">
        <f t="shared" si="0"/>
        <v>-15.377999999999986</v>
      </c>
      <c r="J34">
        <f t="shared" si="1"/>
        <v>32</v>
      </c>
      <c r="K34">
        <f t="shared" si="2"/>
        <v>0.25515305009343314</v>
      </c>
      <c r="M34">
        <f t="shared" si="3"/>
        <v>32</v>
      </c>
      <c r="N34">
        <f t="shared" si="4"/>
        <v>0.38092307042291385</v>
      </c>
    </row>
    <row r="35" spans="2:14" x14ac:dyDescent="0.75">
      <c r="B35">
        <v>33</v>
      </c>
      <c r="C35">
        <v>408.274</v>
      </c>
      <c r="D35">
        <v>408.3</v>
      </c>
      <c r="E35">
        <v>209.51599999999999</v>
      </c>
      <c r="F35">
        <v>400.10899999999998</v>
      </c>
      <c r="H35">
        <f t="shared" si="0"/>
        <v>-2.6000000000010459E-2</v>
      </c>
      <c r="J35">
        <f t="shared" si="1"/>
        <v>33</v>
      </c>
      <c r="K35">
        <f t="shared" si="2"/>
        <v>0.40077592176280297</v>
      </c>
      <c r="M35">
        <f t="shared" si="3"/>
        <v>33</v>
      </c>
      <c r="N35">
        <f t="shared" si="4"/>
        <v>0.37418202165753156</v>
      </c>
    </row>
    <row r="36" spans="2:14" x14ac:dyDescent="0.75">
      <c r="B36">
        <v>34</v>
      </c>
      <c r="C36">
        <v>406.59100000000001</v>
      </c>
      <c r="D36">
        <v>419.09100000000001</v>
      </c>
      <c r="E36">
        <v>205.691</v>
      </c>
      <c r="F36">
        <v>400.22699999999998</v>
      </c>
      <c r="H36">
        <f t="shared" si="0"/>
        <v>-12.5</v>
      </c>
      <c r="J36">
        <f t="shared" si="1"/>
        <v>34</v>
      </c>
      <c r="K36">
        <f t="shared" si="2"/>
        <v>0.28245259573337872</v>
      </c>
      <c r="M36">
        <f t="shared" si="3"/>
        <v>34</v>
      </c>
      <c r="N36">
        <f t="shared" si="4"/>
        <v>0.35965814500402588</v>
      </c>
    </row>
    <row r="37" spans="2:14" x14ac:dyDescent="0.75">
      <c r="B37">
        <v>35</v>
      </c>
      <c r="C37">
        <v>428.54</v>
      </c>
      <c r="D37">
        <v>430.34199999999998</v>
      </c>
      <c r="E37">
        <v>215.98</v>
      </c>
      <c r="F37">
        <v>395.39</v>
      </c>
      <c r="H37">
        <f t="shared" si="0"/>
        <v>-1.8019999999999641</v>
      </c>
      <c r="J37">
        <f t="shared" si="1"/>
        <v>35</v>
      </c>
      <c r="K37">
        <f t="shared" si="2"/>
        <v>0.38392950304961937</v>
      </c>
      <c r="M37">
        <f t="shared" si="3"/>
        <v>35</v>
      </c>
      <c r="N37">
        <f t="shared" si="4"/>
        <v>0.40564587813620062</v>
      </c>
    </row>
    <row r="38" spans="2:14" x14ac:dyDescent="0.75">
      <c r="B38">
        <v>36</v>
      </c>
      <c r="C38">
        <v>433.88600000000002</v>
      </c>
      <c r="D38">
        <v>429.24599999999998</v>
      </c>
      <c r="E38">
        <v>214.184</v>
      </c>
      <c r="F38">
        <v>392.65499999999997</v>
      </c>
      <c r="H38">
        <f t="shared" si="0"/>
        <v>4.6400000000000432</v>
      </c>
      <c r="J38">
        <f t="shared" si="1"/>
        <v>36</v>
      </c>
      <c r="K38">
        <f t="shared" si="2"/>
        <v>0.44503571326940067</v>
      </c>
      <c r="M38">
        <f t="shared" si="3"/>
        <v>36</v>
      </c>
      <c r="N38">
        <f t="shared" si="4"/>
        <v>0.4029933063526866</v>
      </c>
    </row>
    <row r="39" spans="2:14" x14ac:dyDescent="0.75">
      <c r="B39">
        <v>37</v>
      </c>
      <c r="C39">
        <v>409.67</v>
      </c>
      <c r="D39">
        <v>414.58600000000001</v>
      </c>
      <c r="E39">
        <v>214.215</v>
      </c>
      <c r="F39">
        <v>387.37</v>
      </c>
      <c r="H39">
        <f t="shared" si="0"/>
        <v>-4.9159999999999968</v>
      </c>
      <c r="J39">
        <f t="shared" si="1"/>
        <v>37</v>
      </c>
      <c r="K39">
        <f t="shared" si="2"/>
        <v>0.35439135672481326</v>
      </c>
      <c r="M39">
        <f t="shared" si="3"/>
        <v>37</v>
      </c>
      <c r="N39">
        <f t="shared" si="4"/>
        <v>0.41151582081899479</v>
      </c>
    </row>
    <row r="40" spans="2:14" x14ac:dyDescent="0.75">
      <c r="B40">
        <v>38</v>
      </c>
      <c r="C40">
        <v>401.30700000000002</v>
      </c>
      <c r="D40">
        <v>405.00900000000001</v>
      </c>
      <c r="E40">
        <v>204.92</v>
      </c>
      <c r="F40">
        <v>379.11</v>
      </c>
      <c r="H40">
        <f t="shared" si="0"/>
        <v>-3.7019999999999982</v>
      </c>
      <c r="J40">
        <f t="shared" si="1"/>
        <v>38</v>
      </c>
      <c r="K40">
        <f t="shared" si="2"/>
        <v>0.36590687041727127</v>
      </c>
      <c r="M40">
        <f t="shared" si="3"/>
        <v>38</v>
      </c>
      <c r="N40">
        <f t="shared" si="4"/>
        <v>0.3874787235126842</v>
      </c>
    </row>
    <row r="41" spans="2:14" x14ac:dyDescent="0.75">
      <c r="B41">
        <v>39</v>
      </c>
      <c r="C41">
        <v>401.79</v>
      </c>
      <c r="D41">
        <v>401.99099999999999</v>
      </c>
      <c r="E41">
        <v>202.44900000000001</v>
      </c>
      <c r="F41">
        <v>378.08499999999998</v>
      </c>
      <c r="H41">
        <f t="shared" si="0"/>
        <v>-0.20099999999996498</v>
      </c>
      <c r="J41">
        <f t="shared" si="1"/>
        <v>39</v>
      </c>
      <c r="K41">
        <f t="shared" si="2"/>
        <v>0.39911594244140292</v>
      </c>
      <c r="M41">
        <f t="shared" si="3"/>
        <v>39</v>
      </c>
      <c r="N41">
        <f t="shared" si="4"/>
        <v>0.3789883626910126</v>
      </c>
    </row>
    <row r="42" spans="2:14" x14ac:dyDescent="0.75">
      <c r="B42">
        <v>40</v>
      </c>
      <c r="C42">
        <v>415.65300000000002</v>
      </c>
      <c r="D42">
        <v>415.62099999999998</v>
      </c>
      <c r="E42">
        <v>199.446</v>
      </c>
      <c r="F42">
        <v>370.50299999999999</v>
      </c>
      <c r="H42">
        <f t="shared" si="0"/>
        <v>3.2000000000039108E-2</v>
      </c>
      <c r="J42">
        <f t="shared" si="1"/>
        <v>40</v>
      </c>
      <c r="K42">
        <f t="shared" si="2"/>
        <v>0.40132608633789613</v>
      </c>
      <c r="M42">
        <f t="shared" si="3"/>
        <v>40</v>
      </c>
      <c r="N42">
        <f t="shared" si="4"/>
        <v>0.37844115677372603</v>
      </c>
    </row>
    <row r="43" spans="2:14" x14ac:dyDescent="0.75">
      <c r="B43">
        <v>41</v>
      </c>
      <c r="C43">
        <v>400.76100000000002</v>
      </c>
      <c r="D43">
        <v>405.19799999999998</v>
      </c>
      <c r="E43">
        <v>200.18</v>
      </c>
      <c r="F43">
        <v>370.21199999999999</v>
      </c>
      <c r="H43">
        <f t="shared" si="0"/>
        <v>-4.436999999999955</v>
      </c>
      <c r="J43">
        <f t="shared" si="1"/>
        <v>41</v>
      </c>
      <c r="K43">
        <f t="shared" si="2"/>
        <v>0.35893495726738978</v>
      </c>
      <c r="M43">
        <f t="shared" si="3"/>
        <v>41</v>
      </c>
      <c r="N43">
        <f t="shared" si="4"/>
        <v>0.38201214546639056</v>
      </c>
    </row>
    <row r="44" spans="2:14" x14ac:dyDescent="0.75">
      <c r="B44">
        <v>42</v>
      </c>
      <c r="C44">
        <v>381.99400000000003</v>
      </c>
      <c r="D44">
        <v>401.19799999999998</v>
      </c>
      <c r="E44">
        <v>192.55600000000001</v>
      </c>
      <c r="F44">
        <v>373.46199999999999</v>
      </c>
      <c r="H44">
        <f t="shared" si="0"/>
        <v>-19.203999999999951</v>
      </c>
      <c r="J44">
        <f t="shared" si="1"/>
        <v>42</v>
      </c>
      <c r="K44">
        <f t="shared" si="2"/>
        <v>0.21886115932955841</v>
      </c>
      <c r="M44">
        <f t="shared" si="3"/>
        <v>42</v>
      </c>
      <c r="N44">
        <f t="shared" si="4"/>
        <v>0.34501605570149541</v>
      </c>
    </row>
    <row r="45" spans="2:14" x14ac:dyDescent="0.75">
      <c r="B45">
        <v>43</v>
      </c>
      <c r="C45">
        <v>373.69200000000001</v>
      </c>
      <c r="D45">
        <v>397.887</v>
      </c>
      <c r="E45">
        <v>199.53800000000001</v>
      </c>
      <c r="F45">
        <v>377.911</v>
      </c>
      <c r="H45">
        <f t="shared" si="0"/>
        <v>-24.194999999999993</v>
      </c>
      <c r="J45">
        <f t="shared" si="1"/>
        <v>43</v>
      </c>
      <c r="K45">
        <f t="shared" si="2"/>
        <v>0.17151854908321706</v>
      </c>
      <c r="M45">
        <f t="shared" si="3"/>
        <v>43</v>
      </c>
      <c r="N45">
        <f t="shared" si="4"/>
        <v>0.36733228587757877</v>
      </c>
    </row>
    <row r="46" spans="2:14" x14ac:dyDescent="0.75">
      <c r="B46">
        <v>44</v>
      </c>
      <c r="C46">
        <v>371.03300000000002</v>
      </c>
      <c r="D46">
        <v>399.22500000000002</v>
      </c>
      <c r="E46">
        <v>200.13</v>
      </c>
      <c r="F46">
        <v>379.654</v>
      </c>
      <c r="H46">
        <f t="shared" si="0"/>
        <v>-28.192000000000007</v>
      </c>
      <c r="J46">
        <f t="shared" si="1"/>
        <v>44</v>
      </c>
      <c r="K46">
        <f t="shared" si="2"/>
        <v>0.13360462138243059</v>
      </c>
      <c r="M46">
        <f t="shared" si="3"/>
        <v>44</v>
      </c>
      <c r="N46">
        <f t="shared" si="4"/>
        <v>0.36713596784724178</v>
      </c>
    </row>
    <row r="47" spans="2:14" x14ac:dyDescent="0.75">
      <c r="B47">
        <v>45</v>
      </c>
      <c r="C47">
        <v>384.55900000000003</v>
      </c>
      <c r="D47">
        <v>402.74</v>
      </c>
      <c r="E47">
        <v>199.54300000000001</v>
      </c>
      <c r="F47">
        <v>383.827</v>
      </c>
      <c r="H47">
        <f t="shared" si="0"/>
        <v>-18.180999999999983</v>
      </c>
      <c r="J47">
        <f t="shared" si="1"/>
        <v>45</v>
      </c>
      <c r="K47">
        <f t="shared" si="2"/>
        <v>0.22856492416265903</v>
      </c>
      <c r="M47">
        <f t="shared" si="3"/>
        <v>45</v>
      </c>
      <c r="N47">
        <f t="shared" si="4"/>
        <v>0.35865971731943463</v>
      </c>
    </row>
    <row r="48" spans="2:14" x14ac:dyDescent="0.75">
      <c r="B48">
        <v>46</v>
      </c>
      <c r="C48">
        <v>367.83600000000001</v>
      </c>
      <c r="D48">
        <v>387.20100000000002</v>
      </c>
      <c r="E48">
        <v>199.98099999999999</v>
      </c>
      <c r="F48">
        <v>381.399</v>
      </c>
      <c r="H48">
        <f t="shared" si="0"/>
        <v>-19.365000000000009</v>
      </c>
      <c r="J48">
        <f t="shared" si="1"/>
        <v>46</v>
      </c>
      <c r="K48">
        <f t="shared" si="2"/>
        <v>0.21733397835386944</v>
      </c>
      <c r="M48">
        <f t="shared" si="3"/>
        <v>46</v>
      </c>
      <c r="N48">
        <f t="shared" si="4"/>
        <v>0.36394637508760086</v>
      </c>
    </row>
    <row r="49" spans="2:14" x14ac:dyDescent="0.75">
      <c r="B49">
        <v>47</v>
      </c>
      <c r="C49">
        <v>379.18099999999998</v>
      </c>
      <c r="D49">
        <v>396</v>
      </c>
      <c r="E49">
        <v>203.37799999999999</v>
      </c>
      <c r="F49">
        <v>381.14299999999997</v>
      </c>
      <c r="H49">
        <f t="shared" si="0"/>
        <v>-16.819000000000017</v>
      </c>
      <c r="J49">
        <f t="shared" si="1"/>
        <v>47</v>
      </c>
      <c r="K49">
        <f t="shared" si="2"/>
        <v>0.24148430608121538</v>
      </c>
      <c r="M49">
        <f t="shared" si="3"/>
        <v>47</v>
      </c>
      <c r="N49">
        <f t="shared" si="4"/>
        <v>0.37805859317349694</v>
      </c>
    </row>
    <row r="50" spans="2:14" x14ac:dyDescent="0.75">
      <c r="B50">
        <v>48</v>
      </c>
      <c r="C50">
        <v>371.05</v>
      </c>
      <c r="D50">
        <v>388.41199999999998</v>
      </c>
      <c r="E50">
        <v>201.20599999999999</v>
      </c>
      <c r="F50">
        <v>376.101</v>
      </c>
      <c r="H50">
        <f t="shared" si="0"/>
        <v>-17.361999999999966</v>
      </c>
      <c r="J50">
        <f t="shared" si="1"/>
        <v>48</v>
      </c>
      <c r="K50">
        <f t="shared" si="2"/>
        <v>0.23633362738681332</v>
      </c>
      <c r="M50">
        <f t="shared" si="3"/>
        <v>48</v>
      </c>
      <c r="N50">
        <f t="shared" si="4"/>
        <v>0.37696136804066471</v>
      </c>
    </row>
    <row r="51" spans="2:14" x14ac:dyDescent="0.75">
      <c r="B51">
        <v>49</v>
      </c>
      <c r="C51">
        <v>396.85599999999999</v>
      </c>
      <c r="D51">
        <v>418.13400000000001</v>
      </c>
      <c r="E51">
        <v>200.626</v>
      </c>
      <c r="F51">
        <v>388.685</v>
      </c>
      <c r="H51">
        <f t="shared" si="0"/>
        <v>-21.27800000000002</v>
      </c>
      <c r="J51">
        <f t="shared" si="1"/>
        <v>49</v>
      </c>
      <c r="K51">
        <f t="shared" si="2"/>
        <v>0.1991880329719318</v>
      </c>
      <c r="M51">
        <f t="shared" si="3"/>
        <v>49</v>
      </c>
      <c r="N51">
        <f t="shared" si="4"/>
        <v>0.35607251110914917</v>
      </c>
    </row>
    <row r="52" spans="2:14" x14ac:dyDescent="0.75">
      <c r="B52">
        <v>50</v>
      </c>
      <c r="C52">
        <v>394.03100000000001</v>
      </c>
      <c r="D52">
        <v>411.51900000000001</v>
      </c>
      <c r="E52">
        <v>197.26900000000001</v>
      </c>
      <c r="F52">
        <v>376.12200000000001</v>
      </c>
      <c r="H52">
        <f t="shared" si="0"/>
        <v>-17.488</v>
      </c>
      <c r="J52">
        <f t="shared" si="1"/>
        <v>50</v>
      </c>
      <c r="K52">
        <f t="shared" si="2"/>
        <v>0.23513844227540467</v>
      </c>
      <c r="M52">
        <f t="shared" si="3"/>
        <v>50</v>
      </c>
      <c r="N52">
        <f t="shared" si="4"/>
        <v>0.36067987511066074</v>
      </c>
    </row>
    <row r="53" spans="2:14" x14ac:dyDescent="0.75">
      <c r="B53">
        <v>51</v>
      </c>
      <c r="C53">
        <v>418.15899999999999</v>
      </c>
      <c r="D53">
        <v>414.577</v>
      </c>
      <c r="E53">
        <v>197.727</v>
      </c>
      <c r="F53">
        <v>390.30900000000003</v>
      </c>
      <c r="H53">
        <f t="shared" si="0"/>
        <v>3.5819999999999936</v>
      </c>
      <c r="J53">
        <f t="shared" si="1"/>
        <v>51</v>
      </c>
      <c r="K53">
        <f t="shared" si="2"/>
        <v>0.43499995257201918</v>
      </c>
      <c r="M53">
        <f t="shared" si="3"/>
        <v>51</v>
      </c>
      <c r="N53">
        <f t="shared" si="4"/>
        <v>0.34251495721913661</v>
      </c>
    </row>
    <row r="54" spans="2:14" x14ac:dyDescent="0.75">
      <c r="B54">
        <v>52</v>
      </c>
      <c r="C54">
        <v>437.733</v>
      </c>
      <c r="D54">
        <v>401.52699999999999</v>
      </c>
      <c r="E54">
        <v>191.31700000000001</v>
      </c>
      <c r="F54">
        <v>379.38600000000002</v>
      </c>
      <c r="H54">
        <f t="shared" si="0"/>
        <v>36.206000000000017</v>
      </c>
      <c r="J54">
        <f t="shared" si="1"/>
        <v>52</v>
      </c>
      <c r="K54">
        <f t="shared" si="2"/>
        <v>0.74445804046555308</v>
      </c>
      <c r="M54">
        <f t="shared" si="3"/>
        <v>52</v>
      </c>
      <c r="N54">
        <f t="shared" si="4"/>
        <v>0.33164704133638212</v>
      </c>
    </row>
    <row r="55" spans="2:14" x14ac:dyDescent="0.75">
      <c r="B55">
        <v>53</v>
      </c>
      <c r="C55">
        <v>480.04500000000002</v>
      </c>
      <c r="D55">
        <v>416.899</v>
      </c>
      <c r="E55">
        <v>204.75</v>
      </c>
      <c r="F55">
        <v>380.45299999999997</v>
      </c>
      <c r="H55">
        <f t="shared" si="0"/>
        <v>63.146000000000015</v>
      </c>
      <c r="J55">
        <f t="shared" si="1"/>
        <v>53</v>
      </c>
      <c r="K55">
        <f t="shared" si="2"/>
        <v>1</v>
      </c>
      <c r="M55">
        <f t="shared" si="3"/>
        <v>53</v>
      </c>
      <c r="N55">
        <f t="shared" si="4"/>
        <v>0.38467940257597044</v>
      </c>
    </row>
    <row r="56" spans="2:14" x14ac:dyDescent="0.75">
      <c r="B56">
        <v>54</v>
      </c>
      <c r="C56">
        <v>453.73200000000003</v>
      </c>
      <c r="D56">
        <v>409</v>
      </c>
      <c r="E56">
        <v>205.529</v>
      </c>
      <c r="F56">
        <v>372.67899999999997</v>
      </c>
      <c r="H56">
        <f t="shared" si="0"/>
        <v>44.732000000000028</v>
      </c>
      <c r="J56">
        <f t="shared" si="1"/>
        <v>54</v>
      </c>
      <c r="K56">
        <f t="shared" si="2"/>
        <v>0.82533223300418324</v>
      </c>
      <c r="M56">
        <f t="shared" si="3"/>
        <v>54</v>
      </c>
      <c r="N56">
        <f t="shared" si="4"/>
        <v>0.40046116520097214</v>
      </c>
    </row>
    <row r="57" spans="2:14" x14ac:dyDescent="0.75">
      <c r="B57">
        <v>55</v>
      </c>
      <c r="C57">
        <v>417.65</v>
      </c>
      <c r="D57">
        <v>400.04599999999999</v>
      </c>
      <c r="E57">
        <v>205.655</v>
      </c>
      <c r="F57">
        <v>369.66399999999999</v>
      </c>
      <c r="H57">
        <f t="shared" si="0"/>
        <v>17.603999999999985</v>
      </c>
      <c r="J57">
        <f t="shared" si="1"/>
        <v>55</v>
      </c>
      <c r="K57">
        <f t="shared" si="2"/>
        <v>0.56800698139874573</v>
      </c>
      <c r="M57">
        <f t="shared" si="3"/>
        <v>55</v>
      </c>
      <c r="N57">
        <f t="shared" si="4"/>
        <v>0.40611504156481287</v>
      </c>
    </row>
    <row r="58" spans="2:14" x14ac:dyDescent="0.75">
      <c r="B58">
        <v>56</v>
      </c>
      <c r="C58">
        <v>426.51799999999997</v>
      </c>
      <c r="D58">
        <v>391.50400000000002</v>
      </c>
      <c r="E58">
        <v>201.90899999999999</v>
      </c>
      <c r="F58">
        <v>367.54</v>
      </c>
      <c r="H58">
        <f t="shared" si="0"/>
        <v>35.013999999999953</v>
      </c>
      <c r="J58">
        <f t="shared" si="1"/>
        <v>56</v>
      </c>
      <c r="K58">
        <f t="shared" si="2"/>
        <v>0.73315120988778482</v>
      </c>
      <c r="M58">
        <f t="shared" si="3"/>
        <v>56</v>
      </c>
      <c r="N58">
        <f t="shared" si="4"/>
        <v>0.39377761138150491</v>
      </c>
    </row>
    <row r="59" spans="2:14" x14ac:dyDescent="0.75">
      <c r="B59">
        <v>57</v>
      </c>
      <c r="C59">
        <v>409.774</v>
      </c>
      <c r="D59">
        <v>384.54500000000002</v>
      </c>
      <c r="E59">
        <v>205.40199999999999</v>
      </c>
      <c r="F59">
        <v>384.64499999999998</v>
      </c>
      <c r="H59">
        <f t="shared" si="0"/>
        <v>25.228999999999985</v>
      </c>
      <c r="J59">
        <f t="shared" si="1"/>
        <v>57</v>
      </c>
      <c r="K59">
        <f t="shared" si="2"/>
        <v>0.64033465183119409</v>
      </c>
      <c r="M59">
        <f t="shared" si="3"/>
        <v>57</v>
      </c>
      <c r="N59">
        <f t="shared" si="4"/>
        <v>0.38084962173692022</v>
      </c>
    </row>
    <row r="60" spans="2:14" x14ac:dyDescent="0.75">
      <c r="B60">
        <v>58</v>
      </c>
      <c r="C60">
        <v>402.18099999999998</v>
      </c>
      <c r="D60">
        <v>384.98099999999999</v>
      </c>
      <c r="E60">
        <v>202.46199999999999</v>
      </c>
      <c r="F60">
        <v>384.399</v>
      </c>
      <c r="H60">
        <f t="shared" si="0"/>
        <v>17.199999999999989</v>
      </c>
      <c r="J60">
        <f t="shared" si="1"/>
        <v>58</v>
      </c>
      <c r="K60">
        <f t="shared" si="2"/>
        <v>0.56417480056534131</v>
      </c>
      <c r="M60">
        <f t="shared" si="3"/>
        <v>58</v>
      </c>
      <c r="N60">
        <f t="shared" si="4"/>
        <v>0.36949034507116724</v>
      </c>
    </row>
    <row r="61" spans="2:14" x14ac:dyDescent="0.75">
      <c r="B61">
        <v>59</v>
      </c>
      <c r="C61">
        <v>375.678</v>
      </c>
      <c r="D61">
        <v>391.20100000000002</v>
      </c>
      <c r="E61">
        <v>195.58699999999999</v>
      </c>
      <c r="F61">
        <v>400.51400000000001</v>
      </c>
      <c r="H61">
        <f t="shared" si="0"/>
        <v>-15.523000000000025</v>
      </c>
      <c r="J61">
        <f t="shared" si="1"/>
        <v>59</v>
      </c>
      <c r="K61">
        <f t="shared" si="2"/>
        <v>0.25377763865570097</v>
      </c>
      <c r="M61">
        <f t="shared" si="3"/>
        <v>59</v>
      </c>
      <c r="N61">
        <f t="shared" si="4"/>
        <v>0.32138390957172552</v>
      </c>
    </row>
    <row r="62" spans="2:14" x14ac:dyDescent="0.75">
      <c r="B62">
        <v>60</v>
      </c>
      <c r="C62">
        <v>374.99299999999999</v>
      </c>
      <c r="D62">
        <v>397.16199999999998</v>
      </c>
      <c r="E62">
        <v>178.822</v>
      </c>
      <c r="F62">
        <v>403.28399999999999</v>
      </c>
      <c r="H62">
        <f t="shared" si="0"/>
        <v>-22.168999999999983</v>
      </c>
      <c r="J62">
        <f t="shared" si="1"/>
        <v>60</v>
      </c>
      <c r="K62">
        <f t="shared" si="2"/>
        <v>0.19073636682697329</v>
      </c>
      <c r="M62">
        <f t="shared" si="3"/>
        <v>60</v>
      </c>
      <c r="N62">
        <f t="shared" si="4"/>
        <v>0.25586226348223179</v>
      </c>
    </row>
    <row r="63" spans="2:14" x14ac:dyDescent="0.75">
      <c r="B63">
        <v>61</v>
      </c>
      <c r="C63">
        <v>369.39600000000002</v>
      </c>
      <c r="D63">
        <v>380.83600000000001</v>
      </c>
      <c r="E63">
        <v>170.72300000000001</v>
      </c>
      <c r="F63">
        <v>393.21100000000001</v>
      </c>
      <c r="H63">
        <f t="shared" si="0"/>
        <v>-11.439999999999998</v>
      </c>
      <c r="J63">
        <f t="shared" si="1"/>
        <v>61</v>
      </c>
      <c r="K63">
        <f t="shared" si="2"/>
        <v>0.29250732762300435</v>
      </c>
      <c r="M63">
        <f t="shared" si="3"/>
        <v>61</v>
      </c>
      <c r="N63">
        <f t="shared" si="4"/>
        <v>0.23457448141458495</v>
      </c>
    </row>
    <row r="64" spans="2:14" x14ac:dyDescent="0.75">
      <c r="B64">
        <v>62</v>
      </c>
      <c r="C64">
        <v>433.97399999999999</v>
      </c>
      <c r="D64">
        <v>405.90100000000001</v>
      </c>
      <c r="E64">
        <v>168.92400000000001</v>
      </c>
      <c r="F64">
        <v>391.30200000000002</v>
      </c>
      <c r="H64">
        <f t="shared" si="0"/>
        <v>28.072999999999979</v>
      </c>
      <c r="J64">
        <f t="shared" si="1"/>
        <v>62</v>
      </c>
      <c r="K64">
        <f t="shared" si="2"/>
        <v>0.66731168720298195</v>
      </c>
      <c r="M64">
        <f t="shared" si="3"/>
        <v>62</v>
      </c>
      <c r="N64">
        <f t="shared" si="4"/>
        <v>0.22932659350731815</v>
      </c>
    </row>
    <row r="65" spans="2:14" x14ac:dyDescent="0.75">
      <c r="B65">
        <v>63</v>
      </c>
      <c r="C65">
        <v>443.03</v>
      </c>
      <c r="D65">
        <v>404.44099999999997</v>
      </c>
      <c r="E65">
        <v>170.40600000000001</v>
      </c>
      <c r="F65">
        <v>369.83199999999999</v>
      </c>
      <c r="H65">
        <f t="shared" si="0"/>
        <v>38.588999999999999</v>
      </c>
      <c r="J65">
        <f t="shared" si="1"/>
        <v>63</v>
      </c>
      <c r="K65">
        <f t="shared" si="2"/>
        <v>0.76706221602496594</v>
      </c>
      <c r="M65">
        <f t="shared" si="3"/>
        <v>63</v>
      </c>
      <c r="N65">
        <f t="shared" si="4"/>
        <v>0.25646862665754255</v>
      </c>
    </row>
    <row r="66" spans="2:14" x14ac:dyDescent="0.75">
      <c r="B66">
        <v>64</v>
      </c>
      <c r="C66">
        <v>427.38400000000001</v>
      </c>
      <c r="D66">
        <v>397.32299999999998</v>
      </c>
      <c r="E66">
        <v>173.875</v>
      </c>
      <c r="F66">
        <v>362.77300000000002</v>
      </c>
      <c r="H66">
        <f t="shared" si="0"/>
        <v>30.061000000000035</v>
      </c>
      <c r="J66">
        <f t="shared" si="1"/>
        <v>64</v>
      </c>
      <c r="K66">
        <f t="shared" si="2"/>
        <v>0.68616905229409164</v>
      </c>
      <c r="M66">
        <f t="shared" si="3"/>
        <v>64</v>
      </c>
      <c r="N66">
        <f t="shared" si="4"/>
        <v>0.27952831569085212</v>
      </c>
    </row>
    <row r="67" spans="2:14" x14ac:dyDescent="0.75">
      <c r="B67">
        <v>65</v>
      </c>
      <c r="C67">
        <v>420.71800000000002</v>
      </c>
      <c r="D67">
        <v>403.34399999999999</v>
      </c>
      <c r="E67">
        <v>172.39599999999999</v>
      </c>
      <c r="F67">
        <v>345.69799999999998</v>
      </c>
      <c r="H67">
        <f t="shared" ref="H67:H112" si="5">C67-D67</f>
        <v>17.374000000000024</v>
      </c>
      <c r="J67">
        <f t="shared" ref="J67:J112" si="6">B67</f>
        <v>65</v>
      </c>
      <c r="K67">
        <f t="shared" ref="K67:K112" si="7">(H67-MIN(H$3:H$112))/(MAX(H$3:H$112)-MIN(H$3:H$112))</f>
        <v>0.56582529429061978</v>
      </c>
      <c r="M67">
        <f t="shared" ref="M67:M112" si="8">B67</f>
        <v>65</v>
      </c>
      <c r="N67">
        <f t="shared" ref="N67:N112" si="9">(E67-$P$3)/(F67-$Q$3)</f>
        <v>0.29507529363455498</v>
      </c>
    </row>
    <row r="68" spans="2:14" x14ac:dyDescent="0.75">
      <c r="B68">
        <v>66</v>
      </c>
      <c r="C68">
        <v>422.125</v>
      </c>
      <c r="D68">
        <v>384.5</v>
      </c>
      <c r="E68">
        <v>169.67</v>
      </c>
      <c r="F68">
        <v>330.12299999999999</v>
      </c>
      <c r="H68">
        <f t="shared" si="5"/>
        <v>37.625</v>
      </c>
      <c r="J68">
        <f t="shared" si="6"/>
        <v>66</v>
      </c>
      <c r="K68">
        <f t="shared" si="7"/>
        <v>0.75791810136308002</v>
      </c>
      <c r="M68">
        <f t="shared" si="8"/>
        <v>66</v>
      </c>
      <c r="N68">
        <f t="shared" si="9"/>
        <v>0.30460071677649248</v>
      </c>
    </row>
    <row r="69" spans="2:14" x14ac:dyDescent="0.75">
      <c r="B69">
        <v>67</v>
      </c>
      <c r="C69">
        <v>458.25</v>
      </c>
      <c r="D69">
        <v>408.70600000000002</v>
      </c>
      <c r="E69">
        <v>169.17699999999999</v>
      </c>
      <c r="F69">
        <v>327.71699999999998</v>
      </c>
      <c r="H69">
        <f t="shared" si="5"/>
        <v>49.543999999999983</v>
      </c>
      <c r="J69">
        <f t="shared" si="6"/>
        <v>67</v>
      </c>
      <c r="K69">
        <f t="shared" si="7"/>
        <v>0.87097692154463413</v>
      </c>
      <c r="M69">
        <f t="shared" si="8"/>
        <v>67</v>
      </c>
      <c r="N69">
        <f t="shared" si="9"/>
        <v>0.30583786125602463</v>
      </c>
    </row>
    <row r="70" spans="2:14" x14ac:dyDescent="0.75">
      <c r="B70">
        <v>68</v>
      </c>
      <c r="C70">
        <v>439.06</v>
      </c>
      <c r="D70">
        <v>383.654</v>
      </c>
      <c r="E70">
        <v>164.16900000000001</v>
      </c>
      <c r="F70">
        <v>325.75099999999998</v>
      </c>
      <c r="H70">
        <f t="shared" si="5"/>
        <v>55.406000000000006</v>
      </c>
      <c r="J70">
        <f t="shared" si="6"/>
        <v>68</v>
      </c>
      <c r="K70">
        <f t="shared" si="7"/>
        <v>0.92658148601348844</v>
      </c>
      <c r="M70">
        <f t="shared" si="8"/>
        <v>68</v>
      </c>
      <c r="N70">
        <f t="shared" si="9"/>
        <v>0.2828770317339982</v>
      </c>
    </row>
    <row r="71" spans="2:14" x14ac:dyDescent="0.75">
      <c r="B71">
        <v>69</v>
      </c>
      <c r="C71">
        <v>410.904</v>
      </c>
      <c r="D71">
        <v>373.48399999999998</v>
      </c>
      <c r="E71">
        <v>163.358</v>
      </c>
      <c r="F71">
        <v>317.88499999999999</v>
      </c>
      <c r="H71">
        <f t="shared" si="5"/>
        <v>37.420000000000016</v>
      </c>
      <c r="J71">
        <f t="shared" si="6"/>
        <v>69</v>
      </c>
      <c r="K71">
        <f t="shared" si="7"/>
        <v>0.75597355415801104</v>
      </c>
      <c r="M71">
        <f t="shared" si="8"/>
        <v>69</v>
      </c>
      <c r="N71">
        <f t="shared" si="9"/>
        <v>0.2905600152126373</v>
      </c>
    </row>
    <row r="72" spans="2:14" x14ac:dyDescent="0.75">
      <c r="B72">
        <v>70</v>
      </c>
      <c r="C72">
        <v>427.31400000000002</v>
      </c>
      <c r="D72">
        <v>389.553</v>
      </c>
      <c r="E72">
        <v>165.88499999999999</v>
      </c>
      <c r="F72">
        <v>323.13099999999997</v>
      </c>
      <c r="H72">
        <f t="shared" si="5"/>
        <v>37.761000000000024</v>
      </c>
      <c r="J72">
        <f t="shared" si="6"/>
        <v>70</v>
      </c>
      <c r="K72">
        <f t="shared" si="7"/>
        <v>0.75920814243571144</v>
      </c>
      <c r="M72">
        <f t="shared" si="8"/>
        <v>70</v>
      </c>
      <c r="N72">
        <f t="shared" si="9"/>
        <v>0.29585691759529004</v>
      </c>
    </row>
    <row r="73" spans="2:14" x14ac:dyDescent="0.75">
      <c r="B73">
        <v>71</v>
      </c>
      <c r="C73">
        <v>414.005</v>
      </c>
      <c r="D73">
        <v>395.82900000000001</v>
      </c>
      <c r="E73">
        <v>165.49</v>
      </c>
      <c r="F73">
        <v>318.971</v>
      </c>
      <c r="H73">
        <f t="shared" si="5"/>
        <v>18.175999999999988</v>
      </c>
      <c r="J73">
        <f t="shared" si="6"/>
        <v>71</v>
      </c>
      <c r="K73">
        <f t="shared" si="7"/>
        <v>0.57343274238069464</v>
      </c>
      <c r="M73">
        <f t="shared" si="8"/>
        <v>71</v>
      </c>
      <c r="N73">
        <f t="shared" si="9"/>
        <v>0.30037106352639975</v>
      </c>
    </row>
    <row r="74" spans="2:14" x14ac:dyDescent="0.75">
      <c r="B74">
        <v>72</v>
      </c>
      <c r="C74">
        <v>412.15800000000002</v>
      </c>
      <c r="D74">
        <v>402.78800000000001</v>
      </c>
      <c r="E74">
        <v>164.327</v>
      </c>
      <c r="F74">
        <v>317.92</v>
      </c>
      <c r="H74">
        <f t="shared" si="5"/>
        <v>9.3700000000000045</v>
      </c>
      <c r="J74">
        <f t="shared" si="6"/>
        <v>72</v>
      </c>
      <c r="K74">
        <f t="shared" si="7"/>
        <v>0.48990258292782402</v>
      </c>
      <c r="M74">
        <f t="shared" si="8"/>
        <v>72</v>
      </c>
      <c r="N74">
        <f t="shared" si="9"/>
        <v>0.29576843163083766</v>
      </c>
    </row>
    <row r="75" spans="2:14" x14ac:dyDescent="0.75">
      <c r="B75">
        <v>73</v>
      </c>
      <c r="C75">
        <v>406.60300000000001</v>
      </c>
      <c r="D75">
        <v>405.92899999999997</v>
      </c>
      <c r="E75">
        <v>168.21199999999999</v>
      </c>
      <c r="F75">
        <v>326.88499999999999</v>
      </c>
      <c r="H75">
        <f t="shared" si="5"/>
        <v>0.67400000000003502</v>
      </c>
      <c r="J75">
        <f t="shared" si="6"/>
        <v>73</v>
      </c>
      <c r="K75">
        <f t="shared" si="7"/>
        <v>0.40741583904840517</v>
      </c>
      <c r="M75">
        <f t="shared" si="8"/>
        <v>73</v>
      </c>
      <c r="N75">
        <f t="shared" si="9"/>
        <v>0.30215738834285111</v>
      </c>
    </row>
    <row r="76" spans="2:14" x14ac:dyDescent="0.75">
      <c r="B76">
        <v>74</v>
      </c>
      <c r="C76">
        <v>392.505</v>
      </c>
      <c r="D76">
        <v>408.83699999999999</v>
      </c>
      <c r="E76">
        <v>169.44399999999999</v>
      </c>
      <c r="F76">
        <v>327.40699999999998</v>
      </c>
      <c r="H76">
        <f t="shared" si="5"/>
        <v>-16.331999999999994</v>
      </c>
      <c r="J76">
        <f t="shared" si="6"/>
        <v>74</v>
      </c>
      <c r="K76">
        <f t="shared" si="7"/>
        <v>0.24610379139277</v>
      </c>
      <c r="M76">
        <f t="shared" si="8"/>
        <v>74</v>
      </c>
      <c r="N76">
        <f t="shared" si="9"/>
        <v>0.30770691111403831</v>
      </c>
    </row>
    <row r="77" spans="2:14" x14ac:dyDescent="0.75">
      <c r="B77">
        <v>75</v>
      </c>
      <c r="C77">
        <v>391.42399999999998</v>
      </c>
      <c r="D77">
        <v>406.82100000000003</v>
      </c>
      <c r="E77">
        <v>165.68199999999999</v>
      </c>
      <c r="F77">
        <v>319.911</v>
      </c>
      <c r="H77">
        <f t="shared" si="5"/>
        <v>-15.397000000000048</v>
      </c>
      <c r="J77">
        <f t="shared" si="6"/>
        <v>75</v>
      </c>
      <c r="K77">
        <f t="shared" si="7"/>
        <v>0.25497282376710906</v>
      </c>
      <c r="M77">
        <f t="shared" si="8"/>
        <v>75</v>
      </c>
      <c r="N77">
        <f t="shared" si="9"/>
        <v>0.29988553525702155</v>
      </c>
    </row>
    <row r="78" spans="2:14" x14ac:dyDescent="0.75">
      <c r="B78">
        <v>76</v>
      </c>
      <c r="C78">
        <v>382.15800000000002</v>
      </c>
      <c r="D78">
        <v>393.154</v>
      </c>
      <c r="E78">
        <v>163.02000000000001</v>
      </c>
      <c r="F78">
        <v>321.42399999999998</v>
      </c>
      <c r="H78">
        <f t="shared" si="5"/>
        <v>-10.995999999999981</v>
      </c>
      <c r="J78">
        <f t="shared" si="6"/>
        <v>76</v>
      </c>
      <c r="K78">
        <f t="shared" si="7"/>
        <v>0.29671893230130053</v>
      </c>
      <c r="M78">
        <f t="shared" si="8"/>
        <v>76</v>
      </c>
      <c r="N78">
        <f t="shared" si="9"/>
        <v>0.28327687350243741</v>
      </c>
    </row>
    <row r="79" spans="2:14" x14ac:dyDescent="0.75">
      <c r="B79">
        <v>77</v>
      </c>
      <c r="C79">
        <v>375.495</v>
      </c>
      <c r="D79">
        <v>381.91399999999999</v>
      </c>
      <c r="E79">
        <v>159.45400000000001</v>
      </c>
      <c r="F79">
        <v>324.33100000000002</v>
      </c>
      <c r="H79">
        <f t="shared" si="5"/>
        <v>-6.4189999999999827</v>
      </c>
      <c r="J79">
        <f t="shared" si="6"/>
        <v>77</v>
      </c>
      <c r="K79">
        <f t="shared" si="7"/>
        <v>0.34013450575301407</v>
      </c>
      <c r="M79">
        <f t="shared" si="8"/>
        <v>77</v>
      </c>
      <c r="N79">
        <f t="shared" si="9"/>
        <v>0.2602353762529297</v>
      </c>
    </row>
    <row r="80" spans="2:14" x14ac:dyDescent="0.75">
      <c r="B80">
        <v>78</v>
      </c>
      <c r="C80">
        <v>385.654</v>
      </c>
      <c r="D80">
        <v>389.84800000000001</v>
      </c>
      <c r="E80">
        <v>157.38800000000001</v>
      </c>
      <c r="F80">
        <v>328.39299999999997</v>
      </c>
      <c r="H80">
        <f t="shared" si="5"/>
        <v>-4.1940000000000168</v>
      </c>
      <c r="J80">
        <f t="shared" si="6"/>
        <v>78</v>
      </c>
      <c r="K80">
        <f t="shared" si="7"/>
        <v>0.36123995712510526</v>
      </c>
      <c r="M80">
        <f t="shared" si="8"/>
        <v>78</v>
      </c>
      <c r="N80">
        <f t="shared" si="9"/>
        <v>0.24418383526370296</v>
      </c>
    </row>
    <row r="81" spans="2:14" x14ac:dyDescent="0.75">
      <c r="B81">
        <v>79</v>
      </c>
      <c r="C81">
        <v>386.26600000000002</v>
      </c>
      <c r="D81">
        <v>383.935</v>
      </c>
      <c r="E81">
        <v>156.85900000000001</v>
      </c>
      <c r="F81">
        <v>337.43200000000002</v>
      </c>
      <c r="H81">
        <f t="shared" si="5"/>
        <v>2.3310000000000173</v>
      </c>
      <c r="J81">
        <f t="shared" si="6"/>
        <v>79</v>
      </c>
      <c r="K81">
        <f t="shared" si="7"/>
        <v>0.42313347182303673</v>
      </c>
      <c r="M81">
        <f t="shared" si="8"/>
        <v>79</v>
      </c>
      <c r="N81">
        <f t="shared" si="9"/>
        <v>0.23074514561318632</v>
      </c>
    </row>
    <row r="82" spans="2:14" x14ac:dyDescent="0.75">
      <c r="B82">
        <v>80</v>
      </c>
      <c r="C82">
        <v>381.50599999999997</v>
      </c>
      <c r="D82">
        <v>380.08199999999999</v>
      </c>
      <c r="E82">
        <v>150.64599999999999</v>
      </c>
      <c r="F82">
        <v>332.04700000000003</v>
      </c>
      <c r="H82">
        <f t="shared" si="5"/>
        <v>1.4239999999999782</v>
      </c>
      <c r="J82">
        <f t="shared" si="6"/>
        <v>80</v>
      </c>
      <c r="K82">
        <f t="shared" si="7"/>
        <v>0.41453003614012091</v>
      </c>
      <c r="M82">
        <f t="shared" si="8"/>
        <v>80</v>
      </c>
      <c r="N82">
        <f t="shared" si="9"/>
        <v>0.20566972472435846</v>
      </c>
    </row>
    <row r="83" spans="2:14" x14ac:dyDescent="0.75">
      <c r="B83">
        <v>81</v>
      </c>
      <c r="C83">
        <v>378.971</v>
      </c>
      <c r="D83">
        <v>378.536</v>
      </c>
      <c r="E83">
        <v>152.57300000000001</v>
      </c>
      <c r="F83">
        <v>332.483</v>
      </c>
      <c r="H83">
        <f t="shared" si="5"/>
        <v>0.43500000000000227</v>
      </c>
      <c r="J83">
        <f t="shared" si="6"/>
        <v>81</v>
      </c>
      <c r="K83">
        <f t="shared" si="7"/>
        <v>0.40514878157517797</v>
      </c>
      <c r="M83">
        <f t="shared" si="8"/>
        <v>81</v>
      </c>
      <c r="N83">
        <f t="shared" si="9"/>
        <v>0.21491853988437268</v>
      </c>
    </row>
    <row r="84" spans="2:14" x14ac:dyDescent="0.75">
      <c r="B84">
        <v>82</v>
      </c>
      <c r="C84">
        <v>364.28699999999998</v>
      </c>
      <c r="D84">
        <v>373.31799999999998</v>
      </c>
      <c r="E84">
        <v>151.73699999999999</v>
      </c>
      <c r="F84">
        <v>323.69799999999998</v>
      </c>
      <c r="H84">
        <f t="shared" si="5"/>
        <v>-9.0310000000000059</v>
      </c>
      <c r="J84">
        <f t="shared" si="6"/>
        <v>82</v>
      </c>
      <c r="K84">
        <f t="shared" si="7"/>
        <v>0.31535812868159679</v>
      </c>
      <c r="M84">
        <f t="shared" si="8"/>
        <v>82</v>
      </c>
      <c r="N84">
        <f t="shared" si="9"/>
        <v>0.22045947106053856</v>
      </c>
    </row>
    <row r="85" spans="2:14" x14ac:dyDescent="0.75">
      <c r="B85">
        <v>83</v>
      </c>
      <c r="C85">
        <v>369.20499999999998</v>
      </c>
      <c r="D85">
        <v>382.08</v>
      </c>
      <c r="E85">
        <v>148.96</v>
      </c>
      <c r="F85">
        <v>326.27100000000002</v>
      </c>
      <c r="H85">
        <f t="shared" si="5"/>
        <v>-12.875</v>
      </c>
      <c r="J85">
        <f t="shared" si="6"/>
        <v>83</v>
      </c>
      <c r="K85">
        <f t="shared" si="7"/>
        <v>0.2788954971875206</v>
      </c>
      <c r="M85">
        <f t="shared" si="8"/>
        <v>83</v>
      </c>
      <c r="N85">
        <f t="shared" si="9"/>
        <v>0.20308168371496046</v>
      </c>
    </row>
    <row r="86" spans="2:14" x14ac:dyDescent="0.75">
      <c r="B86">
        <v>84</v>
      </c>
      <c r="C86">
        <v>360.62200000000001</v>
      </c>
      <c r="D86">
        <v>376.03800000000001</v>
      </c>
      <c r="E86">
        <v>150.369</v>
      </c>
      <c r="F86">
        <v>316.54199999999997</v>
      </c>
      <c r="H86">
        <f t="shared" si="5"/>
        <v>-15.415999999999997</v>
      </c>
      <c r="J86">
        <f t="shared" si="6"/>
        <v>84</v>
      </c>
      <c r="K86">
        <f t="shared" si="7"/>
        <v>0.25479259744078608</v>
      </c>
      <c r="M86">
        <f t="shared" si="8"/>
        <v>84</v>
      </c>
      <c r="N86">
        <f t="shared" si="9"/>
        <v>0.22160665956998485</v>
      </c>
    </row>
    <row r="87" spans="2:14" x14ac:dyDescent="0.75">
      <c r="B87">
        <v>85</v>
      </c>
      <c r="C87">
        <v>362.827</v>
      </c>
      <c r="D87">
        <v>380.27800000000002</v>
      </c>
      <c r="E87">
        <v>147.37299999999999</v>
      </c>
      <c r="F87">
        <v>318.916</v>
      </c>
      <c r="H87">
        <f t="shared" si="5"/>
        <v>-17.451000000000022</v>
      </c>
      <c r="J87">
        <f t="shared" si="6"/>
        <v>85</v>
      </c>
      <c r="K87">
        <f t="shared" si="7"/>
        <v>0.23548940933192913</v>
      </c>
      <c r="M87">
        <f t="shared" si="8"/>
        <v>85</v>
      </c>
      <c r="N87">
        <f t="shared" si="9"/>
        <v>0.20257741566872053</v>
      </c>
    </row>
    <row r="88" spans="2:14" x14ac:dyDescent="0.75">
      <c r="B88">
        <v>86</v>
      </c>
      <c r="C88">
        <v>351.46300000000002</v>
      </c>
      <c r="D88">
        <v>384.214</v>
      </c>
      <c r="E88">
        <v>149.19900000000001</v>
      </c>
      <c r="F88">
        <v>318.327</v>
      </c>
      <c r="H88">
        <f t="shared" si="5"/>
        <v>-32.750999999999976</v>
      </c>
      <c r="J88">
        <f t="shared" si="6"/>
        <v>86</v>
      </c>
      <c r="K88">
        <f t="shared" si="7"/>
        <v>9.0359788660918497E-2</v>
      </c>
      <c r="M88">
        <f t="shared" si="8"/>
        <v>86</v>
      </c>
      <c r="N88">
        <f t="shared" si="9"/>
        <v>0.21312117377011863</v>
      </c>
    </row>
    <row r="89" spans="2:14" x14ac:dyDescent="0.75">
      <c r="B89">
        <v>87</v>
      </c>
      <c r="C89">
        <v>359.10300000000001</v>
      </c>
      <c r="D89">
        <v>401.38</v>
      </c>
      <c r="E89">
        <v>148.64099999999999</v>
      </c>
      <c r="F89">
        <v>311.27600000000001</v>
      </c>
      <c r="H89">
        <f t="shared" si="5"/>
        <v>-42.276999999999987</v>
      </c>
      <c r="J89">
        <f t="shared" si="6"/>
        <v>87</v>
      </c>
      <c r="K89">
        <f t="shared" si="7"/>
        <v>0</v>
      </c>
      <c r="M89">
        <f t="shared" si="8"/>
        <v>87</v>
      </c>
      <c r="N89">
        <f t="shared" si="9"/>
        <v>0.21844506997804986</v>
      </c>
    </row>
    <row r="90" spans="2:14" x14ac:dyDescent="0.75">
      <c r="B90">
        <v>88</v>
      </c>
      <c r="C90">
        <v>346.66899999999998</v>
      </c>
      <c r="D90">
        <v>384.786</v>
      </c>
      <c r="E90">
        <v>148.744</v>
      </c>
      <c r="F90">
        <v>312.27600000000001</v>
      </c>
      <c r="H90">
        <f t="shared" si="5"/>
        <v>-38.117000000000019</v>
      </c>
      <c r="J90">
        <f t="shared" si="6"/>
        <v>88</v>
      </c>
      <c r="K90">
        <f t="shared" si="7"/>
        <v>3.946007986871905E-2</v>
      </c>
      <c r="M90">
        <f t="shared" si="8"/>
        <v>88</v>
      </c>
      <c r="N90">
        <f t="shared" si="9"/>
        <v>0.21779813223422997</v>
      </c>
    </row>
    <row r="91" spans="2:14" x14ac:dyDescent="0.75">
      <c r="B91">
        <v>89</v>
      </c>
      <c r="C91">
        <v>336.64</v>
      </c>
      <c r="D91">
        <v>375.09399999999999</v>
      </c>
      <c r="E91">
        <v>147.59</v>
      </c>
      <c r="F91">
        <v>306.51299999999998</v>
      </c>
      <c r="H91">
        <f t="shared" si="5"/>
        <v>-38.454000000000008</v>
      </c>
      <c r="J91">
        <f t="shared" si="6"/>
        <v>89</v>
      </c>
      <c r="K91">
        <f t="shared" si="7"/>
        <v>3.6263433975507992E-2</v>
      </c>
      <c r="M91">
        <f t="shared" si="8"/>
        <v>89</v>
      </c>
      <c r="N91">
        <f t="shared" si="9"/>
        <v>0.21838399865651717</v>
      </c>
    </row>
    <row r="92" spans="2:14" x14ac:dyDescent="0.75">
      <c r="B92">
        <v>90</v>
      </c>
      <c r="C92">
        <v>332.36799999999999</v>
      </c>
      <c r="D92">
        <v>368.77600000000001</v>
      </c>
      <c r="E92">
        <v>149.64099999999999</v>
      </c>
      <c r="F92">
        <v>308.30799999999999</v>
      </c>
      <c r="H92">
        <f t="shared" si="5"/>
        <v>-36.408000000000015</v>
      </c>
      <c r="J92">
        <f t="shared" si="6"/>
        <v>90</v>
      </c>
      <c r="K92">
        <f t="shared" si="7"/>
        <v>5.5670963641709793E-2</v>
      </c>
      <c r="M92">
        <f t="shared" si="8"/>
        <v>90</v>
      </c>
      <c r="N92">
        <f t="shared" si="9"/>
        <v>0.2278922286444616</v>
      </c>
    </row>
    <row r="93" spans="2:14" x14ac:dyDescent="0.75">
      <c r="B93">
        <v>91</v>
      </c>
      <c r="C93">
        <v>351.27800000000002</v>
      </c>
      <c r="D93">
        <v>384.8</v>
      </c>
      <c r="E93">
        <v>149.07900000000001</v>
      </c>
      <c r="F93">
        <v>311.88099999999997</v>
      </c>
      <c r="H93">
        <f t="shared" si="5"/>
        <v>-33.521999999999991</v>
      </c>
      <c r="J93">
        <f t="shared" si="6"/>
        <v>91</v>
      </c>
      <c r="K93">
        <f t="shared" si="7"/>
        <v>8.3046394050634062E-2</v>
      </c>
      <c r="M93">
        <f t="shared" si="8"/>
        <v>91</v>
      </c>
      <c r="N93">
        <f t="shared" si="9"/>
        <v>0.22016276006930502</v>
      </c>
    </row>
    <row r="94" spans="2:14" x14ac:dyDescent="0.75">
      <c r="B94">
        <v>92</v>
      </c>
      <c r="C94">
        <v>341.75700000000001</v>
      </c>
      <c r="D94">
        <v>361.72500000000002</v>
      </c>
      <c r="E94">
        <v>149.221</v>
      </c>
      <c r="F94">
        <v>314.76400000000001</v>
      </c>
      <c r="H94">
        <f t="shared" si="5"/>
        <v>-19.968000000000018</v>
      </c>
      <c r="J94">
        <f t="shared" si="6"/>
        <v>92</v>
      </c>
      <c r="K94">
        <f t="shared" si="7"/>
        <v>0.2116141638921295</v>
      </c>
      <c r="M94">
        <f t="shared" si="8"/>
        <v>92</v>
      </c>
      <c r="N94">
        <f t="shared" si="9"/>
        <v>0.21743954370732269</v>
      </c>
    </row>
    <row r="95" spans="2:14" x14ac:dyDescent="0.75">
      <c r="B95">
        <v>93</v>
      </c>
      <c r="C95">
        <v>344.91399999999999</v>
      </c>
      <c r="D95">
        <v>371.71100000000001</v>
      </c>
      <c r="E95">
        <v>150.01400000000001</v>
      </c>
      <c r="F95">
        <v>323.654</v>
      </c>
      <c r="H95">
        <f t="shared" si="5"/>
        <v>-26.797000000000025</v>
      </c>
      <c r="J95">
        <f t="shared" si="6"/>
        <v>93</v>
      </c>
      <c r="K95">
        <f t="shared" si="7"/>
        <v>0.14683702797302259</v>
      </c>
      <c r="M95">
        <f t="shared" si="8"/>
        <v>93</v>
      </c>
      <c r="N95">
        <f t="shared" si="9"/>
        <v>0.21143386197396044</v>
      </c>
    </row>
    <row r="96" spans="2:14" x14ac:dyDescent="0.75">
      <c r="B96">
        <v>94</v>
      </c>
      <c r="C96">
        <v>344.75</v>
      </c>
      <c r="D96">
        <v>369.34800000000001</v>
      </c>
      <c r="E96">
        <v>149.471</v>
      </c>
      <c r="F96">
        <v>316.923</v>
      </c>
      <c r="H96">
        <f t="shared" si="5"/>
        <v>-24.598000000000013</v>
      </c>
      <c r="J96">
        <f t="shared" si="6"/>
        <v>94</v>
      </c>
      <c r="K96">
        <f t="shared" si="7"/>
        <v>0.16769585384593469</v>
      </c>
      <c r="M96">
        <f t="shared" si="8"/>
        <v>94</v>
      </c>
      <c r="N96">
        <f t="shared" si="9"/>
        <v>0.21624097806882198</v>
      </c>
    </row>
    <row r="97" spans="2:14" x14ac:dyDescent="0.75">
      <c r="B97">
        <v>95</v>
      </c>
      <c r="C97">
        <v>346.83300000000003</v>
      </c>
      <c r="D97">
        <v>376.01</v>
      </c>
      <c r="E97">
        <v>148.74600000000001</v>
      </c>
      <c r="F97">
        <v>317.72899999999998</v>
      </c>
      <c r="H97">
        <f t="shared" si="5"/>
        <v>-29.176999999999964</v>
      </c>
      <c r="J97">
        <f t="shared" si="6"/>
        <v>95</v>
      </c>
      <c r="K97">
        <f t="shared" si="7"/>
        <v>0.124261309201977</v>
      </c>
      <c r="M97">
        <f t="shared" si="8"/>
        <v>95</v>
      </c>
      <c r="N97">
        <f t="shared" si="9"/>
        <v>0.21135091339657372</v>
      </c>
    </row>
    <row r="98" spans="2:14" x14ac:dyDescent="0.75">
      <c r="B98">
        <v>96</v>
      </c>
      <c r="C98">
        <v>342.39499999999998</v>
      </c>
      <c r="D98">
        <v>366.89699999999999</v>
      </c>
      <c r="E98">
        <v>146.71199999999999</v>
      </c>
      <c r="F98">
        <v>311.005</v>
      </c>
      <c r="H98">
        <f t="shared" si="5"/>
        <v>-24.50200000000001</v>
      </c>
      <c r="J98">
        <f t="shared" si="6"/>
        <v>96</v>
      </c>
      <c r="K98">
        <f t="shared" si="7"/>
        <v>0.16860647107367441</v>
      </c>
      <c r="M98">
        <f t="shared" si="8"/>
        <v>96</v>
      </c>
      <c r="N98">
        <f t="shared" si="9"/>
        <v>0.20789180341747671</v>
      </c>
    </row>
    <row r="99" spans="2:14" x14ac:dyDescent="0.75">
      <c r="B99">
        <v>97</v>
      </c>
      <c r="C99">
        <v>355.43599999999998</v>
      </c>
      <c r="D99">
        <v>379.35399999999998</v>
      </c>
      <c r="E99">
        <v>147.197</v>
      </c>
      <c r="F99">
        <v>310.36399999999998</v>
      </c>
      <c r="H99">
        <f t="shared" si="5"/>
        <v>-23.918000000000006</v>
      </c>
      <c r="J99">
        <f t="shared" si="6"/>
        <v>97</v>
      </c>
      <c r="K99">
        <f t="shared" si="7"/>
        <v>0.17414605920909082</v>
      </c>
      <c r="M99">
        <f t="shared" si="8"/>
        <v>97</v>
      </c>
      <c r="N99">
        <f t="shared" si="9"/>
        <v>0.21139396102222485</v>
      </c>
    </row>
    <row r="100" spans="2:14" x14ac:dyDescent="0.75">
      <c r="B100">
        <v>98</v>
      </c>
      <c r="C100">
        <v>352.82100000000003</v>
      </c>
      <c r="D100">
        <v>373.06099999999998</v>
      </c>
      <c r="E100">
        <v>145.71100000000001</v>
      </c>
      <c r="F100">
        <v>315.03100000000001</v>
      </c>
      <c r="H100">
        <f t="shared" si="5"/>
        <v>-20.239999999999952</v>
      </c>
      <c r="J100">
        <f t="shared" si="6"/>
        <v>98</v>
      </c>
      <c r="K100">
        <f t="shared" si="7"/>
        <v>0.20903408174686772</v>
      </c>
      <c r="M100">
        <f t="shared" si="8"/>
        <v>98</v>
      </c>
      <c r="N100">
        <f t="shared" si="9"/>
        <v>0.19774866379512537</v>
      </c>
    </row>
    <row r="101" spans="2:14" x14ac:dyDescent="0.75">
      <c r="B101">
        <v>99</v>
      </c>
      <c r="C101">
        <v>358.4</v>
      </c>
      <c r="D101">
        <v>381.97199999999998</v>
      </c>
      <c r="E101">
        <v>146.584</v>
      </c>
      <c r="F101">
        <v>307.51299999999998</v>
      </c>
      <c r="H101">
        <f t="shared" si="5"/>
        <v>-23.572000000000003</v>
      </c>
      <c r="J101">
        <f t="shared" si="6"/>
        <v>99</v>
      </c>
      <c r="K101">
        <f t="shared" si="7"/>
        <v>0.17742807546740261</v>
      </c>
      <c r="M101">
        <f t="shared" si="8"/>
        <v>99</v>
      </c>
      <c r="N101">
        <f t="shared" si="9"/>
        <v>0.21133456736457562</v>
      </c>
    </row>
    <row r="102" spans="2:14" x14ac:dyDescent="0.75">
      <c r="B102">
        <v>100</v>
      </c>
      <c r="C102">
        <v>347.125</v>
      </c>
      <c r="D102">
        <v>364.94</v>
      </c>
      <c r="E102">
        <v>146.53800000000001</v>
      </c>
      <c r="F102">
        <v>305.06299999999999</v>
      </c>
      <c r="H102">
        <f t="shared" si="5"/>
        <v>-17.814999999999998</v>
      </c>
      <c r="J102">
        <f t="shared" si="6"/>
        <v>100</v>
      </c>
      <c r="K102">
        <f t="shared" si="7"/>
        <v>0.23203665234341642</v>
      </c>
      <c r="M102">
        <f t="shared" si="8"/>
        <v>100</v>
      </c>
      <c r="N102">
        <f t="shared" si="9"/>
        <v>0.21408966014640657</v>
      </c>
    </row>
    <row r="103" spans="2:14" x14ac:dyDescent="0.75">
      <c r="B103">
        <v>101</v>
      </c>
      <c r="C103">
        <v>351.53899999999999</v>
      </c>
      <c r="D103">
        <v>374.48</v>
      </c>
      <c r="E103">
        <v>146.03800000000001</v>
      </c>
      <c r="F103">
        <v>302.71600000000001</v>
      </c>
      <c r="H103">
        <f t="shared" si="5"/>
        <v>-22.941000000000031</v>
      </c>
      <c r="J103">
        <f t="shared" si="6"/>
        <v>101</v>
      </c>
      <c r="K103">
        <f t="shared" si="7"/>
        <v>0.18341348662056625</v>
      </c>
      <c r="M103">
        <f t="shared" si="8"/>
        <v>101</v>
      </c>
      <c r="N103">
        <f t="shared" si="9"/>
        <v>0.21410427589800371</v>
      </c>
    </row>
    <row r="104" spans="2:14" x14ac:dyDescent="0.75">
      <c r="B104">
        <v>102</v>
      </c>
      <c r="C104">
        <v>336.16399999999999</v>
      </c>
      <c r="D104">
        <v>361.33199999999999</v>
      </c>
      <c r="E104">
        <v>144.392</v>
      </c>
      <c r="F104">
        <v>304.95800000000003</v>
      </c>
      <c r="H104">
        <f t="shared" si="5"/>
        <v>-25.168000000000006</v>
      </c>
      <c r="J104">
        <f t="shared" si="6"/>
        <v>102</v>
      </c>
      <c r="K104">
        <f t="shared" si="7"/>
        <v>0.16228906405623042</v>
      </c>
      <c r="M104">
        <f t="shared" si="8"/>
        <v>102</v>
      </c>
      <c r="N104">
        <f t="shared" si="9"/>
        <v>0.2016808809651113</v>
      </c>
    </row>
    <row r="105" spans="2:14" x14ac:dyDescent="0.75">
      <c r="B105">
        <v>103</v>
      </c>
      <c r="C105">
        <v>337.32600000000002</v>
      </c>
      <c r="D105">
        <v>361.83199999999999</v>
      </c>
      <c r="E105">
        <v>143.721</v>
      </c>
      <c r="F105">
        <v>299.82400000000001</v>
      </c>
      <c r="H105">
        <f t="shared" si="5"/>
        <v>-24.505999999999972</v>
      </c>
      <c r="J105">
        <f t="shared" si="6"/>
        <v>103</v>
      </c>
      <c r="K105">
        <f t="shared" si="7"/>
        <v>0.16856852868918562</v>
      </c>
      <c r="M105">
        <f t="shared" si="8"/>
        <v>103</v>
      </c>
      <c r="N105">
        <f t="shared" si="9"/>
        <v>0.2038762865482103</v>
      </c>
    </row>
    <row r="106" spans="2:14" x14ac:dyDescent="0.75">
      <c r="B106">
        <v>104</v>
      </c>
      <c r="C106">
        <v>326.18200000000002</v>
      </c>
      <c r="D106">
        <v>345.005</v>
      </c>
      <c r="E106">
        <v>145.08000000000001</v>
      </c>
      <c r="F106">
        <v>298.964</v>
      </c>
      <c r="H106">
        <f t="shared" si="5"/>
        <v>-18.822999999999979</v>
      </c>
      <c r="J106">
        <f t="shared" si="6"/>
        <v>104</v>
      </c>
      <c r="K106">
        <f t="shared" si="7"/>
        <v>0.22247517145214998</v>
      </c>
      <c r="M106">
        <f t="shared" si="8"/>
        <v>104</v>
      </c>
      <c r="N106">
        <f t="shared" si="9"/>
        <v>0.21316759165902149</v>
      </c>
    </row>
    <row r="107" spans="2:14" x14ac:dyDescent="0.75">
      <c r="B107">
        <v>105</v>
      </c>
      <c r="C107">
        <v>340.697</v>
      </c>
      <c r="D107">
        <v>363.83199999999999</v>
      </c>
      <c r="E107">
        <v>144.39400000000001</v>
      </c>
      <c r="F107">
        <v>299.56200000000001</v>
      </c>
      <c r="H107">
        <f t="shared" si="5"/>
        <v>-23.134999999999991</v>
      </c>
      <c r="J107">
        <f t="shared" si="6"/>
        <v>105</v>
      </c>
      <c r="K107">
        <f t="shared" si="7"/>
        <v>0.1815732809728427</v>
      </c>
      <c r="M107">
        <f t="shared" si="8"/>
        <v>105</v>
      </c>
      <c r="N107">
        <f t="shared" si="9"/>
        <v>0.20825929423264311</v>
      </c>
    </row>
    <row r="108" spans="2:14" x14ac:dyDescent="0.75">
      <c r="B108">
        <v>106</v>
      </c>
      <c r="C108">
        <v>330.22699999999998</v>
      </c>
      <c r="D108">
        <v>355.47300000000001</v>
      </c>
      <c r="E108">
        <v>144.21899999999999</v>
      </c>
      <c r="F108">
        <v>304.21199999999999</v>
      </c>
      <c r="H108">
        <f t="shared" si="5"/>
        <v>-25.246000000000038</v>
      </c>
      <c r="J108">
        <f t="shared" si="6"/>
        <v>106</v>
      </c>
      <c r="K108">
        <f t="shared" si="7"/>
        <v>0.16154918755869163</v>
      </c>
      <c r="M108">
        <f t="shared" si="8"/>
        <v>106</v>
      </c>
      <c r="N108">
        <f t="shared" si="9"/>
        <v>0.20154855635342409</v>
      </c>
    </row>
    <row r="109" spans="2:14" x14ac:dyDescent="0.75">
      <c r="B109">
        <v>107</v>
      </c>
      <c r="C109">
        <v>316.37900000000002</v>
      </c>
      <c r="D109">
        <v>337.05399999999997</v>
      </c>
      <c r="E109">
        <v>141.82499999999999</v>
      </c>
      <c r="F109">
        <v>296.08</v>
      </c>
      <c r="H109">
        <f t="shared" si="5"/>
        <v>-20.674999999999955</v>
      </c>
      <c r="J109">
        <f t="shared" si="6"/>
        <v>107</v>
      </c>
      <c r="K109">
        <f t="shared" si="7"/>
        <v>0.20490784743367227</v>
      </c>
      <c r="M109">
        <f t="shared" si="8"/>
        <v>107</v>
      </c>
      <c r="N109">
        <f t="shared" si="9"/>
        <v>0.19689527125930251</v>
      </c>
    </row>
    <row r="110" spans="2:14" x14ac:dyDescent="0.75">
      <c r="B110">
        <v>108</v>
      </c>
      <c r="C110">
        <v>308.32600000000002</v>
      </c>
      <c r="D110">
        <v>335.38</v>
      </c>
      <c r="E110">
        <v>145.19</v>
      </c>
      <c r="F110">
        <v>306.59899999999999</v>
      </c>
      <c r="H110">
        <f t="shared" si="5"/>
        <v>-27.053999999999974</v>
      </c>
      <c r="J110">
        <f t="shared" si="6"/>
        <v>108</v>
      </c>
      <c r="K110">
        <f t="shared" si="7"/>
        <v>0.14439922976959499</v>
      </c>
      <c r="M110">
        <f t="shared" si="8"/>
        <v>108</v>
      </c>
      <c r="N110">
        <f t="shared" si="9"/>
        <v>0.20438411427810715</v>
      </c>
    </row>
    <row r="111" spans="2:14" x14ac:dyDescent="0.75">
      <c r="B111">
        <v>109</v>
      </c>
      <c r="C111">
        <v>306.74200000000002</v>
      </c>
      <c r="D111">
        <v>332.70699999999999</v>
      </c>
      <c r="E111">
        <v>144.489</v>
      </c>
      <c r="F111">
        <v>292.18200000000002</v>
      </c>
      <c r="H111">
        <f t="shared" si="5"/>
        <v>-25.964999999999975</v>
      </c>
      <c r="J111">
        <f t="shared" si="6"/>
        <v>109</v>
      </c>
      <c r="K111">
        <f t="shared" si="7"/>
        <v>0.15472904394676695</v>
      </c>
      <c r="M111">
        <f t="shared" si="8"/>
        <v>109</v>
      </c>
      <c r="N111">
        <f t="shared" si="9"/>
        <v>0.21856499183793318</v>
      </c>
    </row>
    <row r="112" spans="2:14" x14ac:dyDescent="0.75">
      <c r="B112">
        <v>110</v>
      </c>
      <c r="C112">
        <v>314.28800000000001</v>
      </c>
      <c r="D112">
        <v>344.34800000000001</v>
      </c>
      <c r="E112">
        <v>146.24799999999999</v>
      </c>
      <c r="F112">
        <v>303.21899999999999</v>
      </c>
      <c r="H112">
        <f t="shared" si="5"/>
        <v>-30.060000000000002</v>
      </c>
      <c r="J112">
        <f t="shared" si="6"/>
        <v>110</v>
      </c>
      <c r="K112">
        <f t="shared" si="7"/>
        <v>0.11588552782599608</v>
      </c>
      <c r="M112">
        <f t="shared" si="8"/>
        <v>110</v>
      </c>
      <c r="N112">
        <f t="shared" si="9"/>
        <v>0.21470823506492345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7"/>
  <sheetViews>
    <sheetView zoomScale="80" zoomScaleNormal="80" workbookViewId="0"/>
  </sheetViews>
  <sheetFormatPr defaultRowHeight="14.75" x14ac:dyDescent="0.75"/>
  <sheetData>
    <row r="1" spans="1:17" x14ac:dyDescent="0.75">
      <c r="A1" t="s">
        <v>45</v>
      </c>
      <c r="C1" s="2"/>
      <c r="D1" s="2"/>
      <c r="E1" s="10"/>
      <c r="F1" s="11"/>
      <c r="H1" t="s">
        <v>34</v>
      </c>
      <c r="J1" t="s">
        <v>35</v>
      </c>
      <c r="K1" s="2"/>
      <c r="N1" s="12" t="s">
        <v>36</v>
      </c>
    </row>
    <row r="2" spans="1:17" x14ac:dyDescent="0.75">
      <c r="B2" t="s">
        <v>37</v>
      </c>
      <c r="C2" s="2" t="s">
        <v>38</v>
      </c>
      <c r="D2" s="2" t="s">
        <v>39</v>
      </c>
      <c r="E2" s="10" t="s">
        <v>40</v>
      </c>
      <c r="F2" s="11" t="s">
        <v>41</v>
      </c>
      <c r="H2" t="s">
        <v>21</v>
      </c>
      <c r="J2" t="s">
        <v>37</v>
      </c>
      <c r="K2" s="2" t="s">
        <v>21</v>
      </c>
      <c r="M2" t="s">
        <v>37</v>
      </c>
      <c r="N2" s="12" t="s">
        <v>42</v>
      </c>
      <c r="P2" t="s">
        <v>43</v>
      </c>
      <c r="Q2" t="s">
        <v>44</v>
      </c>
    </row>
    <row r="3" spans="1:17" x14ac:dyDescent="0.75">
      <c r="B3">
        <v>1</v>
      </c>
      <c r="C3">
        <v>385.64699999999999</v>
      </c>
      <c r="D3">
        <v>414.04700000000003</v>
      </c>
      <c r="E3">
        <v>212.58799999999999</v>
      </c>
      <c r="F3">
        <v>662.61900000000003</v>
      </c>
      <c r="H3">
        <f t="shared" ref="H3:H46" si="0">C3-D3</f>
        <v>-28.400000000000034</v>
      </c>
      <c r="J3">
        <f t="shared" ref="J3:J46" si="1">B3</f>
        <v>1</v>
      </c>
      <c r="K3">
        <f t="shared" ref="K3:K46" si="2">(H3-MIN(H$3:H$46))/(MAX(H$3:H$46)-MIN(H$3:H$46))</f>
        <v>0.10471417927965618</v>
      </c>
      <c r="M3">
        <f t="shared" ref="M3:M46" si="3">B3</f>
        <v>1</v>
      </c>
      <c r="N3">
        <f t="shared" ref="N3:N46" si="4">(E3-$P$3)/(F3-$Q$3)</f>
        <v>0.19636550705100642</v>
      </c>
      <c r="P3">
        <v>108</v>
      </c>
      <c r="Q3">
        <v>130</v>
      </c>
    </row>
    <row r="4" spans="1:17" x14ac:dyDescent="0.75">
      <c r="B4">
        <v>2</v>
      </c>
      <c r="C4">
        <v>382.94200000000001</v>
      </c>
      <c r="D4">
        <v>411.30099999999999</v>
      </c>
      <c r="E4">
        <v>220.17400000000001</v>
      </c>
      <c r="F4">
        <v>682.27499999999998</v>
      </c>
      <c r="H4">
        <f t="shared" si="0"/>
        <v>-28.35899999999998</v>
      </c>
      <c r="J4">
        <f t="shared" si="1"/>
        <v>2</v>
      </c>
      <c r="K4">
        <f t="shared" si="2"/>
        <v>0.105132627754361</v>
      </c>
      <c r="M4">
        <f t="shared" si="3"/>
        <v>2</v>
      </c>
      <c r="N4">
        <f t="shared" si="4"/>
        <v>0.20311257978362232</v>
      </c>
    </row>
    <row r="5" spans="1:17" x14ac:dyDescent="0.75">
      <c r="B5">
        <v>3</v>
      </c>
      <c r="C5">
        <v>374.435</v>
      </c>
      <c r="D5">
        <v>402.29899999999998</v>
      </c>
      <c r="E5">
        <v>223.72499999999999</v>
      </c>
      <c r="F5">
        <v>693.16300000000001</v>
      </c>
      <c r="H5">
        <f t="shared" si="0"/>
        <v>-27.863999999999976</v>
      </c>
      <c r="J5">
        <f t="shared" si="1"/>
        <v>3</v>
      </c>
      <c r="K5">
        <f t="shared" si="2"/>
        <v>0.11018462763188833</v>
      </c>
      <c r="M5">
        <f t="shared" si="3"/>
        <v>3</v>
      </c>
      <c r="N5">
        <f t="shared" si="4"/>
        <v>0.20549112779071066</v>
      </c>
    </row>
    <row r="6" spans="1:17" x14ac:dyDescent="0.75">
      <c r="B6">
        <v>4</v>
      </c>
      <c r="C6">
        <v>364.65699999999998</v>
      </c>
      <c r="D6">
        <v>396.73200000000003</v>
      </c>
      <c r="E6">
        <v>214.5</v>
      </c>
      <c r="F6">
        <v>647.93799999999999</v>
      </c>
      <c r="H6">
        <f t="shared" si="0"/>
        <v>-32.075000000000045</v>
      </c>
      <c r="J6">
        <f t="shared" si="1"/>
        <v>4</v>
      </c>
      <c r="K6">
        <f t="shared" si="2"/>
        <v>6.720690746165052E-2</v>
      </c>
      <c r="M6">
        <f t="shared" si="3"/>
        <v>4</v>
      </c>
      <c r="N6">
        <f t="shared" si="4"/>
        <v>0.20562306685356163</v>
      </c>
    </row>
    <row r="7" spans="1:17" x14ac:dyDescent="0.75">
      <c r="B7">
        <v>5</v>
      </c>
      <c r="C7">
        <v>358.34300000000002</v>
      </c>
      <c r="D7">
        <v>385.762</v>
      </c>
      <c r="E7">
        <v>211.7</v>
      </c>
      <c r="F7">
        <v>622.61199999999997</v>
      </c>
      <c r="H7">
        <f t="shared" si="0"/>
        <v>-27.418999999999983</v>
      </c>
      <c r="J7">
        <f t="shared" si="1"/>
        <v>5</v>
      </c>
      <c r="K7">
        <f t="shared" si="2"/>
        <v>0.11472632449148348</v>
      </c>
      <c r="M7">
        <f t="shared" si="3"/>
        <v>5</v>
      </c>
      <c r="N7">
        <f t="shared" si="4"/>
        <v>0.21051050319521245</v>
      </c>
    </row>
    <row r="8" spans="1:17" x14ac:dyDescent="0.75">
      <c r="B8">
        <v>6</v>
      </c>
      <c r="C8">
        <v>355.32799999999997</v>
      </c>
      <c r="D8">
        <v>374.39499999999998</v>
      </c>
      <c r="E8">
        <v>206.85599999999999</v>
      </c>
      <c r="F8">
        <v>585.18600000000004</v>
      </c>
      <c r="H8">
        <f t="shared" si="0"/>
        <v>-19.067000000000007</v>
      </c>
      <c r="J8">
        <f t="shared" si="1"/>
        <v>6</v>
      </c>
      <c r="K8">
        <f t="shared" si="2"/>
        <v>0.19996734060685253</v>
      </c>
      <c r="M8">
        <f t="shared" si="3"/>
        <v>6</v>
      </c>
      <c r="N8">
        <f t="shared" si="4"/>
        <v>0.2171771539546471</v>
      </c>
    </row>
    <row r="9" spans="1:17" x14ac:dyDescent="0.75">
      <c r="B9">
        <v>7</v>
      </c>
      <c r="C9">
        <v>354.96600000000001</v>
      </c>
      <c r="D9">
        <v>378.93</v>
      </c>
      <c r="E9">
        <v>200.649</v>
      </c>
      <c r="F9">
        <v>575.96900000000005</v>
      </c>
      <c r="H9">
        <f t="shared" si="0"/>
        <v>-23.963999999999999</v>
      </c>
      <c r="J9">
        <f t="shared" si="1"/>
        <v>7</v>
      </c>
      <c r="K9">
        <f t="shared" si="2"/>
        <v>0.14998826303058785</v>
      </c>
      <c r="M9">
        <f t="shared" si="3"/>
        <v>7</v>
      </c>
      <c r="N9">
        <f t="shared" si="4"/>
        <v>0.20774762371375588</v>
      </c>
    </row>
    <row r="10" spans="1:17" x14ac:dyDescent="0.75">
      <c r="B10">
        <v>8</v>
      </c>
      <c r="C10">
        <v>365.07799999999997</v>
      </c>
      <c r="D10">
        <v>392.39</v>
      </c>
      <c r="E10">
        <v>209.55699999999999</v>
      </c>
      <c r="F10">
        <v>613.62900000000002</v>
      </c>
      <c r="H10">
        <f t="shared" si="0"/>
        <v>-27.312000000000012</v>
      </c>
      <c r="J10">
        <f t="shared" si="1"/>
        <v>8</v>
      </c>
      <c r="K10">
        <f t="shared" si="2"/>
        <v>0.11581837294985776</v>
      </c>
      <c r="M10">
        <f t="shared" si="3"/>
        <v>8</v>
      </c>
      <c r="N10">
        <f t="shared" si="4"/>
        <v>0.20998947540366683</v>
      </c>
    </row>
    <row r="11" spans="1:17" x14ac:dyDescent="0.75">
      <c r="B11">
        <v>9</v>
      </c>
      <c r="C11">
        <v>364.99200000000002</v>
      </c>
      <c r="D11">
        <v>381.09199999999998</v>
      </c>
      <c r="E11">
        <v>208.642</v>
      </c>
      <c r="F11">
        <v>576.93399999999997</v>
      </c>
      <c r="H11">
        <f t="shared" si="0"/>
        <v>-16.099999999999966</v>
      </c>
      <c r="J11">
        <f t="shared" si="1"/>
        <v>9</v>
      </c>
      <c r="K11">
        <f t="shared" si="2"/>
        <v>0.23024872169094068</v>
      </c>
      <c r="M11">
        <f t="shared" si="3"/>
        <v>9</v>
      </c>
      <c r="N11">
        <f t="shared" si="4"/>
        <v>0.22518313665999903</v>
      </c>
    </row>
    <row r="12" spans="1:17" x14ac:dyDescent="0.75">
      <c r="B12">
        <v>10</v>
      </c>
      <c r="C12">
        <v>384.56099999999998</v>
      </c>
      <c r="D12">
        <v>401.36399999999998</v>
      </c>
      <c r="E12">
        <v>208.13900000000001</v>
      </c>
      <c r="F12">
        <v>657.05100000000004</v>
      </c>
      <c r="H12">
        <f t="shared" si="0"/>
        <v>-16.802999999999997</v>
      </c>
      <c r="J12">
        <f t="shared" si="1"/>
        <v>10</v>
      </c>
      <c r="K12">
        <f t="shared" si="2"/>
        <v>0.22307386125881579</v>
      </c>
      <c r="M12">
        <f t="shared" si="3"/>
        <v>10</v>
      </c>
      <c r="N12">
        <f t="shared" si="4"/>
        <v>0.18999869082878129</v>
      </c>
    </row>
    <row r="13" spans="1:17" x14ac:dyDescent="0.75">
      <c r="B13">
        <v>11</v>
      </c>
      <c r="C13">
        <v>385.78</v>
      </c>
      <c r="D13">
        <v>412.185</v>
      </c>
      <c r="E13">
        <v>199.35</v>
      </c>
      <c r="F13">
        <v>573.61300000000006</v>
      </c>
      <c r="H13">
        <f t="shared" si="0"/>
        <v>-26.40500000000003</v>
      </c>
      <c r="J13">
        <f t="shared" si="1"/>
        <v>11</v>
      </c>
      <c r="K13">
        <f t="shared" si="2"/>
        <v>0.12507526969514493</v>
      </c>
      <c r="M13">
        <f t="shared" si="3"/>
        <v>11</v>
      </c>
      <c r="N13">
        <f t="shared" si="4"/>
        <v>0.20592272994704841</v>
      </c>
    </row>
    <row r="14" spans="1:17" x14ac:dyDescent="0.75">
      <c r="B14">
        <v>12</v>
      </c>
      <c r="C14">
        <v>388.161</v>
      </c>
      <c r="D14">
        <v>418.69299999999998</v>
      </c>
      <c r="E14">
        <v>201.33</v>
      </c>
      <c r="F14">
        <v>741.57100000000003</v>
      </c>
      <c r="H14">
        <f t="shared" si="0"/>
        <v>-30.531999999999982</v>
      </c>
      <c r="J14">
        <f t="shared" si="1"/>
        <v>12</v>
      </c>
      <c r="K14">
        <f t="shared" si="2"/>
        <v>8.2954858595034167E-2</v>
      </c>
      <c r="M14">
        <f t="shared" si="3"/>
        <v>12</v>
      </c>
      <c r="N14">
        <f t="shared" si="4"/>
        <v>0.15260697449682867</v>
      </c>
    </row>
    <row r="15" spans="1:17" x14ac:dyDescent="0.75">
      <c r="B15">
        <v>13</v>
      </c>
      <c r="C15">
        <v>380.17700000000002</v>
      </c>
      <c r="D15">
        <v>405.99400000000003</v>
      </c>
      <c r="E15">
        <v>202.071</v>
      </c>
      <c r="F15">
        <v>671.91099999999994</v>
      </c>
      <c r="H15">
        <f t="shared" si="0"/>
        <v>-25.817000000000007</v>
      </c>
      <c r="J15">
        <f t="shared" si="1"/>
        <v>13</v>
      </c>
      <c r="K15">
        <f t="shared" si="2"/>
        <v>0.13107643318602605</v>
      </c>
      <c r="M15">
        <f t="shared" si="3"/>
        <v>13</v>
      </c>
      <c r="N15">
        <f t="shared" si="4"/>
        <v>0.17359123546117353</v>
      </c>
    </row>
    <row r="16" spans="1:17" x14ac:dyDescent="0.75">
      <c r="B16">
        <v>14</v>
      </c>
      <c r="C16">
        <v>356.64499999999998</v>
      </c>
      <c r="D16">
        <v>367.42599999999999</v>
      </c>
      <c r="E16">
        <v>198.20500000000001</v>
      </c>
      <c r="F16">
        <v>632.93799999999999</v>
      </c>
      <c r="H16">
        <f t="shared" si="0"/>
        <v>-10.781000000000006</v>
      </c>
      <c r="J16">
        <f t="shared" si="1"/>
        <v>14</v>
      </c>
      <c r="K16">
        <f t="shared" si="2"/>
        <v>0.28453475673855155</v>
      </c>
      <c r="M16">
        <f t="shared" si="3"/>
        <v>14</v>
      </c>
      <c r="N16">
        <f t="shared" si="4"/>
        <v>0.1793561035356247</v>
      </c>
    </row>
    <row r="17" spans="2:14" x14ac:dyDescent="0.75">
      <c r="B17">
        <v>15</v>
      </c>
      <c r="C17">
        <v>351.17700000000002</v>
      </c>
      <c r="D17">
        <v>367.72699999999998</v>
      </c>
      <c r="E17">
        <v>201.786</v>
      </c>
      <c r="F17">
        <v>581.08000000000004</v>
      </c>
      <c r="H17">
        <f t="shared" si="0"/>
        <v>-16.549999999999955</v>
      </c>
      <c r="J17">
        <f t="shared" si="1"/>
        <v>15</v>
      </c>
      <c r="K17">
        <f t="shared" si="2"/>
        <v>0.22565599452955237</v>
      </c>
      <c r="M17">
        <f t="shared" si="3"/>
        <v>15</v>
      </c>
      <c r="N17">
        <f t="shared" si="4"/>
        <v>0.2079143389199255</v>
      </c>
    </row>
    <row r="18" spans="2:14" x14ac:dyDescent="0.75">
      <c r="B18">
        <v>16</v>
      </c>
      <c r="C18">
        <v>360.435</v>
      </c>
      <c r="D18">
        <v>370.983</v>
      </c>
      <c r="E18">
        <v>198.56200000000001</v>
      </c>
      <c r="F18">
        <v>610.58000000000004</v>
      </c>
      <c r="H18">
        <f t="shared" si="0"/>
        <v>-10.548000000000002</v>
      </c>
      <c r="J18">
        <f t="shared" si="1"/>
        <v>16</v>
      </c>
      <c r="K18">
        <f t="shared" si="2"/>
        <v>0.28691276880211497</v>
      </c>
      <c r="M18">
        <f t="shared" si="3"/>
        <v>16</v>
      </c>
      <c r="N18">
        <f t="shared" si="4"/>
        <v>0.18844313121644679</v>
      </c>
    </row>
    <row r="19" spans="2:14" x14ac:dyDescent="0.75">
      <c r="B19">
        <v>17</v>
      </c>
      <c r="C19">
        <v>348.81700000000001</v>
      </c>
      <c r="D19">
        <v>368.65300000000002</v>
      </c>
      <c r="E19">
        <v>188.61500000000001</v>
      </c>
      <c r="F19">
        <v>612.64400000000001</v>
      </c>
      <c r="H19">
        <f t="shared" si="0"/>
        <v>-19.836000000000013</v>
      </c>
      <c r="J19">
        <f t="shared" si="1"/>
        <v>17</v>
      </c>
      <c r="K19">
        <f t="shared" si="2"/>
        <v>0.19211888019105758</v>
      </c>
      <c r="M19">
        <f t="shared" si="3"/>
        <v>17</v>
      </c>
      <c r="N19">
        <f t="shared" si="4"/>
        <v>0.16702787147462728</v>
      </c>
    </row>
    <row r="20" spans="2:14" x14ac:dyDescent="0.75">
      <c r="B20">
        <v>18</v>
      </c>
      <c r="C20">
        <v>358.54199999999997</v>
      </c>
      <c r="D20">
        <v>384.40300000000002</v>
      </c>
      <c r="E20">
        <v>204</v>
      </c>
      <c r="F20">
        <v>607.33699999999999</v>
      </c>
      <c r="H20">
        <f t="shared" si="0"/>
        <v>-25.861000000000047</v>
      </c>
      <c r="J20">
        <f t="shared" si="1"/>
        <v>18</v>
      </c>
      <c r="K20">
        <f t="shared" si="2"/>
        <v>0.13062736653024545</v>
      </c>
      <c r="M20">
        <f t="shared" si="3"/>
        <v>18</v>
      </c>
      <c r="N20">
        <f t="shared" si="4"/>
        <v>0.20111577355201882</v>
      </c>
    </row>
    <row r="21" spans="2:14" x14ac:dyDescent="0.75">
      <c r="B21">
        <v>19</v>
      </c>
      <c r="C21">
        <v>370.73399999999998</v>
      </c>
      <c r="D21">
        <v>386.55099999999999</v>
      </c>
      <c r="E21">
        <v>203.5</v>
      </c>
      <c r="F21">
        <v>593.78599999999994</v>
      </c>
      <c r="H21">
        <f t="shared" si="0"/>
        <v>-15.817000000000007</v>
      </c>
      <c r="J21">
        <f t="shared" si="1"/>
        <v>19</v>
      </c>
      <c r="K21">
        <f t="shared" si="2"/>
        <v>0.23313703677243566</v>
      </c>
      <c r="M21">
        <f t="shared" si="3"/>
        <v>19</v>
      </c>
      <c r="N21">
        <f t="shared" si="4"/>
        <v>0.20591393444390302</v>
      </c>
    </row>
    <row r="22" spans="2:14" x14ac:dyDescent="0.75">
      <c r="B22">
        <v>20</v>
      </c>
      <c r="C22">
        <v>374.96800000000002</v>
      </c>
      <c r="D22">
        <v>395.84699999999998</v>
      </c>
      <c r="E22">
        <v>203.893</v>
      </c>
      <c r="F22">
        <v>597.39300000000003</v>
      </c>
      <c r="H22">
        <f t="shared" si="0"/>
        <v>-20.878999999999962</v>
      </c>
      <c r="J22">
        <f t="shared" si="1"/>
        <v>20</v>
      </c>
      <c r="K22">
        <f t="shared" si="2"/>
        <v>0.18147395923699558</v>
      </c>
      <c r="M22">
        <f t="shared" si="3"/>
        <v>20</v>
      </c>
      <c r="N22">
        <f t="shared" si="4"/>
        <v>0.20516567428267005</v>
      </c>
    </row>
    <row r="23" spans="2:14" x14ac:dyDescent="0.75">
      <c r="B23">
        <v>21</v>
      </c>
      <c r="C23">
        <v>358.839</v>
      </c>
      <c r="D23">
        <v>378.01100000000002</v>
      </c>
      <c r="E23">
        <v>197.804</v>
      </c>
      <c r="F23">
        <v>546.71400000000006</v>
      </c>
      <c r="H23">
        <f t="shared" si="0"/>
        <v>-19.172000000000025</v>
      </c>
      <c r="J23">
        <f t="shared" si="1"/>
        <v>21</v>
      </c>
      <c r="K23">
        <f t="shared" si="2"/>
        <v>0.19889570426919506</v>
      </c>
      <c r="M23">
        <f t="shared" si="3"/>
        <v>21</v>
      </c>
      <c r="N23">
        <f t="shared" si="4"/>
        <v>0.21550511861852492</v>
      </c>
    </row>
    <row r="24" spans="2:14" x14ac:dyDescent="0.75">
      <c r="B24">
        <v>22</v>
      </c>
      <c r="C24">
        <v>365.79500000000002</v>
      </c>
      <c r="D24">
        <v>378.11399999999998</v>
      </c>
      <c r="E24">
        <v>192.43100000000001</v>
      </c>
      <c r="F24">
        <v>555.94899999999996</v>
      </c>
      <c r="H24">
        <f t="shared" si="0"/>
        <v>-12.31899999999996</v>
      </c>
      <c r="J24">
        <f t="shared" si="1"/>
        <v>22</v>
      </c>
      <c r="K24">
        <f t="shared" si="2"/>
        <v>0.26883783590696225</v>
      </c>
      <c r="M24">
        <f t="shared" si="3"/>
        <v>22</v>
      </c>
      <c r="N24">
        <f t="shared" si="4"/>
        <v>0.19821856607246413</v>
      </c>
    </row>
    <row r="25" spans="2:14" x14ac:dyDescent="0.75">
      <c r="B25">
        <v>23</v>
      </c>
      <c r="C25">
        <v>453.21199999999999</v>
      </c>
      <c r="D25">
        <v>393.89100000000002</v>
      </c>
      <c r="E25">
        <v>190.40899999999999</v>
      </c>
      <c r="F25">
        <v>559.99300000000005</v>
      </c>
      <c r="H25">
        <f t="shared" si="0"/>
        <v>59.32099999999997</v>
      </c>
      <c r="J25">
        <f t="shared" si="1"/>
        <v>23</v>
      </c>
      <c r="K25">
        <f t="shared" si="2"/>
        <v>1</v>
      </c>
      <c r="M25">
        <f t="shared" si="3"/>
        <v>23</v>
      </c>
      <c r="N25">
        <f t="shared" si="4"/>
        <v>0.19165195712488339</v>
      </c>
    </row>
    <row r="26" spans="2:14" x14ac:dyDescent="0.75">
      <c r="B26">
        <v>24</v>
      </c>
      <c r="C26">
        <v>431.06099999999998</v>
      </c>
      <c r="D26">
        <v>381.26100000000002</v>
      </c>
      <c r="E26">
        <v>193.453</v>
      </c>
      <c r="F26">
        <v>532.66399999999999</v>
      </c>
      <c r="H26">
        <f t="shared" si="0"/>
        <v>49.799999999999955</v>
      </c>
      <c r="J26">
        <f t="shared" si="1"/>
        <v>24</v>
      </c>
      <c r="K26">
        <f t="shared" si="2"/>
        <v>0.90282809932537922</v>
      </c>
      <c r="M26">
        <f t="shared" si="3"/>
        <v>24</v>
      </c>
      <c r="N26">
        <f t="shared" si="4"/>
        <v>0.2122191206564282</v>
      </c>
    </row>
    <row r="27" spans="2:14" x14ac:dyDescent="0.75">
      <c r="B27">
        <v>25</v>
      </c>
      <c r="C27">
        <v>434.25799999999998</v>
      </c>
      <c r="D27">
        <v>391.72800000000001</v>
      </c>
      <c r="E27">
        <v>207.066</v>
      </c>
      <c r="F27">
        <v>564.56200000000001</v>
      </c>
      <c r="H27">
        <f t="shared" si="0"/>
        <v>42.529999999999973</v>
      </c>
      <c r="J27">
        <f t="shared" si="1"/>
        <v>25</v>
      </c>
      <c r="K27">
        <f t="shared" si="2"/>
        <v>0.82863004051805966</v>
      </c>
      <c r="M27">
        <f t="shared" si="3"/>
        <v>25</v>
      </c>
      <c r="N27">
        <f t="shared" si="4"/>
        <v>0.22796747069463044</v>
      </c>
    </row>
    <row r="28" spans="2:14" x14ac:dyDescent="0.75">
      <c r="B28">
        <v>26</v>
      </c>
      <c r="C28">
        <v>431.01499999999999</v>
      </c>
      <c r="D28">
        <v>390.41800000000001</v>
      </c>
      <c r="E28">
        <v>202.613</v>
      </c>
      <c r="F28">
        <v>537.02200000000005</v>
      </c>
      <c r="H28">
        <f t="shared" si="0"/>
        <v>40.59699999999998</v>
      </c>
      <c r="J28">
        <f t="shared" si="1"/>
        <v>26</v>
      </c>
      <c r="K28">
        <f t="shared" si="2"/>
        <v>0.8089017258448068</v>
      </c>
      <c r="M28">
        <f t="shared" si="3"/>
        <v>26</v>
      </c>
      <c r="N28">
        <f t="shared" si="4"/>
        <v>0.23245180850175173</v>
      </c>
    </row>
    <row r="29" spans="2:14" x14ac:dyDescent="0.75">
      <c r="B29">
        <v>27</v>
      </c>
      <c r="C29">
        <v>422.97699999999998</v>
      </c>
      <c r="D29">
        <v>388.20100000000002</v>
      </c>
      <c r="E29">
        <v>208.72300000000001</v>
      </c>
      <c r="F29">
        <v>582.21199999999999</v>
      </c>
      <c r="H29">
        <f t="shared" si="0"/>
        <v>34.775999999999954</v>
      </c>
      <c r="J29">
        <f t="shared" si="1"/>
        <v>27</v>
      </c>
      <c r="K29">
        <f t="shared" si="2"/>
        <v>0.74949224849715745</v>
      </c>
      <c r="M29">
        <f t="shared" si="3"/>
        <v>27</v>
      </c>
      <c r="N29">
        <f t="shared" si="4"/>
        <v>0.22273402740307646</v>
      </c>
    </row>
    <row r="30" spans="2:14" x14ac:dyDescent="0.75">
      <c r="B30">
        <v>28</v>
      </c>
      <c r="C30">
        <v>422.12900000000002</v>
      </c>
      <c r="D30">
        <v>403.56799999999998</v>
      </c>
      <c r="E30">
        <v>196.17</v>
      </c>
      <c r="F30">
        <v>553.56200000000001</v>
      </c>
      <c r="H30">
        <f t="shared" si="0"/>
        <v>18.561000000000035</v>
      </c>
      <c r="J30">
        <f t="shared" si="1"/>
        <v>28</v>
      </c>
      <c r="K30">
        <f t="shared" si="2"/>
        <v>0.5840009797817951</v>
      </c>
      <c r="M30">
        <f t="shared" si="3"/>
        <v>28</v>
      </c>
      <c r="N30">
        <f t="shared" si="4"/>
        <v>0.20816314966876157</v>
      </c>
    </row>
    <row r="31" spans="2:14" x14ac:dyDescent="0.75">
      <c r="B31">
        <v>29</v>
      </c>
      <c r="C31">
        <v>406.01499999999999</v>
      </c>
      <c r="D31">
        <v>380.97800000000001</v>
      </c>
      <c r="E31">
        <v>197.56200000000001</v>
      </c>
      <c r="F31">
        <v>548.04399999999998</v>
      </c>
      <c r="H31">
        <f t="shared" si="0"/>
        <v>25.036999999999978</v>
      </c>
      <c r="J31">
        <f t="shared" si="1"/>
        <v>29</v>
      </c>
      <c r="K31">
        <f t="shared" si="2"/>
        <v>0.65009542666435338</v>
      </c>
      <c r="M31">
        <f t="shared" si="3"/>
        <v>29</v>
      </c>
      <c r="N31">
        <f t="shared" si="4"/>
        <v>0.21424060625197353</v>
      </c>
    </row>
    <row r="32" spans="2:14" x14ac:dyDescent="0.75">
      <c r="B32">
        <v>30</v>
      </c>
      <c r="C32">
        <v>425.11399999999998</v>
      </c>
      <c r="D32">
        <v>394.92399999999998</v>
      </c>
      <c r="E32">
        <v>199.27</v>
      </c>
      <c r="F32">
        <v>550.75900000000001</v>
      </c>
      <c r="H32">
        <f t="shared" si="0"/>
        <v>30.189999999999998</v>
      </c>
      <c r="J32">
        <f t="shared" si="1"/>
        <v>30</v>
      </c>
      <c r="K32">
        <f t="shared" si="2"/>
        <v>0.7026872556924304</v>
      </c>
      <c r="M32">
        <f t="shared" si="3"/>
        <v>30</v>
      </c>
      <c r="N32">
        <f t="shared" si="4"/>
        <v>0.21691752285750276</v>
      </c>
    </row>
    <row r="33" spans="2:15" x14ac:dyDescent="0.75">
      <c r="B33">
        <v>31</v>
      </c>
      <c r="C33">
        <v>395.68200000000002</v>
      </c>
      <c r="D33">
        <v>366.53800000000001</v>
      </c>
      <c r="E33">
        <v>199.584</v>
      </c>
      <c r="F33">
        <v>543.83199999999999</v>
      </c>
      <c r="H33">
        <f t="shared" si="0"/>
        <v>29.144000000000005</v>
      </c>
      <c r="J33">
        <f t="shared" si="1"/>
        <v>31</v>
      </c>
      <c r="K33">
        <f t="shared" si="2"/>
        <v>0.6920117165572921</v>
      </c>
      <c r="M33">
        <f t="shared" si="3"/>
        <v>31</v>
      </c>
      <c r="N33">
        <f t="shared" si="4"/>
        <v>0.22130719712347041</v>
      </c>
    </row>
    <row r="34" spans="2:15" x14ac:dyDescent="0.75">
      <c r="B34">
        <v>32</v>
      </c>
      <c r="C34">
        <v>384.97</v>
      </c>
      <c r="D34">
        <v>376.42899999999997</v>
      </c>
      <c r="E34">
        <v>195.745</v>
      </c>
      <c r="F34">
        <v>530.66399999999999</v>
      </c>
      <c r="H34">
        <f t="shared" si="0"/>
        <v>8.5410000000000537</v>
      </c>
      <c r="J34">
        <f t="shared" si="1"/>
        <v>32</v>
      </c>
      <c r="K34">
        <f t="shared" si="2"/>
        <v>0.48173625498821282</v>
      </c>
      <c r="M34">
        <f t="shared" si="3"/>
        <v>32</v>
      </c>
      <c r="N34">
        <f t="shared" si="4"/>
        <v>0.21899896172353894</v>
      </c>
    </row>
    <row r="35" spans="2:15" x14ac:dyDescent="0.75">
      <c r="B35">
        <v>33</v>
      </c>
      <c r="C35">
        <v>395.25799999999998</v>
      </c>
      <c r="D35">
        <v>386.28399999999999</v>
      </c>
      <c r="E35">
        <v>196.24100000000001</v>
      </c>
      <c r="F35">
        <v>552.22299999999996</v>
      </c>
      <c r="H35">
        <f t="shared" si="0"/>
        <v>8.9739999999999895</v>
      </c>
      <c r="J35">
        <f t="shared" si="1"/>
        <v>33</v>
      </c>
      <c r="K35">
        <f t="shared" si="2"/>
        <v>0.48615547912350371</v>
      </c>
      <c r="M35">
        <f t="shared" si="3"/>
        <v>33</v>
      </c>
      <c r="N35">
        <f t="shared" si="4"/>
        <v>0.20899145712100009</v>
      </c>
    </row>
    <row r="36" spans="2:15" x14ac:dyDescent="0.75">
      <c r="B36">
        <v>34</v>
      </c>
      <c r="C36">
        <v>376.12900000000002</v>
      </c>
      <c r="D36">
        <v>375.21</v>
      </c>
      <c r="E36">
        <v>198.375</v>
      </c>
      <c r="F36">
        <v>558.08900000000006</v>
      </c>
      <c r="H36">
        <f t="shared" si="0"/>
        <v>0.91900000000003956</v>
      </c>
      <c r="J36">
        <f t="shared" si="1"/>
        <v>34</v>
      </c>
      <c r="K36">
        <f t="shared" si="2"/>
        <v>0.40394566293465128</v>
      </c>
      <c r="M36">
        <f t="shared" si="3"/>
        <v>34</v>
      </c>
      <c r="N36">
        <f t="shared" si="4"/>
        <v>0.21111264246453421</v>
      </c>
    </row>
    <row r="37" spans="2:15" x14ac:dyDescent="0.75">
      <c r="B37">
        <v>35</v>
      </c>
      <c r="C37">
        <v>410.46</v>
      </c>
      <c r="D37">
        <v>395.25599999999997</v>
      </c>
      <c r="E37">
        <v>203.04499999999999</v>
      </c>
      <c r="F37">
        <v>610.16099999999994</v>
      </c>
      <c r="H37">
        <f t="shared" si="0"/>
        <v>15.204000000000008</v>
      </c>
      <c r="J37">
        <f t="shared" si="1"/>
        <v>35</v>
      </c>
      <c r="K37">
        <f t="shared" si="2"/>
        <v>0.54973923515783707</v>
      </c>
      <c r="M37">
        <f t="shared" si="3"/>
        <v>35</v>
      </c>
      <c r="N37">
        <f t="shared" si="4"/>
        <v>0.19794402294230476</v>
      </c>
    </row>
    <row r="38" spans="2:15" x14ac:dyDescent="0.75">
      <c r="B38">
        <v>36</v>
      </c>
      <c r="C38">
        <v>396.32299999999998</v>
      </c>
      <c r="D38">
        <v>400.70499999999998</v>
      </c>
      <c r="E38">
        <v>196.70500000000001</v>
      </c>
      <c r="F38">
        <v>598.50900000000001</v>
      </c>
      <c r="H38">
        <f t="shared" si="0"/>
        <v>-4.382000000000005</v>
      </c>
      <c r="J38">
        <f t="shared" si="1"/>
        <v>36</v>
      </c>
      <c r="K38">
        <f t="shared" si="2"/>
        <v>0.34984333697349507</v>
      </c>
      <c r="M38">
        <f t="shared" si="3"/>
        <v>36</v>
      </c>
      <c r="N38">
        <f t="shared" si="4"/>
        <v>0.1893346766017302</v>
      </c>
      <c r="O38" s="1"/>
    </row>
    <row r="39" spans="2:15" x14ac:dyDescent="0.75">
      <c r="B39">
        <v>37</v>
      </c>
      <c r="C39">
        <v>398.35500000000002</v>
      </c>
      <c r="D39">
        <v>394.86399999999998</v>
      </c>
      <c r="E39">
        <v>195.839</v>
      </c>
      <c r="F39">
        <v>615.14300000000003</v>
      </c>
      <c r="H39">
        <f t="shared" si="0"/>
        <v>3.4910000000000423</v>
      </c>
      <c r="J39">
        <f t="shared" si="1"/>
        <v>37</v>
      </c>
      <c r="K39">
        <f t="shared" si="2"/>
        <v>0.43019565017707584</v>
      </c>
      <c r="M39">
        <f t="shared" si="3"/>
        <v>37</v>
      </c>
      <c r="N39">
        <f t="shared" si="4"/>
        <v>0.18105795610778677</v>
      </c>
    </row>
    <row r="40" spans="2:15" x14ac:dyDescent="0.75">
      <c r="B40">
        <v>38</v>
      </c>
      <c r="C40">
        <v>379.26600000000002</v>
      </c>
      <c r="D40">
        <v>391.10199999999998</v>
      </c>
      <c r="E40">
        <v>191.27699999999999</v>
      </c>
      <c r="F40">
        <v>579.16099999999994</v>
      </c>
      <c r="H40">
        <f t="shared" si="0"/>
        <v>-11.835999999999956</v>
      </c>
      <c r="J40">
        <f t="shared" si="1"/>
        <v>38</v>
      </c>
      <c r="K40">
        <f t="shared" si="2"/>
        <v>0.27376736306018584</v>
      </c>
      <c r="M40">
        <f t="shared" si="3"/>
        <v>38</v>
      </c>
      <c r="N40">
        <f t="shared" si="4"/>
        <v>0.18540567858741075</v>
      </c>
    </row>
    <row r="41" spans="2:15" x14ac:dyDescent="0.75">
      <c r="B41">
        <v>39</v>
      </c>
      <c r="C41">
        <v>395.589</v>
      </c>
      <c r="D41">
        <v>410.392</v>
      </c>
      <c r="E41">
        <v>194.982</v>
      </c>
      <c r="F41">
        <v>626.71400000000006</v>
      </c>
      <c r="H41">
        <f t="shared" si="0"/>
        <v>-14.802999999999997</v>
      </c>
      <c r="J41">
        <f t="shared" si="1"/>
        <v>39</v>
      </c>
      <c r="K41">
        <f t="shared" si="2"/>
        <v>0.24348598197609769</v>
      </c>
      <c r="M41">
        <f t="shared" si="3"/>
        <v>39</v>
      </c>
      <c r="N41">
        <f t="shared" si="4"/>
        <v>0.17511485482591591</v>
      </c>
    </row>
    <row r="42" spans="2:15" x14ac:dyDescent="0.75">
      <c r="B42">
        <v>40</v>
      </c>
      <c r="C42">
        <v>364.84500000000003</v>
      </c>
      <c r="D42">
        <v>396.39</v>
      </c>
      <c r="E42">
        <v>187.02099999999999</v>
      </c>
      <c r="F42">
        <v>589.15499999999997</v>
      </c>
      <c r="H42">
        <f t="shared" si="0"/>
        <v>-31.544999999999959</v>
      </c>
      <c r="J42">
        <f t="shared" si="1"/>
        <v>40</v>
      </c>
      <c r="K42">
        <f t="shared" si="2"/>
        <v>7.2616119451731118E-2</v>
      </c>
      <c r="M42">
        <f t="shared" si="3"/>
        <v>40</v>
      </c>
      <c r="N42">
        <f t="shared" si="4"/>
        <v>0.17210092452439807</v>
      </c>
    </row>
    <row r="43" spans="2:15" x14ac:dyDescent="0.75">
      <c r="B43">
        <v>41</v>
      </c>
      <c r="C43">
        <v>364.46600000000001</v>
      </c>
      <c r="D43">
        <v>398.90699999999998</v>
      </c>
      <c r="E43">
        <v>183.29900000000001</v>
      </c>
      <c r="F43">
        <v>581.87599999999998</v>
      </c>
      <c r="H43">
        <f t="shared" si="0"/>
        <v>-34.440999999999974</v>
      </c>
      <c r="J43">
        <f t="shared" si="1"/>
        <v>41</v>
      </c>
      <c r="K43">
        <f t="shared" si="2"/>
        <v>4.3059368653106736E-2</v>
      </c>
      <c r="M43">
        <f t="shared" si="3"/>
        <v>41</v>
      </c>
      <c r="N43">
        <f t="shared" si="4"/>
        <v>0.16663642238136128</v>
      </c>
    </row>
    <row r="44" spans="2:15" x14ac:dyDescent="0.75">
      <c r="B44">
        <v>42</v>
      </c>
      <c r="C44">
        <v>352.62099999999998</v>
      </c>
      <c r="D44">
        <v>382.988</v>
      </c>
      <c r="E44">
        <v>182.196</v>
      </c>
      <c r="F44">
        <v>599.33000000000004</v>
      </c>
      <c r="H44">
        <f t="shared" si="0"/>
        <v>-30.367000000000019</v>
      </c>
      <c r="J44">
        <f t="shared" si="1"/>
        <v>42</v>
      </c>
      <c r="K44">
        <f t="shared" si="2"/>
        <v>8.4638858554209564E-2</v>
      </c>
      <c r="M44">
        <f t="shared" si="3"/>
        <v>42</v>
      </c>
      <c r="N44">
        <f t="shared" si="4"/>
        <v>0.15808919097436769</v>
      </c>
    </row>
    <row r="45" spans="2:15" x14ac:dyDescent="0.75">
      <c r="B45">
        <v>43</v>
      </c>
      <c r="C45">
        <v>363.07799999999997</v>
      </c>
      <c r="D45">
        <v>401.738</v>
      </c>
      <c r="E45">
        <v>186.09299999999999</v>
      </c>
      <c r="F45">
        <v>658.95899999999995</v>
      </c>
      <c r="H45">
        <f t="shared" si="0"/>
        <v>-38.660000000000025</v>
      </c>
      <c r="J45">
        <f t="shared" si="1"/>
        <v>43</v>
      </c>
      <c r="K45">
        <f t="shared" si="2"/>
        <v>0</v>
      </c>
      <c r="M45">
        <f t="shared" si="3"/>
        <v>43</v>
      </c>
      <c r="N45">
        <f t="shared" si="4"/>
        <v>0.14763526095595311</v>
      </c>
      <c r="O45" s="1"/>
    </row>
    <row r="46" spans="2:15" x14ac:dyDescent="0.75">
      <c r="B46">
        <v>44</v>
      </c>
      <c r="C46">
        <v>364.30200000000002</v>
      </c>
      <c r="D46">
        <v>381.959</v>
      </c>
      <c r="E46">
        <v>181.268</v>
      </c>
      <c r="F46">
        <v>603.13400000000001</v>
      </c>
      <c r="H46">
        <f t="shared" si="0"/>
        <v>-17.656999999999982</v>
      </c>
      <c r="J46">
        <f t="shared" si="1"/>
        <v>44</v>
      </c>
      <c r="K46">
        <f t="shared" si="2"/>
        <v>0.21435788571253656</v>
      </c>
      <c r="M46">
        <f t="shared" si="3"/>
        <v>44</v>
      </c>
      <c r="N46">
        <f t="shared" si="4"/>
        <v>0.15485676362299053</v>
      </c>
      <c r="O46" s="1"/>
    </row>
    <row r="47" spans="2:15" x14ac:dyDescent="0.75">
      <c r="O47" s="1"/>
    </row>
  </sheetData>
  <sortState xmlns:xlrd2="http://schemas.microsoft.com/office/spreadsheetml/2017/richdata2" ref="B3:D290">
    <sortCondition ref="B3:B290"/>
  </sortState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4D4D5-F9B1-445C-A853-F59FDB96A37F}">
  <dimension ref="A1:S113"/>
  <sheetViews>
    <sheetView zoomScale="80" zoomScaleNormal="80" workbookViewId="0"/>
  </sheetViews>
  <sheetFormatPr defaultRowHeight="14.75" x14ac:dyDescent="0.75"/>
  <sheetData>
    <row r="1" spans="1:17" x14ac:dyDescent="0.75">
      <c r="A1" t="s">
        <v>50</v>
      </c>
      <c r="C1" s="2"/>
      <c r="D1" s="2"/>
      <c r="E1" s="10"/>
      <c r="F1" s="11"/>
      <c r="H1" t="s">
        <v>34</v>
      </c>
      <c r="J1" t="s">
        <v>35</v>
      </c>
      <c r="K1" s="2"/>
      <c r="N1" s="12" t="s">
        <v>36</v>
      </c>
    </row>
    <row r="2" spans="1:17" x14ac:dyDescent="0.75">
      <c r="B2" t="s">
        <v>37</v>
      </c>
      <c r="C2" s="2" t="s">
        <v>38</v>
      </c>
      <c r="D2" s="2" t="s">
        <v>39</v>
      </c>
      <c r="E2" s="10" t="s">
        <v>40</v>
      </c>
      <c r="F2" s="11" t="s">
        <v>41</v>
      </c>
      <c r="H2" t="s">
        <v>21</v>
      </c>
      <c r="J2" t="s">
        <v>37</v>
      </c>
      <c r="K2" s="2" t="s">
        <v>21</v>
      </c>
      <c r="M2" t="s">
        <v>37</v>
      </c>
      <c r="N2" s="12" t="s">
        <v>42</v>
      </c>
      <c r="P2" t="s">
        <v>43</v>
      </c>
      <c r="Q2" t="s">
        <v>44</v>
      </c>
    </row>
    <row r="3" spans="1:17" x14ac:dyDescent="0.75">
      <c r="B3">
        <v>1</v>
      </c>
      <c r="C3">
        <v>432.10500000000002</v>
      </c>
      <c r="D3">
        <v>444.21600000000001</v>
      </c>
      <c r="E3">
        <v>205.34100000000001</v>
      </c>
      <c r="F3">
        <v>551.24</v>
      </c>
      <c r="H3">
        <f t="shared" ref="H3:H21" si="0">C3-D3</f>
        <v>-12.11099999999999</v>
      </c>
      <c r="J3">
        <f t="shared" ref="J3:J66" si="1">B3</f>
        <v>1</v>
      </c>
      <c r="K3">
        <f t="shared" ref="K3:K66" si="2">(H3-MIN(H$3:H$113))/(MAX(H$3:H$113)-MIN(H$3:H$113))</f>
        <v>0.33840890522875833</v>
      </c>
      <c r="M3">
        <f t="shared" ref="M3:M66" si="3">B3</f>
        <v>1</v>
      </c>
      <c r="N3">
        <f t="shared" ref="N3:N66" si="4">(E3-$P$3)/(F3-$Q$3)</f>
        <v>0.22870122480759439</v>
      </c>
      <c r="P3">
        <v>109.87825000000001</v>
      </c>
      <c r="Q3">
        <v>133.82749999999999</v>
      </c>
    </row>
    <row r="4" spans="1:17" x14ac:dyDescent="0.75">
      <c r="B4">
        <v>2</v>
      </c>
      <c r="C4">
        <v>418.15100000000001</v>
      </c>
      <c r="D4">
        <v>434.92599999999999</v>
      </c>
      <c r="E4">
        <v>196.221</v>
      </c>
      <c r="F4">
        <v>469.31200000000001</v>
      </c>
      <c r="H4">
        <f t="shared" si="0"/>
        <v>-16.774999999999977</v>
      </c>
      <c r="J4">
        <f t="shared" si="1"/>
        <v>2</v>
      </c>
      <c r="K4">
        <f t="shared" si="2"/>
        <v>0.29077818627451008</v>
      </c>
      <c r="M4">
        <f t="shared" si="3"/>
        <v>2</v>
      </c>
      <c r="N4">
        <f t="shared" si="4"/>
        <v>0.25736732993625633</v>
      </c>
    </row>
    <row r="5" spans="1:17" x14ac:dyDescent="0.75">
      <c r="B5">
        <v>3</v>
      </c>
      <c r="C5">
        <v>438.20400000000001</v>
      </c>
      <c r="D5">
        <v>451.51499999999999</v>
      </c>
      <c r="E5">
        <v>203.51400000000001</v>
      </c>
      <c r="F5">
        <v>482.673</v>
      </c>
      <c r="H5">
        <f t="shared" si="0"/>
        <v>-13.310999999999979</v>
      </c>
      <c r="J5">
        <f t="shared" si="1"/>
        <v>3</v>
      </c>
      <c r="K5">
        <f t="shared" si="2"/>
        <v>0.32615400326797411</v>
      </c>
      <c r="M5">
        <f t="shared" si="3"/>
        <v>3</v>
      </c>
      <c r="N5">
        <f t="shared" si="4"/>
        <v>0.26841610397726212</v>
      </c>
    </row>
    <row r="6" spans="1:17" x14ac:dyDescent="0.75">
      <c r="B6">
        <v>4</v>
      </c>
      <c r="C6">
        <v>441.56799999999998</v>
      </c>
      <c r="D6">
        <v>454.03</v>
      </c>
      <c r="E6">
        <v>200.05199999999999</v>
      </c>
      <c r="F6">
        <v>480.20299999999997</v>
      </c>
      <c r="H6">
        <f t="shared" si="0"/>
        <v>-12.461999999999989</v>
      </c>
      <c r="J6">
        <f t="shared" si="1"/>
        <v>4</v>
      </c>
      <c r="K6">
        <f t="shared" si="2"/>
        <v>0.3348243464052289</v>
      </c>
      <c r="M6">
        <f t="shared" si="3"/>
        <v>4</v>
      </c>
      <c r="N6">
        <f t="shared" si="4"/>
        <v>0.26033524311043937</v>
      </c>
    </row>
    <row r="7" spans="1:17" x14ac:dyDescent="0.75">
      <c r="B7">
        <v>5</v>
      </c>
      <c r="C7">
        <v>457.64600000000002</v>
      </c>
      <c r="D7">
        <v>471.13499999999999</v>
      </c>
      <c r="E7">
        <v>205.113</v>
      </c>
      <c r="F7">
        <v>440.86399999999998</v>
      </c>
      <c r="H7">
        <f t="shared" si="0"/>
        <v>-13.488999999999976</v>
      </c>
      <c r="J7">
        <f t="shared" si="1"/>
        <v>5</v>
      </c>
      <c r="K7">
        <f t="shared" si="2"/>
        <v>0.32433619281045778</v>
      </c>
      <c r="M7">
        <f t="shared" si="3"/>
        <v>5</v>
      </c>
      <c r="N7">
        <f t="shared" si="4"/>
        <v>0.31017403468317284</v>
      </c>
    </row>
    <row r="8" spans="1:17" x14ac:dyDescent="0.75">
      <c r="B8">
        <v>6</v>
      </c>
      <c r="C8">
        <v>449.19900000000001</v>
      </c>
      <c r="D8">
        <v>459.65600000000001</v>
      </c>
      <c r="E8">
        <v>197.65299999999999</v>
      </c>
      <c r="F8">
        <v>484.80399999999997</v>
      </c>
      <c r="H8">
        <f t="shared" si="0"/>
        <v>-10.456999999999994</v>
      </c>
      <c r="J8">
        <f t="shared" si="1"/>
        <v>6</v>
      </c>
      <c r="K8">
        <f t="shared" si="2"/>
        <v>0.35530024509803931</v>
      </c>
      <c r="M8">
        <f t="shared" si="3"/>
        <v>6</v>
      </c>
      <c r="N8">
        <f t="shared" si="4"/>
        <v>0.25008725655421371</v>
      </c>
    </row>
    <row r="9" spans="1:17" x14ac:dyDescent="0.75">
      <c r="B9">
        <v>7</v>
      </c>
      <c r="C9">
        <v>443.25599999999997</v>
      </c>
      <c r="D9">
        <v>459.93400000000003</v>
      </c>
      <c r="E9">
        <v>198.453</v>
      </c>
      <c r="F9">
        <v>467.524</v>
      </c>
      <c r="H9">
        <f t="shared" si="0"/>
        <v>-16.678000000000054</v>
      </c>
      <c r="J9">
        <f t="shared" si="1"/>
        <v>7</v>
      </c>
      <c r="K9">
        <f t="shared" si="2"/>
        <v>0.29176879084967267</v>
      </c>
      <c r="M9">
        <f t="shared" si="3"/>
        <v>7</v>
      </c>
      <c r="N9">
        <f t="shared" si="4"/>
        <v>0.26543505850376015</v>
      </c>
    </row>
    <row r="10" spans="1:17" x14ac:dyDescent="0.75">
      <c r="B10">
        <v>8</v>
      </c>
      <c r="C10">
        <v>439.67099999999999</v>
      </c>
      <c r="D10">
        <v>450.97699999999998</v>
      </c>
      <c r="E10">
        <v>199.488</v>
      </c>
      <c r="F10">
        <v>451.34800000000001</v>
      </c>
      <c r="H10">
        <f t="shared" si="0"/>
        <v>-11.305999999999983</v>
      </c>
      <c r="J10">
        <f t="shared" si="1"/>
        <v>8</v>
      </c>
      <c r="K10">
        <f t="shared" si="2"/>
        <v>0.34662990196078453</v>
      </c>
      <c r="M10">
        <f t="shared" si="3"/>
        <v>8</v>
      </c>
      <c r="N10">
        <f t="shared" si="4"/>
        <v>0.28221721117219201</v>
      </c>
    </row>
    <row r="11" spans="1:17" x14ac:dyDescent="0.75">
      <c r="B11">
        <v>9</v>
      </c>
      <c r="C11">
        <v>451.57600000000002</v>
      </c>
      <c r="D11">
        <v>456.14699999999999</v>
      </c>
      <c r="E11">
        <v>202.679</v>
      </c>
      <c r="F11">
        <v>472.89400000000001</v>
      </c>
      <c r="H11">
        <f t="shared" si="0"/>
        <v>-4.5709999999999695</v>
      </c>
      <c r="J11">
        <f t="shared" si="1"/>
        <v>9</v>
      </c>
      <c r="K11">
        <f t="shared" si="2"/>
        <v>0.41541053921568666</v>
      </c>
      <c r="M11">
        <f t="shared" si="3"/>
        <v>9</v>
      </c>
      <c r="N11">
        <f t="shared" si="4"/>
        <v>0.27369483567382796</v>
      </c>
    </row>
    <row r="12" spans="1:17" x14ac:dyDescent="0.75">
      <c r="B12">
        <v>10</v>
      </c>
      <c r="C12">
        <v>445.91500000000002</v>
      </c>
      <c r="D12">
        <v>464.55</v>
      </c>
      <c r="E12">
        <v>194.477</v>
      </c>
      <c r="F12">
        <v>432.14499999999998</v>
      </c>
      <c r="H12">
        <f t="shared" si="0"/>
        <v>-18.634999999999991</v>
      </c>
      <c r="J12">
        <f t="shared" si="1"/>
        <v>10</v>
      </c>
      <c r="K12">
        <f t="shared" si="2"/>
        <v>0.27178308823529423</v>
      </c>
      <c r="M12">
        <f t="shared" si="3"/>
        <v>10</v>
      </c>
      <c r="N12">
        <f t="shared" si="4"/>
        <v>0.283586279718756</v>
      </c>
    </row>
    <row r="13" spans="1:17" x14ac:dyDescent="0.75">
      <c r="B13">
        <v>11</v>
      </c>
      <c r="C13">
        <v>456.65100000000001</v>
      </c>
      <c r="D13">
        <v>462.24599999999998</v>
      </c>
      <c r="E13">
        <v>200.137</v>
      </c>
      <c r="F13">
        <v>418.06099999999998</v>
      </c>
      <c r="H13">
        <f t="shared" si="0"/>
        <v>-5.5949999999999704</v>
      </c>
      <c r="J13">
        <f t="shared" si="1"/>
        <v>11</v>
      </c>
      <c r="K13">
        <f t="shared" si="2"/>
        <v>0.40495302287581736</v>
      </c>
      <c r="M13">
        <f t="shared" si="3"/>
        <v>11</v>
      </c>
      <c r="N13">
        <f t="shared" si="4"/>
        <v>0.31755141459398695</v>
      </c>
    </row>
    <row r="14" spans="1:17" x14ac:dyDescent="0.75">
      <c r="B14">
        <v>12</v>
      </c>
      <c r="C14">
        <v>460.76799999999997</v>
      </c>
      <c r="D14">
        <v>466.505</v>
      </c>
      <c r="E14">
        <v>206.691</v>
      </c>
      <c r="F14">
        <v>397.90600000000001</v>
      </c>
      <c r="H14">
        <f t="shared" si="0"/>
        <v>-5.7370000000000232</v>
      </c>
      <c r="J14">
        <f t="shared" si="1"/>
        <v>12</v>
      </c>
      <c r="K14">
        <f t="shared" si="2"/>
        <v>0.403502859477124</v>
      </c>
      <c r="M14">
        <f t="shared" si="3"/>
        <v>12</v>
      </c>
      <c r="N14">
        <f t="shared" si="4"/>
        <v>0.36660595239673049</v>
      </c>
    </row>
    <row r="15" spans="1:17" x14ac:dyDescent="0.75">
      <c r="B15">
        <v>13</v>
      </c>
      <c r="C15">
        <v>447.173</v>
      </c>
      <c r="D15">
        <v>464.88200000000001</v>
      </c>
      <c r="E15">
        <v>206.524</v>
      </c>
      <c r="F15">
        <v>388.27600000000001</v>
      </c>
      <c r="H15">
        <f t="shared" si="0"/>
        <v>-17.709000000000003</v>
      </c>
      <c r="J15">
        <f t="shared" si="1"/>
        <v>13</v>
      </c>
      <c r="K15">
        <f t="shared" si="2"/>
        <v>0.28123978758169932</v>
      </c>
      <c r="M15">
        <f t="shared" si="3"/>
        <v>13</v>
      </c>
      <c r="N15">
        <f t="shared" si="4"/>
        <v>0.37982440454551702</v>
      </c>
    </row>
    <row r="16" spans="1:17" x14ac:dyDescent="0.75">
      <c r="B16">
        <v>14</v>
      </c>
      <c r="C16">
        <v>445.74400000000003</v>
      </c>
      <c r="D16">
        <v>451.80200000000002</v>
      </c>
      <c r="E16">
        <v>205.422</v>
      </c>
      <c r="F16">
        <v>382.49299999999999</v>
      </c>
      <c r="H16">
        <f t="shared" si="0"/>
        <v>-6.0579999999999927</v>
      </c>
      <c r="J16">
        <f t="shared" si="1"/>
        <v>14</v>
      </c>
      <c r="K16">
        <f t="shared" si="2"/>
        <v>0.40022467320261451</v>
      </c>
      <c r="M16">
        <f t="shared" si="3"/>
        <v>14</v>
      </c>
      <c r="N16">
        <f t="shared" si="4"/>
        <v>0.3842259983793489</v>
      </c>
    </row>
    <row r="17" spans="2:19" x14ac:dyDescent="0.75">
      <c r="B17">
        <v>15</v>
      </c>
      <c r="C17">
        <v>443.07900000000001</v>
      </c>
      <c r="D17">
        <v>448.59500000000003</v>
      </c>
      <c r="E17">
        <v>202.852</v>
      </c>
      <c r="F17">
        <v>393.613</v>
      </c>
      <c r="H17">
        <f t="shared" si="0"/>
        <v>-5.5160000000000196</v>
      </c>
      <c r="J17">
        <f t="shared" si="1"/>
        <v>15</v>
      </c>
      <c r="K17">
        <f t="shared" si="2"/>
        <v>0.40575980392156852</v>
      </c>
      <c r="M17">
        <f t="shared" si="3"/>
        <v>15</v>
      </c>
      <c r="N17">
        <f t="shared" si="4"/>
        <v>0.35788660260099192</v>
      </c>
    </row>
    <row r="18" spans="2:19" x14ac:dyDescent="0.75">
      <c r="B18">
        <v>16</v>
      </c>
      <c r="C18">
        <v>453.60399999999998</v>
      </c>
      <c r="D18">
        <v>461.83600000000001</v>
      </c>
      <c r="E18">
        <v>204.89099999999999</v>
      </c>
      <c r="F18">
        <v>377.90199999999999</v>
      </c>
      <c r="H18">
        <f t="shared" si="0"/>
        <v>-8.2320000000000277</v>
      </c>
      <c r="J18">
        <f t="shared" si="1"/>
        <v>16</v>
      </c>
      <c r="K18">
        <f t="shared" si="2"/>
        <v>0.37802287581699323</v>
      </c>
      <c r="M18">
        <f t="shared" si="3"/>
        <v>16</v>
      </c>
      <c r="N18">
        <f t="shared" si="4"/>
        <v>0.38927765907540518</v>
      </c>
    </row>
    <row r="19" spans="2:19" x14ac:dyDescent="0.75">
      <c r="B19">
        <v>17</v>
      </c>
      <c r="C19">
        <v>447.55500000000001</v>
      </c>
      <c r="D19">
        <v>449.75900000000001</v>
      </c>
      <c r="E19">
        <v>201.613</v>
      </c>
      <c r="F19">
        <v>369.22300000000001</v>
      </c>
      <c r="H19">
        <f t="shared" si="0"/>
        <v>-2.2040000000000077</v>
      </c>
      <c r="J19">
        <f t="shared" si="1"/>
        <v>17</v>
      </c>
      <c r="K19">
        <f t="shared" si="2"/>
        <v>0.43958333333333333</v>
      </c>
      <c r="M19">
        <f t="shared" si="3"/>
        <v>17</v>
      </c>
      <c r="N19">
        <f t="shared" si="4"/>
        <v>0.38970477345573717</v>
      </c>
    </row>
    <row r="20" spans="2:19" x14ac:dyDescent="0.75">
      <c r="B20">
        <v>18</v>
      </c>
      <c r="C20">
        <v>438.80799999999999</v>
      </c>
      <c r="D20">
        <v>459.50900000000001</v>
      </c>
      <c r="E20">
        <v>205.084</v>
      </c>
      <c r="F20">
        <v>375.24900000000002</v>
      </c>
      <c r="H20">
        <f t="shared" si="0"/>
        <v>-20.701000000000022</v>
      </c>
      <c r="J20">
        <f t="shared" si="1"/>
        <v>18</v>
      </c>
      <c r="K20">
        <f t="shared" si="2"/>
        <v>0.25068423202614359</v>
      </c>
      <c r="M20">
        <f t="shared" si="3"/>
        <v>18</v>
      </c>
      <c r="N20">
        <f t="shared" si="4"/>
        <v>0.39435489382677175</v>
      </c>
    </row>
    <row r="21" spans="2:19" x14ac:dyDescent="0.75">
      <c r="B21">
        <v>19</v>
      </c>
      <c r="C21">
        <v>454.65199999999999</v>
      </c>
      <c r="D21">
        <v>472.99099999999999</v>
      </c>
      <c r="E21">
        <v>204.49600000000001</v>
      </c>
      <c r="F21">
        <v>382.762</v>
      </c>
      <c r="H21">
        <f t="shared" si="0"/>
        <v>-18.338999999999999</v>
      </c>
      <c r="J21">
        <f t="shared" si="1"/>
        <v>19</v>
      </c>
      <c r="K21">
        <f t="shared" si="2"/>
        <v>0.27480596405228763</v>
      </c>
      <c r="M21">
        <f t="shared" si="3"/>
        <v>19</v>
      </c>
      <c r="N21">
        <f t="shared" si="4"/>
        <v>0.38009094761875112</v>
      </c>
      <c r="S21" s="1"/>
    </row>
    <row r="22" spans="2:19" x14ac:dyDescent="0.75">
      <c r="B22">
        <v>20</v>
      </c>
      <c r="C22">
        <v>376.87900000000002</v>
      </c>
      <c r="D22">
        <v>452.291</v>
      </c>
      <c r="E22">
        <v>190.58199999999999</v>
      </c>
      <c r="F22">
        <v>357.17599999999999</v>
      </c>
      <c r="J22">
        <f t="shared" si="1"/>
        <v>20</v>
      </c>
      <c r="K22">
        <f t="shared" si="2"/>
        <v>0.46209150326797394</v>
      </c>
      <c r="M22">
        <f t="shared" si="3"/>
        <v>20</v>
      </c>
      <c r="N22">
        <f t="shared" si="4"/>
        <v>0.36133553616881237</v>
      </c>
    </row>
    <row r="23" spans="2:19" x14ac:dyDescent="0.75">
      <c r="B23">
        <v>21</v>
      </c>
      <c r="C23">
        <v>440.10599999999999</v>
      </c>
      <c r="D23">
        <v>469.745</v>
      </c>
      <c r="E23">
        <v>189.66</v>
      </c>
      <c r="F23">
        <v>372.72699999999998</v>
      </c>
      <c r="H23">
        <f t="shared" ref="H23:H86" si="5">C23-D23</f>
        <v>-29.63900000000001</v>
      </c>
      <c r="J23">
        <f t="shared" si="1"/>
        <v>21</v>
      </c>
      <c r="K23">
        <f t="shared" si="2"/>
        <v>0.15940563725490184</v>
      </c>
      <c r="M23">
        <f t="shared" si="3"/>
        <v>21</v>
      </c>
      <c r="N23">
        <f t="shared" si="4"/>
        <v>0.33395528245140738</v>
      </c>
    </row>
    <row r="24" spans="2:19" x14ac:dyDescent="0.75">
      <c r="B24">
        <v>22</v>
      </c>
      <c r="C24">
        <v>445.48099999999999</v>
      </c>
      <c r="D24">
        <v>469.11799999999999</v>
      </c>
      <c r="E24">
        <v>198.04400000000001</v>
      </c>
      <c r="F24">
        <v>390.822</v>
      </c>
      <c r="H24">
        <f t="shared" si="5"/>
        <v>-23.637</v>
      </c>
      <c r="J24">
        <f t="shared" si="1"/>
        <v>22</v>
      </c>
      <c r="K24">
        <f t="shared" si="2"/>
        <v>0.22070057189542483</v>
      </c>
      <c r="M24">
        <f t="shared" si="3"/>
        <v>22</v>
      </c>
      <c r="N24">
        <f t="shared" si="4"/>
        <v>0.34306473484841116</v>
      </c>
    </row>
    <row r="25" spans="2:19" x14ac:dyDescent="0.75">
      <c r="B25">
        <v>23</v>
      </c>
      <c r="C25">
        <v>438.69200000000001</v>
      </c>
      <c r="D25">
        <v>472.43400000000003</v>
      </c>
      <c r="E25">
        <v>196.39099999999999</v>
      </c>
      <c r="F25">
        <v>372.65800000000002</v>
      </c>
      <c r="H25">
        <f t="shared" si="5"/>
        <v>-33.742000000000019</v>
      </c>
      <c r="J25">
        <f t="shared" si="1"/>
        <v>23</v>
      </c>
      <c r="K25">
        <f t="shared" si="2"/>
        <v>0.11750408496732002</v>
      </c>
      <c r="M25">
        <f t="shared" si="3"/>
        <v>23</v>
      </c>
      <c r="N25">
        <f t="shared" si="4"/>
        <v>0.3622349323055471</v>
      </c>
    </row>
    <row r="26" spans="2:19" x14ac:dyDescent="0.75">
      <c r="B26">
        <v>24</v>
      </c>
      <c r="C26">
        <v>457.90199999999999</v>
      </c>
      <c r="D26">
        <v>482.791</v>
      </c>
      <c r="E26">
        <v>197.88300000000001</v>
      </c>
      <c r="F26">
        <v>377.30500000000001</v>
      </c>
      <c r="H26">
        <f t="shared" si="5"/>
        <v>-24.88900000000001</v>
      </c>
      <c r="J26">
        <f t="shared" si="1"/>
        <v>24</v>
      </c>
      <c r="K26">
        <f t="shared" si="2"/>
        <v>0.20791462418300644</v>
      </c>
      <c r="M26">
        <f t="shared" si="3"/>
        <v>24</v>
      </c>
      <c r="N26">
        <f t="shared" si="4"/>
        <v>0.36144920988592372</v>
      </c>
    </row>
    <row r="27" spans="2:19" x14ac:dyDescent="0.75">
      <c r="B27">
        <v>25</v>
      </c>
      <c r="C27">
        <v>452.5</v>
      </c>
      <c r="D27">
        <v>478.036</v>
      </c>
      <c r="E27">
        <v>188.40600000000001</v>
      </c>
      <c r="F27">
        <v>386.762</v>
      </c>
      <c r="H27">
        <f t="shared" si="5"/>
        <v>-25.536000000000001</v>
      </c>
      <c r="J27">
        <f t="shared" si="1"/>
        <v>25</v>
      </c>
      <c r="K27">
        <f t="shared" si="2"/>
        <v>0.20130718954248364</v>
      </c>
      <c r="M27">
        <f t="shared" si="3"/>
        <v>25</v>
      </c>
      <c r="N27">
        <f t="shared" si="4"/>
        <v>0.3104667413895692</v>
      </c>
    </row>
    <row r="28" spans="2:19" x14ac:dyDescent="0.75">
      <c r="B28">
        <v>26</v>
      </c>
      <c r="C28">
        <v>461.62200000000001</v>
      </c>
      <c r="D28">
        <v>478.12299999999999</v>
      </c>
      <c r="E28">
        <v>190.684</v>
      </c>
      <c r="F28">
        <v>369.10899999999998</v>
      </c>
      <c r="H28">
        <f t="shared" si="5"/>
        <v>-16.500999999999976</v>
      </c>
      <c r="J28">
        <f t="shared" si="1"/>
        <v>26</v>
      </c>
      <c r="K28">
        <f t="shared" si="2"/>
        <v>0.29357638888888915</v>
      </c>
      <c r="M28">
        <f t="shared" si="3"/>
        <v>26</v>
      </c>
      <c r="N28">
        <f t="shared" si="4"/>
        <v>0.34344285462307911</v>
      </c>
    </row>
    <row r="29" spans="2:19" x14ac:dyDescent="0.75">
      <c r="B29">
        <v>27</v>
      </c>
      <c r="C29">
        <v>442.56700000000001</v>
      </c>
      <c r="D29">
        <v>457.09500000000003</v>
      </c>
      <c r="E29">
        <v>190.09399999999999</v>
      </c>
      <c r="F29">
        <v>374.17599999999999</v>
      </c>
      <c r="H29">
        <f t="shared" si="5"/>
        <v>-14.52800000000002</v>
      </c>
      <c r="J29">
        <f t="shared" si="1"/>
        <v>27</v>
      </c>
      <c r="K29">
        <f t="shared" si="2"/>
        <v>0.31372549019607826</v>
      </c>
      <c r="M29">
        <f t="shared" si="3"/>
        <v>27</v>
      </c>
      <c r="N29">
        <f t="shared" si="4"/>
        <v>0.33374766224877622</v>
      </c>
    </row>
    <row r="30" spans="2:19" x14ac:dyDescent="0.75">
      <c r="B30">
        <v>28</v>
      </c>
      <c r="C30">
        <v>435.13400000000001</v>
      </c>
      <c r="D30">
        <v>448.61799999999999</v>
      </c>
      <c r="E30">
        <v>193.96899999999999</v>
      </c>
      <c r="F30">
        <v>363.85500000000002</v>
      </c>
      <c r="H30">
        <f t="shared" si="5"/>
        <v>-13.48399999999998</v>
      </c>
      <c r="J30">
        <f t="shared" si="1"/>
        <v>28</v>
      </c>
      <c r="K30">
        <f t="shared" si="2"/>
        <v>0.32438725490196102</v>
      </c>
      <c r="M30">
        <f t="shared" si="3"/>
        <v>28</v>
      </c>
      <c r="N30">
        <f t="shared" si="4"/>
        <v>0.36556824727478227</v>
      </c>
    </row>
    <row r="31" spans="2:19" x14ac:dyDescent="0.75">
      <c r="B31">
        <v>29</v>
      </c>
      <c r="C31">
        <v>442.14</v>
      </c>
      <c r="D31">
        <v>452.214</v>
      </c>
      <c r="E31">
        <v>187.887</v>
      </c>
      <c r="F31">
        <v>368.18400000000003</v>
      </c>
      <c r="H31">
        <f t="shared" si="5"/>
        <v>-10.074000000000012</v>
      </c>
      <c r="J31">
        <f t="shared" si="1"/>
        <v>29</v>
      </c>
      <c r="K31">
        <f t="shared" si="2"/>
        <v>0.35921160130718949</v>
      </c>
      <c r="M31">
        <f t="shared" si="3"/>
        <v>29</v>
      </c>
      <c r="N31">
        <f t="shared" si="4"/>
        <v>0.33286360736740811</v>
      </c>
      <c r="O31" s="1"/>
    </row>
    <row r="32" spans="2:19" x14ac:dyDescent="0.75">
      <c r="B32">
        <v>30</v>
      </c>
      <c r="C32">
        <v>461.53699999999998</v>
      </c>
      <c r="D32">
        <v>463.55500000000001</v>
      </c>
      <c r="E32">
        <v>193.137</v>
      </c>
      <c r="F32">
        <v>356.04700000000003</v>
      </c>
      <c r="H32">
        <f t="shared" si="5"/>
        <v>-2.0180000000000291</v>
      </c>
      <c r="J32">
        <f t="shared" si="1"/>
        <v>30</v>
      </c>
      <c r="K32">
        <f t="shared" si="2"/>
        <v>0.44148284313725467</v>
      </c>
      <c r="M32">
        <f t="shared" si="3"/>
        <v>30</v>
      </c>
      <c r="N32">
        <f t="shared" si="4"/>
        <v>0.37466896469481742</v>
      </c>
    </row>
    <row r="33" spans="2:14" x14ac:dyDescent="0.75">
      <c r="B33">
        <v>31</v>
      </c>
      <c r="C33">
        <v>440.46300000000002</v>
      </c>
      <c r="D33">
        <v>467.01400000000001</v>
      </c>
      <c r="E33">
        <v>188.59800000000001</v>
      </c>
      <c r="F33">
        <v>357.15199999999999</v>
      </c>
      <c r="H33">
        <f t="shared" si="5"/>
        <v>-26.550999999999988</v>
      </c>
      <c r="J33">
        <f t="shared" si="1"/>
        <v>31</v>
      </c>
      <c r="K33">
        <f t="shared" si="2"/>
        <v>0.19094158496732036</v>
      </c>
      <c r="M33">
        <f t="shared" si="3"/>
        <v>31</v>
      </c>
      <c r="N33">
        <f t="shared" si="4"/>
        <v>0.35249043432314864</v>
      </c>
    </row>
    <row r="34" spans="2:14" x14ac:dyDescent="0.75">
      <c r="B34">
        <v>32</v>
      </c>
      <c r="C34">
        <v>427.11200000000002</v>
      </c>
      <c r="D34">
        <v>457.56200000000001</v>
      </c>
      <c r="E34">
        <v>197.13</v>
      </c>
      <c r="F34">
        <v>371.37</v>
      </c>
      <c r="H34">
        <f t="shared" si="5"/>
        <v>-30.449999999999989</v>
      </c>
      <c r="J34">
        <f t="shared" si="1"/>
        <v>32</v>
      </c>
      <c r="K34">
        <f t="shared" si="2"/>
        <v>0.15112336601307197</v>
      </c>
      <c r="M34">
        <f t="shared" si="3"/>
        <v>32</v>
      </c>
      <c r="N34">
        <f t="shared" si="4"/>
        <v>0.36731006030499797</v>
      </c>
    </row>
    <row r="35" spans="2:14" x14ac:dyDescent="0.75">
      <c r="B35">
        <v>33</v>
      </c>
      <c r="C35">
        <v>428.91</v>
      </c>
      <c r="D35">
        <v>442.77800000000002</v>
      </c>
      <c r="E35">
        <v>196.72</v>
      </c>
      <c r="F35">
        <v>380.04</v>
      </c>
      <c r="H35">
        <f t="shared" si="5"/>
        <v>-13.867999999999995</v>
      </c>
      <c r="J35">
        <f t="shared" si="1"/>
        <v>33</v>
      </c>
      <c r="K35">
        <f t="shared" si="2"/>
        <v>0.32046568627450989</v>
      </c>
      <c r="M35">
        <f t="shared" si="3"/>
        <v>33</v>
      </c>
      <c r="N35">
        <f t="shared" si="4"/>
        <v>0.35271056506066906</v>
      </c>
    </row>
    <row r="36" spans="2:14" x14ac:dyDescent="0.75">
      <c r="B36">
        <v>34</v>
      </c>
      <c r="C36">
        <v>445.14699999999999</v>
      </c>
      <c r="D36">
        <v>452.255</v>
      </c>
      <c r="E36">
        <v>202.00399999999999</v>
      </c>
      <c r="F36">
        <v>387.053</v>
      </c>
      <c r="H36">
        <f t="shared" si="5"/>
        <v>-7.1080000000000041</v>
      </c>
      <c r="J36">
        <f t="shared" si="1"/>
        <v>34</v>
      </c>
      <c r="K36">
        <f t="shared" si="2"/>
        <v>0.38950163398692811</v>
      </c>
      <c r="M36">
        <f t="shared" si="3"/>
        <v>34</v>
      </c>
      <c r="N36">
        <f t="shared" si="4"/>
        <v>0.36380913454608632</v>
      </c>
    </row>
    <row r="37" spans="2:14" x14ac:dyDescent="0.75">
      <c r="B37">
        <v>35</v>
      </c>
      <c r="C37">
        <v>470.20699999999999</v>
      </c>
      <c r="D37">
        <v>468.755</v>
      </c>
      <c r="E37">
        <v>199</v>
      </c>
      <c r="F37">
        <v>381.45699999999999</v>
      </c>
      <c r="H37">
        <f t="shared" si="5"/>
        <v>1.4519999999999982</v>
      </c>
      <c r="J37">
        <f t="shared" si="1"/>
        <v>35</v>
      </c>
      <c r="K37">
        <f t="shared" si="2"/>
        <v>0.47691993464052296</v>
      </c>
      <c r="M37">
        <f t="shared" si="3"/>
        <v>35</v>
      </c>
      <c r="N37">
        <f t="shared" si="4"/>
        <v>0.35989956770094028</v>
      </c>
    </row>
    <row r="38" spans="2:14" x14ac:dyDescent="0.75">
      <c r="B38">
        <v>36</v>
      </c>
      <c r="C38">
        <v>452.48700000000002</v>
      </c>
      <c r="D38">
        <v>469.47199999999998</v>
      </c>
      <c r="E38">
        <v>198.036</v>
      </c>
      <c r="F38">
        <v>374.00900000000001</v>
      </c>
      <c r="H38">
        <f t="shared" si="5"/>
        <v>-16.984999999999957</v>
      </c>
      <c r="J38">
        <f t="shared" si="1"/>
        <v>36</v>
      </c>
      <c r="K38">
        <f t="shared" si="2"/>
        <v>0.28863357843137299</v>
      </c>
      <c r="M38">
        <f t="shared" si="3"/>
        <v>36</v>
      </c>
      <c r="N38">
        <f t="shared" si="4"/>
        <v>0.36704637950882973</v>
      </c>
    </row>
    <row r="39" spans="2:14" x14ac:dyDescent="0.75">
      <c r="B39">
        <v>37</v>
      </c>
      <c r="C39">
        <v>444.71199999999999</v>
      </c>
      <c r="D39">
        <v>461.84</v>
      </c>
      <c r="E39">
        <v>197.56899999999999</v>
      </c>
      <c r="F39">
        <v>368.54199999999997</v>
      </c>
      <c r="H39">
        <f t="shared" si="5"/>
        <v>-17.127999999999986</v>
      </c>
      <c r="J39">
        <f t="shared" si="1"/>
        <v>37</v>
      </c>
      <c r="K39">
        <f t="shared" si="2"/>
        <v>0.28717320261437923</v>
      </c>
      <c r="M39">
        <f t="shared" si="3"/>
        <v>37</v>
      </c>
      <c r="N39">
        <f t="shared" si="4"/>
        <v>0.37360601922761477</v>
      </c>
    </row>
    <row r="40" spans="2:14" x14ac:dyDescent="0.75">
      <c r="B40">
        <v>38</v>
      </c>
      <c r="C40">
        <v>434.423</v>
      </c>
      <c r="D40">
        <v>454.00900000000001</v>
      </c>
      <c r="E40">
        <v>190.90199999999999</v>
      </c>
      <c r="F40">
        <v>369.32</v>
      </c>
      <c r="H40">
        <f t="shared" si="5"/>
        <v>-19.586000000000013</v>
      </c>
      <c r="J40">
        <f t="shared" si="1"/>
        <v>38</v>
      </c>
      <c r="K40">
        <f t="shared" si="2"/>
        <v>0.26207107843137245</v>
      </c>
      <c r="M40">
        <f t="shared" si="3"/>
        <v>38</v>
      </c>
      <c r="N40">
        <f t="shared" si="4"/>
        <v>0.34406085119483626</v>
      </c>
    </row>
    <row r="41" spans="2:14" x14ac:dyDescent="0.75">
      <c r="B41">
        <v>39</v>
      </c>
      <c r="C41">
        <v>451.673</v>
      </c>
      <c r="D41">
        <v>444.892</v>
      </c>
      <c r="E41">
        <v>198.00399999999999</v>
      </c>
      <c r="F41">
        <v>361.23099999999999</v>
      </c>
      <c r="H41">
        <f t="shared" si="5"/>
        <v>6.7810000000000059</v>
      </c>
      <c r="J41">
        <f t="shared" si="1"/>
        <v>39</v>
      </c>
      <c r="K41">
        <f t="shared" si="2"/>
        <v>0.53134191176470602</v>
      </c>
      <c r="M41">
        <f t="shared" si="3"/>
        <v>39</v>
      </c>
      <c r="N41">
        <f t="shared" si="4"/>
        <v>0.38753031505671626</v>
      </c>
    </row>
    <row r="42" spans="2:14" x14ac:dyDescent="0.75">
      <c r="B42">
        <v>40</v>
      </c>
      <c r="C42">
        <v>511.64100000000002</v>
      </c>
      <c r="D42">
        <v>469.09</v>
      </c>
      <c r="E42">
        <v>191.27600000000001</v>
      </c>
      <c r="F42">
        <v>364.90199999999999</v>
      </c>
      <c r="H42">
        <f t="shared" si="5"/>
        <v>42.551000000000045</v>
      </c>
      <c r="J42">
        <f t="shared" si="1"/>
        <v>40</v>
      </c>
      <c r="K42">
        <f t="shared" si="2"/>
        <v>0.89664011437908575</v>
      </c>
      <c r="M42">
        <f t="shared" si="3"/>
        <v>40</v>
      </c>
      <c r="N42">
        <f t="shared" si="4"/>
        <v>0.3522576052312133</v>
      </c>
    </row>
    <row r="43" spans="2:14" x14ac:dyDescent="0.75">
      <c r="B43">
        <v>41</v>
      </c>
      <c r="C43">
        <v>490.92899999999997</v>
      </c>
      <c r="D43">
        <v>454.06599999999997</v>
      </c>
      <c r="E43">
        <v>181.93299999999999</v>
      </c>
      <c r="F43">
        <v>381.08</v>
      </c>
      <c r="H43">
        <f t="shared" si="5"/>
        <v>36.863</v>
      </c>
      <c r="J43">
        <f t="shared" si="1"/>
        <v>41</v>
      </c>
      <c r="K43">
        <f t="shared" si="2"/>
        <v>0.83855187908496753</v>
      </c>
      <c r="M43">
        <f t="shared" si="3"/>
        <v>41</v>
      </c>
      <c r="N43">
        <f t="shared" si="4"/>
        <v>0.29142172475505801</v>
      </c>
    </row>
    <row r="44" spans="2:14" x14ac:dyDescent="0.75">
      <c r="B44">
        <v>42</v>
      </c>
      <c r="C44">
        <v>476.70699999999999</v>
      </c>
      <c r="D44">
        <v>450.71899999999999</v>
      </c>
      <c r="E44">
        <v>188.488</v>
      </c>
      <c r="F44">
        <v>392.63299999999998</v>
      </c>
      <c r="H44">
        <f t="shared" si="5"/>
        <v>25.988</v>
      </c>
      <c r="J44">
        <f t="shared" si="1"/>
        <v>42</v>
      </c>
      <c r="K44">
        <f t="shared" si="2"/>
        <v>0.72749183006535967</v>
      </c>
      <c r="M44">
        <f t="shared" si="3"/>
        <v>42</v>
      </c>
      <c r="N44">
        <f t="shared" si="4"/>
        <v>0.30374064693370117</v>
      </c>
    </row>
    <row r="45" spans="2:14" x14ac:dyDescent="0.75">
      <c r="B45">
        <v>43</v>
      </c>
      <c r="C45">
        <v>475.714</v>
      </c>
      <c r="D45">
        <v>440.76499999999999</v>
      </c>
      <c r="E45">
        <v>181.74700000000001</v>
      </c>
      <c r="F45">
        <v>399.32499999999999</v>
      </c>
      <c r="H45">
        <f t="shared" si="5"/>
        <v>34.949000000000012</v>
      </c>
      <c r="J45">
        <f t="shared" si="1"/>
        <v>43</v>
      </c>
      <c r="K45">
        <f t="shared" si="2"/>
        <v>0.81900531045751668</v>
      </c>
      <c r="M45">
        <f t="shared" si="3"/>
        <v>43</v>
      </c>
      <c r="N45">
        <f t="shared" si="4"/>
        <v>0.27069463930922139</v>
      </c>
    </row>
    <row r="46" spans="2:14" x14ac:dyDescent="0.75">
      <c r="B46">
        <v>44</v>
      </c>
      <c r="C46">
        <v>504.15699999999998</v>
      </c>
      <c r="D46">
        <v>451.48500000000001</v>
      </c>
      <c r="E46">
        <v>171.81299999999999</v>
      </c>
      <c r="F46">
        <v>391.41</v>
      </c>
      <c r="H46">
        <f t="shared" si="5"/>
        <v>52.671999999999969</v>
      </c>
      <c r="J46">
        <f t="shared" si="1"/>
        <v>44</v>
      </c>
      <c r="K46">
        <f t="shared" si="2"/>
        <v>1</v>
      </c>
      <c r="M46">
        <f t="shared" si="3"/>
        <v>44</v>
      </c>
      <c r="N46">
        <f t="shared" si="4"/>
        <v>0.24044626478895101</v>
      </c>
    </row>
    <row r="47" spans="2:14" x14ac:dyDescent="0.75">
      <c r="B47">
        <v>45</v>
      </c>
      <c r="C47">
        <v>469.55</v>
      </c>
      <c r="D47">
        <v>435.536</v>
      </c>
      <c r="E47">
        <v>171.886</v>
      </c>
      <c r="F47">
        <v>372.34899999999999</v>
      </c>
      <c r="H47">
        <f t="shared" si="5"/>
        <v>34.01400000000001</v>
      </c>
      <c r="J47">
        <f t="shared" si="1"/>
        <v>45</v>
      </c>
      <c r="K47">
        <f t="shared" si="2"/>
        <v>0.80945669934640552</v>
      </c>
      <c r="M47">
        <f t="shared" si="3"/>
        <v>45</v>
      </c>
      <c r="N47">
        <f t="shared" si="4"/>
        <v>0.25996713084564699</v>
      </c>
    </row>
    <row r="48" spans="2:14" x14ac:dyDescent="0.75">
      <c r="B48">
        <v>46</v>
      </c>
      <c r="C48">
        <v>465.83800000000002</v>
      </c>
      <c r="D48">
        <v>436.80700000000002</v>
      </c>
      <c r="E48">
        <v>170.95500000000001</v>
      </c>
      <c r="F48">
        <v>361.41</v>
      </c>
      <c r="H48">
        <f t="shared" si="5"/>
        <v>29.031000000000006</v>
      </c>
      <c r="J48">
        <f t="shared" si="1"/>
        <v>46</v>
      </c>
      <c r="K48">
        <f t="shared" si="2"/>
        <v>0.75856821895424864</v>
      </c>
      <c r="M48">
        <f t="shared" si="3"/>
        <v>46</v>
      </c>
      <c r="N48">
        <f t="shared" si="4"/>
        <v>0.26837190908791314</v>
      </c>
    </row>
    <row r="49" spans="2:14" x14ac:dyDescent="0.75">
      <c r="B49">
        <v>47</v>
      </c>
      <c r="C49">
        <v>451.98500000000001</v>
      </c>
      <c r="D49">
        <v>441.161</v>
      </c>
      <c r="E49">
        <v>170.096</v>
      </c>
      <c r="F49">
        <v>361.38499999999999</v>
      </c>
      <c r="H49">
        <f t="shared" si="5"/>
        <v>10.824000000000012</v>
      </c>
      <c r="J49">
        <f t="shared" si="1"/>
        <v>47</v>
      </c>
      <c r="K49">
        <f t="shared" si="2"/>
        <v>0.57263071895424866</v>
      </c>
      <c r="M49">
        <f t="shared" si="3"/>
        <v>47</v>
      </c>
      <c r="N49">
        <f t="shared" si="4"/>
        <v>0.26462652296672268</v>
      </c>
    </row>
    <row r="50" spans="2:14" x14ac:dyDescent="0.75">
      <c r="B50">
        <v>48</v>
      </c>
      <c r="C50">
        <v>473.10399999999998</v>
      </c>
      <c r="D50">
        <v>439.70499999999998</v>
      </c>
      <c r="E50">
        <v>165.84200000000001</v>
      </c>
      <c r="F50">
        <v>356.49700000000001</v>
      </c>
      <c r="H50">
        <f t="shared" si="5"/>
        <v>33.399000000000001</v>
      </c>
      <c r="J50">
        <f t="shared" si="1"/>
        <v>48</v>
      </c>
      <c r="K50">
        <f t="shared" si="2"/>
        <v>0.8031760620915035</v>
      </c>
      <c r="M50">
        <f t="shared" si="3"/>
        <v>48</v>
      </c>
      <c r="N50">
        <f t="shared" si="4"/>
        <v>0.25133100851261619</v>
      </c>
    </row>
    <row r="51" spans="2:14" x14ac:dyDescent="0.75">
      <c r="B51">
        <v>49</v>
      </c>
      <c r="C51">
        <v>475.61200000000002</v>
      </c>
      <c r="D51">
        <v>448.52</v>
      </c>
      <c r="E51">
        <v>167.51400000000001</v>
      </c>
      <c r="F51">
        <v>363.755</v>
      </c>
      <c r="H51">
        <f t="shared" si="5"/>
        <v>27.092000000000041</v>
      </c>
      <c r="J51">
        <f t="shared" si="1"/>
        <v>49</v>
      </c>
      <c r="K51">
        <f t="shared" si="2"/>
        <v>0.73876633986928164</v>
      </c>
      <c r="M51">
        <f t="shared" si="3"/>
        <v>49</v>
      </c>
      <c r="N51">
        <f t="shared" si="4"/>
        <v>0.25066923269291408</v>
      </c>
    </row>
    <row r="52" spans="2:14" x14ac:dyDescent="0.75">
      <c r="B52">
        <v>50</v>
      </c>
      <c r="C52">
        <v>443.19099999999997</v>
      </c>
      <c r="D52">
        <v>428.70600000000002</v>
      </c>
      <c r="E52">
        <v>165.26</v>
      </c>
      <c r="F52">
        <v>366.26900000000001</v>
      </c>
      <c r="H52">
        <f t="shared" si="5"/>
        <v>14.484999999999957</v>
      </c>
      <c r="J52">
        <f t="shared" si="1"/>
        <v>50</v>
      </c>
      <c r="K52">
        <f t="shared" si="2"/>
        <v>0.61001838235294092</v>
      </c>
      <c r="M52">
        <f t="shared" si="3"/>
        <v>50</v>
      </c>
      <c r="N52">
        <f t="shared" si="4"/>
        <v>0.23826102481699687</v>
      </c>
    </row>
    <row r="53" spans="2:14" x14ac:dyDescent="0.75">
      <c r="B53">
        <v>51</v>
      </c>
      <c r="C53">
        <v>433.41</v>
      </c>
      <c r="D53">
        <v>435.07</v>
      </c>
      <c r="E53">
        <v>164.82499999999999</v>
      </c>
      <c r="F53">
        <v>365.03399999999999</v>
      </c>
      <c r="H53">
        <f t="shared" si="5"/>
        <v>-1.6599999999999682</v>
      </c>
      <c r="J53">
        <f t="shared" si="1"/>
        <v>51</v>
      </c>
      <c r="K53">
        <f t="shared" si="2"/>
        <v>0.44513888888888931</v>
      </c>
      <c r="M53">
        <f t="shared" si="3"/>
        <v>51</v>
      </c>
      <c r="N53">
        <f t="shared" si="4"/>
        <v>0.2376522718868197</v>
      </c>
    </row>
    <row r="54" spans="2:14" x14ac:dyDescent="0.75">
      <c r="B54">
        <v>52</v>
      </c>
      <c r="C54">
        <v>416.52600000000001</v>
      </c>
      <c r="D54">
        <v>413.02</v>
      </c>
      <c r="E54">
        <v>159.995</v>
      </c>
      <c r="F54">
        <v>351.06700000000001</v>
      </c>
      <c r="H54">
        <f t="shared" si="5"/>
        <v>3.5060000000000286</v>
      </c>
      <c r="J54">
        <f t="shared" si="1"/>
        <v>52</v>
      </c>
      <c r="K54">
        <f t="shared" si="2"/>
        <v>0.49789624183006576</v>
      </c>
      <c r="M54">
        <f t="shared" si="3"/>
        <v>52</v>
      </c>
      <c r="N54">
        <f t="shared" si="4"/>
        <v>0.23069814651571188</v>
      </c>
    </row>
    <row r="55" spans="2:14" x14ac:dyDescent="0.75">
      <c r="B55">
        <v>53</v>
      </c>
      <c r="C55">
        <v>437.25</v>
      </c>
      <c r="D55">
        <v>440.77</v>
      </c>
      <c r="E55">
        <v>159.76400000000001</v>
      </c>
      <c r="F55">
        <v>366.10599999999999</v>
      </c>
      <c r="H55">
        <f t="shared" si="5"/>
        <v>-3.5199999999999818</v>
      </c>
      <c r="J55">
        <f t="shared" si="1"/>
        <v>53</v>
      </c>
      <c r="K55">
        <f t="shared" si="2"/>
        <v>0.42614379084967347</v>
      </c>
      <c r="M55">
        <f t="shared" si="3"/>
        <v>53</v>
      </c>
      <c r="N55">
        <f t="shared" si="4"/>
        <v>0.21476697154493421</v>
      </c>
    </row>
    <row r="56" spans="2:14" x14ac:dyDescent="0.75">
      <c r="B56">
        <v>54</v>
      </c>
      <c r="C56">
        <v>424.33300000000003</v>
      </c>
      <c r="D56">
        <v>435.94499999999999</v>
      </c>
      <c r="E56">
        <v>151.006</v>
      </c>
      <c r="F56">
        <v>364.58800000000002</v>
      </c>
      <c r="H56">
        <f t="shared" si="5"/>
        <v>-11.611999999999966</v>
      </c>
      <c r="J56">
        <f t="shared" si="1"/>
        <v>54</v>
      </c>
      <c r="K56">
        <f t="shared" si="2"/>
        <v>0.3435049019607847</v>
      </c>
      <c r="M56">
        <f t="shared" si="3"/>
        <v>54</v>
      </c>
      <c r="N56">
        <f t="shared" si="4"/>
        <v>0.17822699292123212</v>
      </c>
    </row>
    <row r="57" spans="2:14" x14ac:dyDescent="0.75">
      <c r="B57">
        <v>55</v>
      </c>
      <c r="C57">
        <v>408</v>
      </c>
      <c r="D57">
        <v>426.65499999999997</v>
      </c>
      <c r="E57">
        <v>147.61000000000001</v>
      </c>
      <c r="F57">
        <v>354.82499999999999</v>
      </c>
      <c r="H57">
        <f t="shared" si="5"/>
        <v>-18.654999999999973</v>
      </c>
      <c r="J57">
        <f t="shared" si="1"/>
        <v>55</v>
      </c>
      <c r="K57">
        <f t="shared" si="2"/>
        <v>0.27157883986928133</v>
      </c>
      <c r="M57">
        <f t="shared" si="3"/>
        <v>55</v>
      </c>
      <c r="N57">
        <f t="shared" si="4"/>
        <v>0.17073383183067684</v>
      </c>
    </row>
    <row r="58" spans="2:14" x14ac:dyDescent="0.75">
      <c r="B58">
        <v>56</v>
      </c>
      <c r="C58">
        <v>403.97199999999998</v>
      </c>
      <c r="D58">
        <v>420.8</v>
      </c>
      <c r="E58">
        <v>148.02799999999999</v>
      </c>
      <c r="F58">
        <v>352.017</v>
      </c>
      <c r="H58">
        <f t="shared" si="5"/>
        <v>-16.828000000000031</v>
      </c>
      <c r="J58">
        <f t="shared" si="1"/>
        <v>56</v>
      </c>
      <c r="K58">
        <f t="shared" si="2"/>
        <v>0.29023692810457485</v>
      </c>
      <c r="M58">
        <f t="shared" si="3"/>
        <v>56</v>
      </c>
      <c r="N58">
        <f t="shared" si="4"/>
        <v>0.17484686476663625</v>
      </c>
    </row>
    <row r="59" spans="2:14" x14ac:dyDescent="0.75">
      <c r="B59">
        <v>57</v>
      </c>
      <c r="C59">
        <v>391.01400000000001</v>
      </c>
      <c r="D59">
        <v>412.11</v>
      </c>
      <c r="E59">
        <v>150.328</v>
      </c>
      <c r="F59">
        <v>366.11900000000003</v>
      </c>
      <c r="H59">
        <f t="shared" si="5"/>
        <v>-21.096000000000004</v>
      </c>
      <c r="J59">
        <f t="shared" si="1"/>
        <v>57</v>
      </c>
      <c r="K59">
        <f t="shared" si="2"/>
        <v>0.24665032679738558</v>
      </c>
      <c r="M59">
        <f t="shared" si="3"/>
        <v>57</v>
      </c>
      <c r="N59">
        <f t="shared" si="4"/>
        <v>0.1741335778536881</v>
      </c>
    </row>
    <row r="60" spans="2:14" x14ac:dyDescent="0.75">
      <c r="B60">
        <v>58</v>
      </c>
      <c r="C60">
        <v>378.27100000000002</v>
      </c>
      <c r="D60">
        <v>399.04</v>
      </c>
      <c r="E60">
        <v>147.73400000000001</v>
      </c>
      <c r="F60">
        <v>348.36200000000002</v>
      </c>
      <c r="H60">
        <f t="shared" si="5"/>
        <v>-20.769000000000005</v>
      </c>
      <c r="J60">
        <f t="shared" si="1"/>
        <v>58</v>
      </c>
      <c r="K60">
        <f t="shared" si="2"/>
        <v>0.24998978758169929</v>
      </c>
      <c r="M60">
        <f t="shared" si="3"/>
        <v>58</v>
      </c>
      <c r="N60">
        <f t="shared" si="4"/>
        <v>0.17645530206097385</v>
      </c>
    </row>
    <row r="61" spans="2:14" x14ac:dyDescent="0.75">
      <c r="B61">
        <v>59</v>
      </c>
      <c r="C61">
        <v>401.41699999999997</v>
      </c>
      <c r="D61">
        <v>421.66</v>
      </c>
      <c r="E61">
        <v>150.14699999999999</v>
      </c>
      <c r="F61">
        <v>363.36200000000002</v>
      </c>
      <c r="H61">
        <f t="shared" si="5"/>
        <v>-20.243000000000052</v>
      </c>
      <c r="J61">
        <f t="shared" si="1"/>
        <v>59</v>
      </c>
      <c r="K61">
        <f t="shared" si="2"/>
        <v>0.25536151960784259</v>
      </c>
      <c r="M61">
        <f t="shared" si="3"/>
        <v>59</v>
      </c>
      <c r="N61">
        <f t="shared" si="4"/>
        <v>0.17543659014222251</v>
      </c>
    </row>
    <row r="62" spans="2:14" x14ac:dyDescent="0.75">
      <c r="B62">
        <v>60</v>
      </c>
      <c r="C62">
        <v>391.66699999999997</v>
      </c>
      <c r="D62">
        <v>409.625</v>
      </c>
      <c r="E62">
        <v>148.28800000000001</v>
      </c>
      <c r="F62">
        <v>361.28199999999998</v>
      </c>
      <c r="H62">
        <f t="shared" si="5"/>
        <v>-17.958000000000027</v>
      </c>
      <c r="J62">
        <f t="shared" si="1"/>
        <v>60</v>
      </c>
      <c r="K62">
        <f t="shared" si="2"/>
        <v>0.27869689542483633</v>
      </c>
      <c r="M62">
        <f t="shared" si="3"/>
        <v>60</v>
      </c>
      <c r="N62">
        <f t="shared" si="4"/>
        <v>0.16886783950196635</v>
      </c>
    </row>
    <row r="63" spans="2:14" x14ac:dyDescent="0.75">
      <c r="B63">
        <v>61</v>
      </c>
      <c r="C63">
        <v>380.02800000000002</v>
      </c>
      <c r="D63">
        <v>401.745</v>
      </c>
      <c r="E63">
        <v>144.72900000000001</v>
      </c>
      <c r="F63">
        <v>348.06799999999998</v>
      </c>
      <c r="H63">
        <f t="shared" si="5"/>
        <v>-21.716999999999985</v>
      </c>
      <c r="J63">
        <f t="shared" si="1"/>
        <v>61</v>
      </c>
      <c r="K63">
        <f t="shared" si="2"/>
        <v>0.24030841503267991</v>
      </c>
      <c r="M63">
        <f t="shared" si="3"/>
        <v>61</v>
      </c>
      <c r="N63">
        <f t="shared" si="4"/>
        <v>0.16267115694744927</v>
      </c>
    </row>
    <row r="64" spans="2:14" x14ac:dyDescent="0.75">
      <c r="B64">
        <v>62</v>
      </c>
      <c r="C64">
        <v>362.76499999999999</v>
      </c>
      <c r="D64">
        <v>386.15199999999999</v>
      </c>
      <c r="E64">
        <v>145.98500000000001</v>
      </c>
      <c r="F64">
        <v>351.71499999999997</v>
      </c>
      <c r="H64">
        <f t="shared" si="5"/>
        <v>-23.387</v>
      </c>
      <c r="J64">
        <f t="shared" si="1"/>
        <v>62</v>
      </c>
      <c r="K64">
        <f t="shared" si="2"/>
        <v>0.22325367647058822</v>
      </c>
      <c r="M64">
        <f t="shared" si="3"/>
        <v>62</v>
      </c>
      <c r="N64">
        <f t="shared" si="4"/>
        <v>0.16571281051001094</v>
      </c>
    </row>
    <row r="65" spans="2:14" x14ac:dyDescent="0.75">
      <c r="B65">
        <v>63</v>
      </c>
      <c r="C65">
        <v>385.24200000000002</v>
      </c>
      <c r="D65">
        <v>415.495</v>
      </c>
      <c r="E65">
        <v>146.47399999999999</v>
      </c>
      <c r="F65">
        <v>347.82499999999999</v>
      </c>
      <c r="H65">
        <f t="shared" si="5"/>
        <v>-30.252999999999986</v>
      </c>
      <c r="J65">
        <f t="shared" si="1"/>
        <v>63</v>
      </c>
      <c r="K65">
        <f t="shared" si="2"/>
        <v>0.15313521241830078</v>
      </c>
      <c r="M65">
        <f t="shared" si="3"/>
        <v>63</v>
      </c>
      <c r="N65">
        <f t="shared" si="4"/>
        <v>0.1710101753525157</v>
      </c>
    </row>
    <row r="66" spans="2:14" x14ac:dyDescent="0.75">
      <c r="B66">
        <v>64</v>
      </c>
      <c r="C66">
        <v>377.45499999999998</v>
      </c>
      <c r="D66">
        <v>396.52699999999999</v>
      </c>
      <c r="E66">
        <v>145.78100000000001</v>
      </c>
      <c r="F66">
        <v>354.89100000000002</v>
      </c>
      <c r="H66">
        <f t="shared" si="5"/>
        <v>-19.072000000000003</v>
      </c>
      <c r="J66">
        <f t="shared" si="1"/>
        <v>64</v>
      </c>
      <c r="K66">
        <f t="shared" si="2"/>
        <v>0.26732026143790849</v>
      </c>
      <c r="M66">
        <f t="shared" si="3"/>
        <v>64</v>
      </c>
      <c r="N66">
        <f t="shared" si="4"/>
        <v>0.16240921726110366</v>
      </c>
    </row>
    <row r="67" spans="2:14" x14ac:dyDescent="0.75">
      <c r="B67">
        <v>65</v>
      </c>
      <c r="C67">
        <v>372.93900000000002</v>
      </c>
      <c r="D67">
        <v>399.09800000000001</v>
      </c>
      <c r="E67">
        <v>143.489</v>
      </c>
      <c r="F67">
        <v>341.44499999999999</v>
      </c>
      <c r="H67">
        <f t="shared" si="5"/>
        <v>-26.158999999999992</v>
      </c>
      <c r="J67">
        <f t="shared" ref="J67:J113" si="6">B67</f>
        <v>65</v>
      </c>
      <c r="K67">
        <f t="shared" ref="K67:K113" si="7">(H67-MIN(H$3:H$113))/(MAX(H$3:H$113)-MIN(H$3:H$113))</f>
        <v>0.19494485294117653</v>
      </c>
      <c r="M67">
        <f t="shared" ref="M67:M113" si="8">B67</f>
        <v>65</v>
      </c>
      <c r="N67">
        <f t="shared" ref="N67:N113" si="9">(E67-$P$3)/(F67-$Q$3)</f>
        <v>0.16188784664105865</v>
      </c>
    </row>
    <row r="68" spans="2:14" x14ac:dyDescent="0.75">
      <c r="B68">
        <v>66</v>
      </c>
      <c r="C68">
        <v>356.72800000000001</v>
      </c>
      <c r="D68">
        <v>377.83300000000003</v>
      </c>
      <c r="E68">
        <v>140.73099999999999</v>
      </c>
      <c r="F68">
        <v>340.596</v>
      </c>
      <c r="H68">
        <f t="shared" si="5"/>
        <v>-21.105000000000018</v>
      </c>
      <c r="J68">
        <f t="shared" si="6"/>
        <v>66</v>
      </c>
      <c r="K68">
        <f t="shared" si="7"/>
        <v>0.24655841503267956</v>
      </c>
      <c r="M68">
        <f t="shared" si="8"/>
        <v>66</v>
      </c>
      <c r="N68">
        <f t="shared" si="9"/>
        <v>0.14921397601665623</v>
      </c>
    </row>
    <row r="69" spans="2:14" x14ac:dyDescent="0.75">
      <c r="B69">
        <v>67</v>
      </c>
      <c r="C69">
        <v>361.54399999999998</v>
      </c>
      <c r="D69">
        <v>386.05200000000002</v>
      </c>
      <c r="E69">
        <v>138.19900000000001</v>
      </c>
      <c r="F69">
        <v>321.33999999999997</v>
      </c>
      <c r="H69">
        <f t="shared" si="5"/>
        <v>-24.508000000000038</v>
      </c>
      <c r="J69">
        <f t="shared" si="6"/>
        <v>67</v>
      </c>
      <c r="K69">
        <f t="shared" si="7"/>
        <v>0.21180555555555516</v>
      </c>
      <c r="M69">
        <f t="shared" si="8"/>
        <v>67</v>
      </c>
      <c r="N69">
        <f t="shared" si="9"/>
        <v>0.15103393107126195</v>
      </c>
    </row>
    <row r="70" spans="2:14" x14ac:dyDescent="0.75">
      <c r="B70">
        <v>68</v>
      </c>
      <c r="C70">
        <v>356.99299999999999</v>
      </c>
      <c r="D70">
        <v>377.95299999999997</v>
      </c>
      <c r="E70">
        <v>139.55099999999999</v>
      </c>
      <c r="F70">
        <v>331.46199999999999</v>
      </c>
      <c r="H70">
        <f t="shared" si="5"/>
        <v>-20.95999999999998</v>
      </c>
      <c r="J70">
        <f t="shared" si="6"/>
        <v>68</v>
      </c>
      <c r="K70">
        <f t="shared" si="7"/>
        <v>0.24803921568627474</v>
      </c>
      <c r="M70">
        <f t="shared" si="8"/>
        <v>68</v>
      </c>
      <c r="N70">
        <f t="shared" si="9"/>
        <v>0.15013952523471347</v>
      </c>
    </row>
    <row r="71" spans="2:14" x14ac:dyDescent="0.75">
      <c r="B71">
        <v>69</v>
      </c>
      <c r="C71">
        <v>362.81599999999997</v>
      </c>
      <c r="D71">
        <v>374.18799999999999</v>
      </c>
      <c r="E71">
        <v>141.29499999999999</v>
      </c>
      <c r="F71">
        <v>327.92899999999997</v>
      </c>
      <c r="H71">
        <f t="shared" si="5"/>
        <v>-11.372000000000014</v>
      </c>
      <c r="J71">
        <f t="shared" si="6"/>
        <v>69</v>
      </c>
      <c r="K71">
        <f t="shared" si="7"/>
        <v>0.34595588235294106</v>
      </c>
      <c r="M71">
        <f t="shared" si="8"/>
        <v>69</v>
      </c>
      <c r="N71">
        <f t="shared" si="9"/>
        <v>0.16185732722312801</v>
      </c>
    </row>
    <row r="72" spans="2:14" x14ac:dyDescent="0.75">
      <c r="B72">
        <v>70</v>
      </c>
      <c r="C72">
        <v>346.78</v>
      </c>
      <c r="D72">
        <v>366.57600000000002</v>
      </c>
      <c r="E72">
        <v>140.66399999999999</v>
      </c>
      <c r="F72">
        <v>331.07299999999998</v>
      </c>
      <c r="H72">
        <f t="shared" si="5"/>
        <v>-19.796000000000049</v>
      </c>
      <c r="J72">
        <f t="shared" si="6"/>
        <v>70</v>
      </c>
      <c r="K72">
        <f t="shared" si="7"/>
        <v>0.25992647058823481</v>
      </c>
      <c r="M72">
        <f t="shared" si="8"/>
        <v>70</v>
      </c>
      <c r="N72">
        <f t="shared" si="9"/>
        <v>0.15607833892281436</v>
      </c>
    </row>
    <row r="73" spans="2:14" x14ac:dyDescent="0.75">
      <c r="B73">
        <v>71</v>
      </c>
      <c r="C73">
        <v>348.59100000000001</v>
      </c>
      <c r="D73">
        <v>372.63</v>
      </c>
      <c r="E73">
        <v>141.39400000000001</v>
      </c>
      <c r="F73">
        <v>319.39400000000001</v>
      </c>
      <c r="H73">
        <f t="shared" si="5"/>
        <v>-24.038999999999987</v>
      </c>
      <c r="J73">
        <f t="shared" si="6"/>
        <v>71</v>
      </c>
      <c r="K73">
        <f t="shared" si="7"/>
        <v>0.21659517973856221</v>
      </c>
      <c r="M73">
        <f t="shared" si="8"/>
        <v>71</v>
      </c>
      <c r="N73">
        <f t="shared" si="9"/>
        <v>0.16983534204719059</v>
      </c>
    </row>
    <row r="74" spans="2:14" x14ac:dyDescent="0.75">
      <c r="B74">
        <v>72</v>
      </c>
      <c r="C74">
        <v>340.81099999999998</v>
      </c>
      <c r="D74">
        <v>357.87200000000001</v>
      </c>
      <c r="E74">
        <v>141.00700000000001</v>
      </c>
      <c r="F74">
        <v>325.43799999999999</v>
      </c>
      <c r="H74">
        <f t="shared" si="5"/>
        <v>-17.061000000000035</v>
      </c>
      <c r="J74">
        <f t="shared" si="6"/>
        <v>72</v>
      </c>
      <c r="K74">
        <f t="shared" si="7"/>
        <v>0.28785743464052255</v>
      </c>
      <c r="M74">
        <f t="shared" si="8"/>
        <v>72</v>
      </c>
      <c r="N74">
        <f t="shared" si="9"/>
        <v>0.16245847696237939</v>
      </c>
    </row>
    <row r="75" spans="2:14" x14ac:dyDescent="0.75">
      <c r="B75">
        <v>73</v>
      </c>
      <c r="C75">
        <v>354.65899999999999</v>
      </c>
      <c r="D75">
        <v>370.95699999999999</v>
      </c>
      <c r="E75">
        <v>142.92699999999999</v>
      </c>
      <c r="F75">
        <v>330.01499999999999</v>
      </c>
      <c r="H75">
        <f t="shared" si="5"/>
        <v>-16.298000000000002</v>
      </c>
      <c r="J75">
        <f t="shared" si="6"/>
        <v>73</v>
      </c>
      <c r="K75">
        <f t="shared" si="7"/>
        <v>0.29564950980392157</v>
      </c>
      <c r="M75">
        <f t="shared" si="8"/>
        <v>73</v>
      </c>
      <c r="N75">
        <f t="shared" si="9"/>
        <v>0.16845492194966541</v>
      </c>
    </row>
    <row r="76" spans="2:14" x14ac:dyDescent="0.75">
      <c r="B76">
        <v>74</v>
      </c>
      <c r="C76">
        <v>352.447</v>
      </c>
      <c r="D76">
        <v>369.29899999999998</v>
      </c>
      <c r="E76">
        <v>140.65</v>
      </c>
      <c r="F76">
        <v>328.13900000000001</v>
      </c>
      <c r="H76">
        <f t="shared" si="5"/>
        <v>-16.851999999999975</v>
      </c>
      <c r="J76">
        <f t="shared" si="6"/>
        <v>74</v>
      </c>
      <c r="K76">
        <f t="shared" si="7"/>
        <v>0.28999183006535978</v>
      </c>
      <c r="M76">
        <f t="shared" si="8"/>
        <v>74</v>
      </c>
      <c r="N76">
        <f t="shared" si="9"/>
        <v>0.15836298932384338</v>
      </c>
    </row>
    <row r="77" spans="2:14" x14ac:dyDescent="0.75">
      <c r="B77">
        <v>75</v>
      </c>
      <c r="C77">
        <v>348.411</v>
      </c>
      <c r="D77">
        <v>369.25</v>
      </c>
      <c r="E77">
        <v>138.482</v>
      </c>
      <c r="F77">
        <v>318.536</v>
      </c>
      <c r="H77">
        <f t="shared" si="5"/>
        <v>-20.838999999999999</v>
      </c>
      <c r="J77">
        <f t="shared" si="6"/>
        <v>75</v>
      </c>
      <c r="K77">
        <f t="shared" si="7"/>
        <v>0.24927491830065363</v>
      </c>
      <c r="M77">
        <f t="shared" si="8"/>
        <v>75</v>
      </c>
      <c r="N77">
        <f t="shared" si="9"/>
        <v>0.15485887222298914</v>
      </c>
    </row>
    <row r="78" spans="2:14" x14ac:dyDescent="0.75">
      <c r="B78">
        <v>76</v>
      </c>
      <c r="C78">
        <v>346.91899999999998</v>
      </c>
      <c r="D78">
        <v>359.54500000000002</v>
      </c>
      <c r="E78">
        <v>138.696</v>
      </c>
      <c r="F78">
        <v>316.84800000000001</v>
      </c>
      <c r="H78">
        <f t="shared" si="5"/>
        <v>-12.626000000000033</v>
      </c>
      <c r="J78">
        <f t="shared" si="6"/>
        <v>76</v>
      </c>
      <c r="K78">
        <f t="shared" si="7"/>
        <v>0.33314950980392127</v>
      </c>
      <c r="M78">
        <f t="shared" si="8"/>
        <v>76</v>
      </c>
      <c r="N78">
        <f t="shared" si="9"/>
        <v>0.15745640515679929</v>
      </c>
    </row>
    <row r="79" spans="2:14" x14ac:dyDescent="0.75">
      <c r="B79">
        <v>77</v>
      </c>
      <c r="C79">
        <v>355.55599999999998</v>
      </c>
      <c r="D79">
        <v>364.47699999999998</v>
      </c>
      <c r="E79">
        <v>137.179</v>
      </c>
      <c r="F79">
        <v>321.72300000000001</v>
      </c>
      <c r="H79">
        <f t="shared" si="5"/>
        <v>-8.9209999999999923</v>
      </c>
      <c r="J79">
        <f t="shared" si="6"/>
        <v>77</v>
      </c>
      <c r="K79">
        <f t="shared" si="7"/>
        <v>0.37098651960784329</v>
      </c>
      <c r="M79">
        <f t="shared" si="8"/>
        <v>77</v>
      </c>
      <c r="N79">
        <f t="shared" si="9"/>
        <v>0.14529751909971228</v>
      </c>
    </row>
    <row r="80" spans="2:14" x14ac:dyDescent="0.75">
      <c r="B80">
        <v>78</v>
      </c>
      <c r="C80">
        <v>346.89499999999998</v>
      </c>
      <c r="D80">
        <v>369.72199999999998</v>
      </c>
      <c r="E80">
        <v>140.16999999999999</v>
      </c>
      <c r="F80">
        <v>324.93799999999999</v>
      </c>
      <c r="H80">
        <f t="shared" si="5"/>
        <v>-22.826999999999998</v>
      </c>
      <c r="J80">
        <f t="shared" si="6"/>
        <v>78</v>
      </c>
      <c r="K80">
        <f t="shared" si="7"/>
        <v>0.22897263071895427</v>
      </c>
      <c r="M80">
        <f t="shared" si="8"/>
        <v>78</v>
      </c>
      <c r="N80">
        <f t="shared" si="9"/>
        <v>0.15850384986696167</v>
      </c>
    </row>
    <row r="81" spans="2:14" x14ac:dyDescent="0.75">
      <c r="B81">
        <v>79</v>
      </c>
      <c r="C81">
        <v>335.37900000000002</v>
      </c>
      <c r="D81">
        <v>355.15100000000001</v>
      </c>
      <c r="E81">
        <v>138.68</v>
      </c>
      <c r="F81">
        <v>323.14400000000001</v>
      </c>
      <c r="H81">
        <f t="shared" si="5"/>
        <v>-19.771999999999991</v>
      </c>
      <c r="J81">
        <f t="shared" si="6"/>
        <v>79</v>
      </c>
      <c r="K81">
        <f t="shared" si="7"/>
        <v>0.26017156862745106</v>
      </c>
      <c r="M81">
        <f t="shared" si="8"/>
        <v>79</v>
      </c>
      <c r="N81">
        <f t="shared" si="9"/>
        <v>0.15213544514080915</v>
      </c>
    </row>
    <row r="82" spans="2:14" x14ac:dyDescent="0.75">
      <c r="B82">
        <v>80</v>
      </c>
      <c r="C82">
        <v>356.17399999999998</v>
      </c>
      <c r="D82">
        <v>372.654</v>
      </c>
      <c r="E82">
        <v>140.97900000000001</v>
      </c>
      <c r="F82">
        <v>341.06799999999998</v>
      </c>
      <c r="H82">
        <f t="shared" si="5"/>
        <v>-16.480000000000018</v>
      </c>
      <c r="J82">
        <f t="shared" si="6"/>
        <v>80</v>
      </c>
      <c r="K82">
        <f t="shared" si="7"/>
        <v>0.29379084967320246</v>
      </c>
      <c r="M82">
        <f t="shared" si="8"/>
        <v>80</v>
      </c>
      <c r="N82">
        <f t="shared" si="9"/>
        <v>0.15007081144853446</v>
      </c>
    </row>
    <row r="83" spans="2:14" x14ac:dyDescent="0.75">
      <c r="B83">
        <v>81</v>
      </c>
      <c r="C83">
        <v>345.13600000000002</v>
      </c>
      <c r="D83">
        <v>367.10300000000001</v>
      </c>
      <c r="E83">
        <v>140.81</v>
      </c>
      <c r="F83">
        <v>342.93400000000003</v>
      </c>
      <c r="H83">
        <f t="shared" si="5"/>
        <v>-21.966999999999985</v>
      </c>
      <c r="J83">
        <f t="shared" si="6"/>
        <v>81</v>
      </c>
      <c r="K83">
        <f t="shared" si="7"/>
        <v>0.23775531045751649</v>
      </c>
      <c r="M83">
        <f t="shared" si="8"/>
        <v>81</v>
      </c>
      <c r="N83">
        <f t="shared" si="9"/>
        <v>0.14792342657927893</v>
      </c>
    </row>
    <row r="84" spans="2:14" x14ac:dyDescent="0.75">
      <c r="B84">
        <v>82</v>
      </c>
      <c r="C84">
        <v>344.47</v>
      </c>
      <c r="D84">
        <v>363.05399999999997</v>
      </c>
      <c r="E84">
        <v>139.75200000000001</v>
      </c>
      <c r="F84">
        <v>348.197</v>
      </c>
      <c r="H84">
        <f t="shared" si="5"/>
        <v>-18.583999999999946</v>
      </c>
      <c r="J84">
        <f t="shared" si="6"/>
        <v>82</v>
      </c>
      <c r="K84">
        <f t="shared" si="7"/>
        <v>0.27230392156862804</v>
      </c>
      <c r="M84">
        <f t="shared" si="8"/>
        <v>82</v>
      </c>
      <c r="N84">
        <f t="shared" si="9"/>
        <v>0.13935634500243738</v>
      </c>
    </row>
    <row r="85" spans="2:14" x14ac:dyDescent="0.75">
      <c r="B85">
        <v>83</v>
      </c>
      <c r="C85">
        <v>347.43200000000002</v>
      </c>
      <c r="D85">
        <v>368.11399999999998</v>
      </c>
      <c r="E85">
        <v>139.97800000000001</v>
      </c>
      <c r="F85">
        <v>326.83199999999999</v>
      </c>
      <c r="H85">
        <f t="shared" si="5"/>
        <v>-20.68199999999996</v>
      </c>
      <c r="J85">
        <f t="shared" si="6"/>
        <v>83</v>
      </c>
      <c r="K85">
        <f t="shared" si="7"/>
        <v>0.25087826797385665</v>
      </c>
      <c r="M85">
        <f t="shared" si="8"/>
        <v>83</v>
      </c>
      <c r="N85">
        <f t="shared" si="9"/>
        <v>0.15595361766176435</v>
      </c>
    </row>
    <row r="86" spans="2:14" x14ac:dyDescent="0.75">
      <c r="B86">
        <v>84</v>
      </c>
      <c r="C86">
        <v>350.303</v>
      </c>
      <c r="D86">
        <v>370.33699999999999</v>
      </c>
      <c r="E86">
        <v>138.905</v>
      </c>
      <c r="F86">
        <v>337.27699999999999</v>
      </c>
      <c r="H86">
        <f t="shared" si="5"/>
        <v>-20.033999999999992</v>
      </c>
      <c r="J86">
        <f t="shared" si="6"/>
        <v>84</v>
      </c>
      <c r="K86">
        <f t="shared" si="7"/>
        <v>0.25749591503267982</v>
      </c>
      <c r="M86">
        <f t="shared" si="8"/>
        <v>84</v>
      </c>
      <c r="N86">
        <f t="shared" si="9"/>
        <v>0.1426729974760321</v>
      </c>
    </row>
    <row r="87" spans="2:14" x14ac:dyDescent="0.75">
      <c r="B87">
        <v>85</v>
      </c>
      <c r="C87">
        <v>352.40199999999999</v>
      </c>
      <c r="D87">
        <v>365.88600000000002</v>
      </c>
      <c r="E87">
        <v>142.416</v>
      </c>
      <c r="F87">
        <v>347.161</v>
      </c>
      <c r="H87">
        <f t="shared" ref="H87:H113" si="10">C87-D87</f>
        <v>-13.484000000000037</v>
      </c>
      <c r="J87">
        <f t="shared" si="6"/>
        <v>85</v>
      </c>
      <c r="K87">
        <f t="shared" si="7"/>
        <v>0.32438725490196046</v>
      </c>
      <c r="M87">
        <f t="shared" si="8"/>
        <v>85</v>
      </c>
      <c r="N87">
        <f t="shared" si="9"/>
        <v>0.15252058396829371</v>
      </c>
    </row>
    <row r="88" spans="2:14" x14ac:dyDescent="0.75">
      <c r="B88">
        <v>86</v>
      </c>
      <c r="C88">
        <v>360.27499999999998</v>
      </c>
      <c r="D88">
        <v>392.108</v>
      </c>
      <c r="E88">
        <v>142.51900000000001</v>
      </c>
      <c r="F88">
        <v>349.16300000000001</v>
      </c>
      <c r="H88">
        <f t="shared" si="10"/>
        <v>-31.833000000000027</v>
      </c>
      <c r="J88">
        <f t="shared" si="6"/>
        <v>86</v>
      </c>
      <c r="K88">
        <f t="shared" si="7"/>
        <v>0.13699959150326765</v>
      </c>
      <c r="M88">
        <f t="shared" si="8"/>
        <v>86</v>
      </c>
      <c r="N88">
        <f t="shared" si="9"/>
        <v>0.15158090514569122</v>
      </c>
    </row>
    <row r="89" spans="2:14" x14ac:dyDescent="0.75">
      <c r="B89">
        <v>87</v>
      </c>
      <c r="C89">
        <v>352.44400000000002</v>
      </c>
      <c r="D89">
        <v>363.73899999999998</v>
      </c>
      <c r="E89">
        <v>139.696</v>
      </c>
      <c r="F89">
        <v>334.73200000000003</v>
      </c>
      <c r="H89">
        <f t="shared" si="10"/>
        <v>-11.294999999999959</v>
      </c>
      <c r="J89">
        <f t="shared" si="6"/>
        <v>87</v>
      </c>
      <c r="K89">
        <f t="shared" si="7"/>
        <v>0.34674223856209196</v>
      </c>
      <c r="M89">
        <f t="shared" si="8"/>
        <v>87</v>
      </c>
      <c r="N89">
        <f t="shared" si="9"/>
        <v>0.14841753171282865</v>
      </c>
    </row>
    <row r="90" spans="2:14" x14ac:dyDescent="0.75">
      <c r="B90">
        <v>88</v>
      </c>
      <c r="C90">
        <v>331.89800000000002</v>
      </c>
      <c r="D90">
        <v>377.14600000000002</v>
      </c>
      <c r="E90">
        <v>143.113</v>
      </c>
      <c r="F90">
        <v>347.15</v>
      </c>
      <c r="H90">
        <f t="shared" si="10"/>
        <v>-45.24799999999999</v>
      </c>
      <c r="J90">
        <f t="shared" si="6"/>
        <v>88</v>
      </c>
      <c r="K90">
        <f t="shared" si="7"/>
        <v>0</v>
      </c>
      <c r="M90">
        <f t="shared" si="8"/>
        <v>88</v>
      </c>
      <c r="N90">
        <f t="shared" si="9"/>
        <v>0.15579580213057692</v>
      </c>
    </row>
    <row r="91" spans="2:14" x14ac:dyDescent="0.75">
      <c r="B91">
        <v>89</v>
      </c>
      <c r="C91">
        <v>320.08300000000003</v>
      </c>
      <c r="D91">
        <v>355.57900000000001</v>
      </c>
      <c r="E91">
        <v>141.30000000000001</v>
      </c>
      <c r="F91">
        <v>333.21199999999999</v>
      </c>
      <c r="H91">
        <f t="shared" si="10"/>
        <v>-35.495999999999981</v>
      </c>
      <c r="J91">
        <f t="shared" si="6"/>
        <v>89</v>
      </c>
      <c r="K91">
        <f t="shared" si="7"/>
        <v>9.9591503267974002E-2</v>
      </c>
      <c r="M91">
        <f t="shared" si="8"/>
        <v>89</v>
      </c>
      <c r="N91">
        <f t="shared" si="9"/>
        <v>0.1575937447494665</v>
      </c>
    </row>
    <row r="92" spans="2:14" x14ac:dyDescent="0.75">
      <c r="B92">
        <v>90</v>
      </c>
      <c r="C92">
        <v>331.90499999999997</v>
      </c>
      <c r="D92">
        <v>363.99400000000003</v>
      </c>
      <c r="E92">
        <v>141.05199999999999</v>
      </c>
      <c r="F92">
        <v>337.43299999999999</v>
      </c>
      <c r="H92">
        <f t="shared" si="10"/>
        <v>-32.089000000000055</v>
      </c>
      <c r="J92">
        <f t="shared" si="6"/>
        <v>90</v>
      </c>
      <c r="K92">
        <f t="shared" si="7"/>
        <v>0.13438521241830004</v>
      </c>
      <c r="M92">
        <f t="shared" si="8"/>
        <v>90</v>
      </c>
      <c r="N92">
        <f t="shared" si="9"/>
        <v>0.1531085849841973</v>
      </c>
    </row>
    <row r="93" spans="2:14" x14ac:dyDescent="0.75">
      <c r="B93">
        <v>91</v>
      </c>
      <c r="C93">
        <v>333.31900000000002</v>
      </c>
      <c r="D93">
        <v>359.221</v>
      </c>
      <c r="E93">
        <v>140.577</v>
      </c>
      <c r="F93">
        <v>349.24700000000001</v>
      </c>
      <c r="H93">
        <f t="shared" si="10"/>
        <v>-25.901999999999987</v>
      </c>
      <c r="J93">
        <f t="shared" si="6"/>
        <v>91</v>
      </c>
      <c r="K93">
        <f t="shared" si="7"/>
        <v>0.19756944444444458</v>
      </c>
      <c r="M93">
        <f t="shared" si="8"/>
        <v>91</v>
      </c>
      <c r="N93">
        <f t="shared" si="9"/>
        <v>0.1425068296974043</v>
      </c>
    </row>
    <row r="94" spans="2:14" x14ac:dyDescent="0.75">
      <c r="B94">
        <v>92</v>
      </c>
      <c r="C94">
        <v>323.06</v>
      </c>
      <c r="D94">
        <v>340.262</v>
      </c>
      <c r="E94">
        <v>136.608</v>
      </c>
      <c r="F94">
        <v>332.43299999999999</v>
      </c>
      <c r="H94">
        <f t="shared" si="10"/>
        <v>-17.201999999999998</v>
      </c>
      <c r="J94">
        <f t="shared" si="6"/>
        <v>92</v>
      </c>
      <c r="K94">
        <f t="shared" si="7"/>
        <v>0.28641748366013076</v>
      </c>
      <c r="M94">
        <f t="shared" si="8"/>
        <v>92</v>
      </c>
      <c r="N94">
        <f t="shared" si="9"/>
        <v>0.13458715896588963</v>
      </c>
    </row>
    <row r="95" spans="2:14" x14ac:dyDescent="0.75">
      <c r="B95">
        <v>93</v>
      </c>
      <c r="C95">
        <v>326.60300000000001</v>
      </c>
      <c r="D95">
        <v>347.041</v>
      </c>
      <c r="E95">
        <v>141.23699999999999</v>
      </c>
      <c r="F95">
        <v>344.22699999999998</v>
      </c>
      <c r="H95">
        <f t="shared" si="10"/>
        <v>-20.437999999999988</v>
      </c>
      <c r="J95">
        <f t="shared" si="6"/>
        <v>93</v>
      </c>
      <c r="K95">
        <f t="shared" si="7"/>
        <v>0.25337009803921584</v>
      </c>
      <c r="M95">
        <f t="shared" si="8"/>
        <v>93</v>
      </c>
      <c r="N95">
        <f t="shared" si="9"/>
        <v>0.14904384278479743</v>
      </c>
    </row>
    <row r="96" spans="2:14" x14ac:dyDescent="0.75">
      <c r="B96">
        <v>94</v>
      </c>
      <c r="C96">
        <v>340.67200000000003</v>
      </c>
      <c r="D96">
        <v>362.983</v>
      </c>
      <c r="E96">
        <v>140.97900000000001</v>
      </c>
      <c r="F96">
        <v>345.25799999999998</v>
      </c>
      <c r="H96">
        <f t="shared" si="10"/>
        <v>-22.310999999999979</v>
      </c>
      <c r="J96">
        <f t="shared" si="6"/>
        <v>94</v>
      </c>
      <c r="K96">
        <f t="shared" si="7"/>
        <v>0.23424223856209173</v>
      </c>
      <c r="M96">
        <f t="shared" si="8"/>
        <v>94</v>
      </c>
      <c r="N96">
        <f t="shared" si="9"/>
        <v>0.14709680013053938</v>
      </c>
    </row>
    <row r="97" spans="2:14" x14ac:dyDescent="0.75">
      <c r="B97">
        <v>95</v>
      </c>
      <c r="C97">
        <v>347.57799999999997</v>
      </c>
      <c r="D97">
        <v>368.733</v>
      </c>
      <c r="E97">
        <v>140.072</v>
      </c>
      <c r="F97">
        <v>348.02100000000002</v>
      </c>
      <c r="H97">
        <f t="shared" si="10"/>
        <v>-21.15500000000003</v>
      </c>
      <c r="J97">
        <f t="shared" si="6"/>
        <v>95</v>
      </c>
      <c r="K97">
        <f t="shared" si="7"/>
        <v>0.24604779411764677</v>
      </c>
      <c r="M97">
        <f t="shared" si="8"/>
        <v>95</v>
      </c>
      <c r="N97">
        <f t="shared" si="9"/>
        <v>0.14096482853121123</v>
      </c>
    </row>
    <row r="98" spans="2:14" x14ac:dyDescent="0.75">
      <c r="B98">
        <v>96</v>
      </c>
      <c r="C98">
        <v>349</v>
      </c>
      <c r="D98">
        <v>367.738</v>
      </c>
      <c r="E98">
        <v>139.79400000000001</v>
      </c>
      <c r="F98">
        <v>348.89699999999999</v>
      </c>
      <c r="H98">
        <f t="shared" si="10"/>
        <v>-18.738</v>
      </c>
      <c r="J98">
        <f t="shared" si="6"/>
        <v>96</v>
      </c>
      <c r="K98">
        <f t="shared" si="7"/>
        <v>0.27073120915032683</v>
      </c>
      <c r="M98">
        <f t="shared" si="8"/>
        <v>96</v>
      </c>
      <c r="N98">
        <f t="shared" si="9"/>
        <v>0.13909805899953273</v>
      </c>
    </row>
    <row r="99" spans="2:14" x14ac:dyDescent="0.75">
      <c r="B99">
        <v>97</v>
      </c>
      <c r="C99">
        <v>345.25</v>
      </c>
      <c r="D99">
        <v>357.892</v>
      </c>
      <c r="E99">
        <v>135.20500000000001</v>
      </c>
      <c r="F99">
        <v>338.11599999999999</v>
      </c>
      <c r="H99">
        <f t="shared" si="10"/>
        <v>-12.641999999999996</v>
      </c>
      <c r="J99">
        <f t="shared" si="6"/>
        <v>97</v>
      </c>
      <c r="K99">
        <f t="shared" si="7"/>
        <v>0.3329861111111112</v>
      </c>
      <c r="M99">
        <f t="shared" si="8"/>
        <v>97</v>
      </c>
      <c r="N99">
        <f t="shared" si="9"/>
        <v>0.12397540732836163</v>
      </c>
    </row>
    <row r="100" spans="2:14" x14ac:dyDescent="0.75">
      <c r="B100">
        <v>98</v>
      </c>
      <c r="C100">
        <v>341.28399999999999</v>
      </c>
      <c r="D100">
        <v>353.06400000000002</v>
      </c>
      <c r="E100">
        <v>139.268</v>
      </c>
      <c r="F100">
        <v>340.27800000000002</v>
      </c>
      <c r="H100">
        <f t="shared" si="10"/>
        <v>-11.78000000000003</v>
      </c>
      <c r="J100">
        <f t="shared" si="6"/>
        <v>98</v>
      </c>
      <c r="K100">
        <f t="shared" si="7"/>
        <v>0.34178921568627424</v>
      </c>
      <c r="M100">
        <f t="shared" si="8"/>
        <v>98</v>
      </c>
      <c r="N100">
        <f t="shared" si="9"/>
        <v>0.14235736895769197</v>
      </c>
    </row>
    <row r="101" spans="2:14" x14ac:dyDescent="0.75">
      <c r="B101">
        <v>99</v>
      </c>
      <c r="C101">
        <v>346.43099999999998</v>
      </c>
      <c r="D101">
        <v>367.32600000000002</v>
      </c>
      <c r="E101">
        <v>138.68</v>
      </c>
      <c r="F101">
        <v>336.25799999999998</v>
      </c>
      <c r="H101">
        <f t="shared" si="10"/>
        <v>-20.895000000000039</v>
      </c>
      <c r="J101">
        <f t="shared" si="6"/>
        <v>99</v>
      </c>
      <c r="K101">
        <f t="shared" si="7"/>
        <v>0.24870302287581661</v>
      </c>
      <c r="M101">
        <f t="shared" si="8"/>
        <v>99</v>
      </c>
      <c r="N101">
        <f t="shared" si="9"/>
        <v>0.14227969599442772</v>
      </c>
    </row>
    <row r="102" spans="2:14" x14ac:dyDescent="0.75">
      <c r="B102">
        <v>100</v>
      </c>
      <c r="C102">
        <v>340.05399999999997</v>
      </c>
      <c r="D102">
        <v>360.613</v>
      </c>
      <c r="E102">
        <v>136.31399999999999</v>
      </c>
      <c r="F102">
        <v>344.54700000000003</v>
      </c>
      <c r="H102">
        <f t="shared" si="10"/>
        <v>-20.559000000000026</v>
      </c>
      <c r="J102">
        <f t="shared" si="6"/>
        <v>100</v>
      </c>
      <c r="K102">
        <f t="shared" si="7"/>
        <v>0.25213439542483634</v>
      </c>
      <c r="M102">
        <f t="shared" si="8"/>
        <v>100</v>
      </c>
      <c r="N102">
        <f t="shared" si="9"/>
        <v>0.12545469213812666</v>
      </c>
    </row>
    <row r="103" spans="2:14" x14ac:dyDescent="0.75">
      <c r="B103">
        <v>101</v>
      </c>
      <c r="C103">
        <v>326.661</v>
      </c>
      <c r="D103">
        <v>348.161</v>
      </c>
      <c r="E103">
        <v>136.41900000000001</v>
      </c>
      <c r="F103">
        <v>341.24400000000003</v>
      </c>
      <c r="H103">
        <f t="shared" si="10"/>
        <v>-21.5</v>
      </c>
      <c r="J103">
        <f t="shared" si="6"/>
        <v>101</v>
      </c>
      <c r="K103">
        <f t="shared" si="7"/>
        <v>0.24252450980392157</v>
      </c>
      <c r="M103">
        <f t="shared" si="8"/>
        <v>101</v>
      </c>
      <c r="N103">
        <f t="shared" si="9"/>
        <v>0.12795872073822476</v>
      </c>
    </row>
    <row r="104" spans="2:14" x14ac:dyDescent="0.75">
      <c r="B104">
        <v>102</v>
      </c>
      <c r="C104">
        <v>333.29599999999999</v>
      </c>
      <c r="D104">
        <v>348.44400000000002</v>
      </c>
      <c r="E104">
        <v>137.886</v>
      </c>
      <c r="F104">
        <v>343.94299999999998</v>
      </c>
      <c r="H104">
        <f t="shared" si="10"/>
        <v>-15.148000000000025</v>
      </c>
      <c r="J104">
        <f t="shared" si="6"/>
        <v>102</v>
      </c>
      <c r="K104">
        <f t="shared" si="7"/>
        <v>0.307393790849673</v>
      </c>
      <c r="M104">
        <f t="shared" si="8"/>
        <v>102</v>
      </c>
      <c r="N104">
        <f t="shared" si="9"/>
        <v>0.1332969247866054</v>
      </c>
    </row>
    <row r="105" spans="2:14" x14ac:dyDescent="0.75">
      <c r="B105">
        <v>103</v>
      </c>
      <c r="C105">
        <v>338.01900000000001</v>
      </c>
      <c r="D105">
        <v>359.9</v>
      </c>
      <c r="E105">
        <v>136.22900000000001</v>
      </c>
      <c r="F105">
        <v>339.05700000000002</v>
      </c>
      <c r="H105">
        <f t="shared" si="10"/>
        <v>-21.880999999999972</v>
      </c>
      <c r="J105">
        <f t="shared" si="6"/>
        <v>103</v>
      </c>
      <c r="K105">
        <f t="shared" si="7"/>
        <v>0.23863357843137284</v>
      </c>
      <c r="M105">
        <f t="shared" si="8"/>
        <v>103</v>
      </c>
      <c r="N105">
        <f t="shared" si="9"/>
        <v>0.12839650245213285</v>
      </c>
    </row>
    <row r="106" spans="2:14" x14ac:dyDescent="0.75">
      <c r="B106">
        <v>104</v>
      </c>
      <c r="C106">
        <v>324.31200000000001</v>
      </c>
      <c r="D106">
        <v>348.69099999999997</v>
      </c>
      <c r="E106">
        <v>139.5</v>
      </c>
      <c r="F106">
        <v>355.73099999999999</v>
      </c>
      <c r="H106">
        <f t="shared" si="10"/>
        <v>-24.378999999999962</v>
      </c>
      <c r="J106">
        <f t="shared" si="6"/>
        <v>104</v>
      </c>
      <c r="K106">
        <f t="shared" si="7"/>
        <v>0.21312295751634025</v>
      </c>
      <c r="M106">
        <f t="shared" si="8"/>
        <v>104</v>
      </c>
      <c r="N106">
        <f t="shared" si="9"/>
        <v>0.13348933207452784</v>
      </c>
    </row>
    <row r="107" spans="2:14" x14ac:dyDescent="0.75">
      <c r="B107">
        <v>105</v>
      </c>
      <c r="C107">
        <v>324.08300000000003</v>
      </c>
      <c r="D107">
        <v>350.80599999999998</v>
      </c>
      <c r="E107">
        <v>138.971</v>
      </c>
      <c r="F107">
        <v>346.11399999999998</v>
      </c>
      <c r="H107">
        <f t="shared" si="10"/>
        <v>-26.722999999999956</v>
      </c>
      <c r="J107">
        <f t="shared" si="6"/>
        <v>105</v>
      </c>
      <c r="K107">
        <f t="shared" si="7"/>
        <v>0.18918504901960828</v>
      </c>
      <c r="M107">
        <f t="shared" si="8"/>
        <v>105</v>
      </c>
      <c r="N107">
        <f t="shared" si="9"/>
        <v>0.13704474848848136</v>
      </c>
    </row>
    <row r="108" spans="2:14" x14ac:dyDescent="0.75">
      <c r="B108">
        <v>106</v>
      </c>
      <c r="C108">
        <v>316.71199999999999</v>
      </c>
      <c r="D108">
        <v>346.31400000000002</v>
      </c>
      <c r="E108">
        <v>137.87</v>
      </c>
      <c r="F108">
        <v>347.49299999999999</v>
      </c>
      <c r="H108">
        <f t="shared" si="10"/>
        <v>-29.602000000000032</v>
      </c>
      <c r="J108">
        <f t="shared" si="6"/>
        <v>106</v>
      </c>
      <c r="K108">
        <f t="shared" si="7"/>
        <v>0.15978349673202577</v>
      </c>
      <c r="M108">
        <f t="shared" si="8"/>
        <v>106</v>
      </c>
      <c r="N108">
        <f t="shared" si="9"/>
        <v>0.13100734559393068</v>
      </c>
    </row>
    <row r="109" spans="2:14" x14ac:dyDescent="0.75">
      <c r="B109">
        <v>107</v>
      </c>
      <c r="C109">
        <v>325.54599999999999</v>
      </c>
      <c r="D109">
        <v>359.29899999999998</v>
      </c>
      <c r="E109">
        <v>139.65</v>
      </c>
      <c r="F109">
        <v>347.46199999999999</v>
      </c>
      <c r="H109">
        <f t="shared" si="10"/>
        <v>-33.752999999999986</v>
      </c>
      <c r="J109">
        <f t="shared" si="6"/>
        <v>107</v>
      </c>
      <c r="K109">
        <f t="shared" si="7"/>
        <v>0.11739174836601317</v>
      </c>
      <c r="M109">
        <f t="shared" si="8"/>
        <v>107</v>
      </c>
      <c r="N109">
        <f t="shared" si="9"/>
        <v>0.13935834333873975</v>
      </c>
    </row>
    <row r="110" spans="2:14" x14ac:dyDescent="0.75">
      <c r="B110">
        <v>108</v>
      </c>
      <c r="C110">
        <v>314.57400000000001</v>
      </c>
      <c r="D110">
        <v>345.18299999999999</v>
      </c>
      <c r="E110">
        <v>138.71299999999999</v>
      </c>
      <c r="F110">
        <v>348.113</v>
      </c>
      <c r="H110">
        <f t="shared" si="10"/>
        <v>-30.60899999999998</v>
      </c>
      <c r="J110">
        <f t="shared" si="6"/>
        <v>108</v>
      </c>
      <c r="K110">
        <f t="shared" si="7"/>
        <v>0.14949959150326814</v>
      </c>
      <c r="M110">
        <f t="shared" si="8"/>
        <v>108</v>
      </c>
      <c r="N110">
        <f t="shared" si="9"/>
        <v>0.13456230122896781</v>
      </c>
    </row>
    <row r="111" spans="2:14" x14ac:dyDescent="0.75">
      <c r="B111">
        <v>109</v>
      </c>
      <c r="C111">
        <v>313.77800000000002</v>
      </c>
      <c r="D111">
        <v>332.87799999999999</v>
      </c>
      <c r="E111">
        <v>139.22499999999999</v>
      </c>
      <c r="F111">
        <v>345</v>
      </c>
      <c r="H111">
        <f t="shared" si="10"/>
        <v>-19.099999999999966</v>
      </c>
      <c r="J111">
        <f t="shared" si="6"/>
        <v>109</v>
      </c>
      <c r="K111">
        <f t="shared" si="7"/>
        <v>0.26703431372549058</v>
      </c>
      <c r="M111">
        <f t="shared" si="8"/>
        <v>109</v>
      </c>
      <c r="N111">
        <f t="shared" si="9"/>
        <v>0.1389705098912026</v>
      </c>
    </row>
    <row r="112" spans="2:14" x14ac:dyDescent="0.75">
      <c r="B112">
        <v>110</v>
      </c>
      <c r="C112">
        <v>321.57400000000001</v>
      </c>
      <c r="D112">
        <v>340.56099999999998</v>
      </c>
      <c r="E112">
        <v>140.47499999999999</v>
      </c>
      <c r="F112">
        <v>348.863</v>
      </c>
      <c r="H112">
        <f t="shared" si="10"/>
        <v>-18.986999999999966</v>
      </c>
      <c r="J112">
        <f t="shared" si="6"/>
        <v>110</v>
      </c>
      <c r="K112">
        <f t="shared" si="7"/>
        <v>0.2681883169934644</v>
      </c>
      <c r="M112">
        <f t="shared" si="8"/>
        <v>110</v>
      </c>
      <c r="N112">
        <f t="shared" si="9"/>
        <v>0.14228697122103087</v>
      </c>
    </row>
    <row r="113" spans="2:14" x14ac:dyDescent="0.75">
      <c r="B113">
        <v>111</v>
      </c>
      <c r="C113">
        <v>319.69200000000001</v>
      </c>
      <c r="D113">
        <v>343.32100000000003</v>
      </c>
      <c r="E113">
        <v>141.39099999999999</v>
      </c>
      <c r="F113">
        <v>351.66699999999997</v>
      </c>
      <c r="H113">
        <f t="shared" si="10"/>
        <v>-23.629000000000019</v>
      </c>
      <c r="J113">
        <f t="shared" si="6"/>
        <v>111</v>
      </c>
      <c r="K113">
        <f t="shared" si="7"/>
        <v>0.22078227124182986</v>
      </c>
      <c r="M113">
        <f t="shared" si="8"/>
        <v>111</v>
      </c>
      <c r="N113">
        <f t="shared" si="9"/>
        <v>0.14466040364580338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F5AED-3069-4A26-96EF-6F729E3FDF5A}">
  <dimension ref="A1:S136"/>
  <sheetViews>
    <sheetView zoomScale="80" zoomScaleNormal="80" workbookViewId="0"/>
  </sheetViews>
  <sheetFormatPr defaultRowHeight="14.75" x14ac:dyDescent="0.75"/>
  <cols>
    <col min="19" max="19" width="9.1328125" customWidth="1"/>
  </cols>
  <sheetData>
    <row r="1" spans="1:17" x14ac:dyDescent="0.75">
      <c r="A1" t="s">
        <v>51</v>
      </c>
      <c r="C1" s="2"/>
      <c r="D1" s="2"/>
      <c r="E1" s="10"/>
      <c r="F1" s="11"/>
      <c r="H1" t="s">
        <v>34</v>
      </c>
      <c r="J1" t="s">
        <v>35</v>
      </c>
      <c r="K1" s="2"/>
      <c r="N1" s="12" t="s">
        <v>36</v>
      </c>
    </row>
    <row r="2" spans="1:17" x14ac:dyDescent="0.75">
      <c r="B2" t="s">
        <v>37</v>
      </c>
      <c r="C2" s="2" t="s">
        <v>38</v>
      </c>
      <c r="D2" s="2" t="s">
        <v>39</v>
      </c>
      <c r="E2" s="10" t="s">
        <v>40</v>
      </c>
      <c r="F2" s="11" t="s">
        <v>41</v>
      </c>
      <c r="H2" t="s">
        <v>21</v>
      </c>
      <c r="J2" t="s">
        <v>37</v>
      </c>
      <c r="K2" s="2" t="s">
        <v>21</v>
      </c>
      <c r="M2" t="s">
        <v>37</v>
      </c>
      <c r="N2" s="12" t="s">
        <v>42</v>
      </c>
      <c r="P2" t="s">
        <v>43</v>
      </c>
      <c r="Q2" t="s">
        <v>44</v>
      </c>
    </row>
    <row r="3" spans="1:17" x14ac:dyDescent="0.75">
      <c r="B3">
        <v>1</v>
      </c>
      <c r="C3">
        <v>434.02300000000002</v>
      </c>
      <c r="D3">
        <v>473.01299999999998</v>
      </c>
      <c r="E3">
        <v>206.083</v>
      </c>
      <c r="F3">
        <v>332.01</v>
      </c>
      <c r="H3">
        <f t="shared" ref="H3:H66" si="0">C3-D3</f>
        <v>-38.989999999999952</v>
      </c>
      <c r="J3">
        <f t="shared" ref="J3:J66" si="1">B3</f>
        <v>1</v>
      </c>
      <c r="K3">
        <f t="shared" ref="K3:K66" si="2">(H3-MIN(H$3:H$136))/(MAX(H$3:H$136)-MIN(H$3:H$136))</f>
        <v>0.10397612153982851</v>
      </c>
      <c r="M3">
        <f t="shared" ref="M3:M66" si="3">B3</f>
        <v>1</v>
      </c>
      <c r="N3">
        <f t="shared" ref="N3:N66" si="4">(E3-$P$3)/(F3-$Q$3)</f>
        <v>0.48543514185157616</v>
      </c>
      <c r="P3">
        <v>109.87825000000001</v>
      </c>
      <c r="Q3">
        <v>133.82749999999999</v>
      </c>
    </row>
    <row r="4" spans="1:17" x14ac:dyDescent="0.75">
      <c r="B4">
        <v>2</v>
      </c>
      <c r="C4">
        <v>410.00599999999997</v>
      </c>
      <c r="D4">
        <v>454.45100000000002</v>
      </c>
      <c r="E4">
        <v>200.39599999999999</v>
      </c>
      <c r="F4">
        <v>315.05599999999998</v>
      </c>
      <c r="H4">
        <f t="shared" si="0"/>
        <v>-44.44500000000005</v>
      </c>
      <c r="J4">
        <f t="shared" si="1"/>
        <v>2</v>
      </c>
      <c r="K4">
        <f t="shared" si="2"/>
        <v>6.9110757450833324E-2</v>
      </c>
      <c r="M4">
        <f t="shared" si="3"/>
        <v>2</v>
      </c>
      <c r="N4">
        <f t="shared" si="4"/>
        <v>0.49946752304411268</v>
      </c>
    </row>
    <row r="5" spans="1:17" x14ac:dyDescent="0.75">
      <c r="B5">
        <v>3</v>
      </c>
      <c r="C5">
        <v>423.24400000000003</v>
      </c>
      <c r="D5">
        <v>459.28100000000001</v>
      </c>
      <c r="E5">
        <v>202.81</v>
      </c>
      <c r="F5">
        <v>332.17700000000002</v>
      </c>
      <c r="H5">
        <f t="shared" si="0"/>
        <v>-36.036999999999978</v>
      </c>
      <c r="J5">
        <f t="shared" si="1"/>
        <v>3</v>
      </c>
      <c r="K5">
        <f t="shared" si="2"/>
        <v>0.12285007573869194</v>
      </c>
      <c r="M5">
        <f t="shared" si="3"/>
        <v>3</v>
      </c>
      <c r="N5">
        <f t="shared" si="4"/>
        <v>0.46852525466411549</v>
      </c>
    </row>
    <row r="6" spans="1:17" x14ac:dyDescent="0.75">
      <c r="B6">
        <v>4</v>
      </c>
      <c r="C6">
        <v>424.99400000000003</v>
      </c>
      <c r="D6">
        <v>465.36599999999999</v>
      </c>
      <c r="E6">
        <v>207.405</v>
      </c>
      <c r="F6">
        <v>336.78500000000003</v>
      </c>
      <c r="H6">
        <f t="shared" si="0"/>
        <v>-40.371999999999957</v>
      </c>
      <c r="J6">
        <f t="shared" si="1"/>
        <v>4</v>
      </c>
      <c r="K6">
        <f t="shared" si="2"/>
        <v>9.51431365405635E-2</v>
      </c>
      <c r="M6">
        <f t="shared" si="3"/>
        <v>4</v>
      </c>
      <c r="N6">
        <f t="shared" si="4"/>
        <v>0.48052794304226243</v>
      </c>
    </row>
    <row r="7" spans="1:17" x14ac:dyDescent="0.75">
      <c r="B7">
        <v>5</v>
      </c>
      <c r="C7">
        <v>440.202</v>
      </c>
      <c r="D7">
        <v>478.50400000000002</v>
      </c>
      <c r="E7">
        <v>202.58</v>
      </c>
      <c r="F7">
        <v>327.32100000000003</v>
      </c>
      <c r="H7">
        <f t="shared" si="0"/>
        <v>-38.302000000000021</v>
      </c>
      <c r="J7">
        <f t="shared" si="1"/>
        <v>5</v>
      </c>
      <c r="K7">
        <f t="shared" si="2"/>
        <v>0.10837343968707432</v>
      </c>
      <c r="M7">
        <f t="shared" si="3"/>
        <v>5</v>
      </c>
      <c r="N7">
        <f t="shared" si="4"/>
        <v>0.47909490499680862</v>
      </c>
    </row>
    <row r="8" spans="1:17" x14ac:dyDescent="0.75">
      <c r="B8">
        <v>6</v>
      </c>
      <c r="C8">
        <v>452.50599999999997</v>
      </c>
      <c r="D8">
        <v>483.95299999999997</v>
      </c>
      <c r="E8">
        <v>208.63499999999999</v>
      </c>
      <c r="F8">
        <v>330.435</v>
      </c>
      <c r="H8">
        <f t="shared" si="0"/>
        <v>-31.447000000000003</v>
      </c>
      <c r="J8">
        <f t="shared" si="1"/>
        <v>6</v>
      </c>
      <c r="K8">
        <f t="shared" si="2"/>
        <v>0.15218683488965146</v>
      </c>
      <c r="M8">
        <f t="shared" si="3"/>
        <v>6</v>
      </c>
      <c r="N8">
        <f t="shared" si="4"/>
        <v>0.50230408300802343</v>
      </c>
    </row>
    <row r="9" spans="1:17" x14ac:dyDescent="0.75">
      <c r="B9">
        <v>7</v>
      </c>
      <c r="C9">
        <v>460.93799999999999</v>
      </c>
      <c r="D9">
        <v>496.47800000000001</v>
      </c>
      <c r="E9">
        <v>205.11699999999999</v>
      </c>
      <c r="F9">
        <v>333.23500000000001</v>
      </c>
      <c r="H9">
        <f t="shared" si="0"/>
        <v>-35.54000000000002</v>
      </c>
      <c r="J9">
        <f t="shared" si="1"/>
        <v>7</v>
      </c>
      <c r="K9">
        <f t="shared" si="2"/>
        <v>0.12602662678401344</v>
      </c>
      <c r="M9">
        <f t="shared" si="3"/>
        <v>7</v>
      </c>
      <c r="N9">
        <f t="shared" si="4"/>
        <v>0.47760866567205329</v>
      </c>
    </row>
    <row r="10" spans="1:17" x14ac:dyDescent="0.75">
      <c r="B10">
        <v>8</v>
      </c>
      <c r="C10">
        <v>463.90300000000002</v>
      </c>
      <c r="D10">
        <v>491.125</v>
      </c>
      <c r="E10">
        <v>205.143</v>
      </c>
      <c r="F10">
        <v>328.58699999999999</v>
      </c>
      <c r="H10">
        <f t="shared" si="0"/>
        <v>-27.22199999999998</v>
      </c>
      <c r="J10">
        <f t="shared" si="1"/>
        <v>8</v>
      </c>
      <c r="K10">
        <f t="shared" si="2"/>
        <v>0.17919071450028443</v>
      </c>
      <c r="M10">
        <f t="shared" si="3"/>
        <v>8</v>
      </c>
      <c r="N10">
        <f t="shared" si="4"/>
        <v>0.48914045271219114</v>
      </c>
    </row>
    <row r="11" spans="1:17" x14ac:dyDescent="0.75">
      <c r="B11">
        <v>9</v>
      </c>
      <c r="C11">
        <v>479.517</v>
      </c>
      <c r="D11">
        <v>511.01299999999998</v>
      </c>
      <c r="E11">
        <v>201.37799999999999</v>
      </c>
      <c r="F11">
        <v>330.37099999999998</v>
      </c>
      <c r="H11">
        <f t="shared" si="0"/>
        <v>-31.495999999999981</v>
      </c>
      <c r="J11">
        <f t="shared" si="1"/>
        <v>9</v>
      </c>
      <c r="K11">
        <f t="shared" si="2"/>
        <v>0.15187365380067622</v>
      </c>
      <c r="M11">
        <f t="shared" si="3"/>
        <v>9</v>
      </c>
      <c r="N11">
        <f t="shared" si="4"/>
        <v>0.46554452322259438</v>
      </c>
    </row>
    <row r="12" spans="1:17" x14ac:dyDescent="0.75">
      <c r="B12">
        <v>10</v>
      </c>
      <c r="C12">
        <v>486.21800000000002</v>
      </c>
      <c r="D12">
        <v>499.78300000000002</v>
      </c>
      <c r="E12">
        <v>203.626</v>
      </c>
      <c r="F12">
        <v>329.10399999999998</v>
      </c>
      <c r="H12">
        <f t="shared" si="0"/>
        <v>-13.564999999999998</v>
      </c>
      <c r="J12">
        <f t="shared" si="1"/>
        <v>10</v>
      </c>
      <c r="K12">
        <f t="shared" si="2"/>
        <v>0.2664787580132813</v>
      </c>
      <c r="M12">
        <f t="shared" si="3"/>
        <v>10</v>
      </c>
      <c r="N12">
        <f t="shared" si="4"/>
        <v>0.48007696778670245</v>
      </c>
    </row>
    <row r="13" spans="1:17" x14ac:dyDescent="0.75">
      <c r="B13">
        <v>11</v>
      </c>
      <c r="C13">
        <v>489.04300000000001</v>
      </c>
      <c r="D13">
        <v>505.52</v>
      </c>
      <c r="E13">
        <v>202.959</v>
      </c>
      <c r="F13">
        <v>325.08699999999999</v>
      </c>
      <c r="H13">
        <f t="shared" si="0"/>
        <v>-16.476999999999975</v>
      </c>
      <c r="J13">
        <f t="shared" si="1"/>
        <v>11</v>
      </c>
      <c r="K13">
        <f t="shared" si="2"/>
        <v>0.24786685329702993</v>
      </c>
      <c r="M13">
        <f t="shared" si="3"/>
        <v>11</v>
      </c>
      <c r="N13">
        <f t="shared" si="4"/>
        <v>0.4866725574415911</v>
      </c>
    </row>
    <row r="14" spans="1:17" x14ac:dyDescent="0.75">
      <c r="B14">
        <v>12</v>
      </c>
      <c r="C14">
        <v>475.19499999999999</v>
      </c>
      <c r="D14">
        <v>518.63599999999997</v>
      </c>
      <c r="E14">
        <v>198.547</v>
      </c>
      <c r="F14">
        <v>320.82799999999997</v>
      </c>
      <c r="H14">
        <f t="shared" si="0"/>
        <v>-43.440999999999974</v>
      </c>
      <c r="J14">
        <f t="shared" si="1"/>
        <v>12</v>
      </c>
      <c r="K14">
        <f t="shared" si="2"/>
        <v>7.552777404943152E-2</v>
      </c>
      <c r="M14">
        <f t="shared" si="3"/>
        <v>12</v>
      </c>
      <c r="N14">
        <f t="shared" si="4"/>
        <v>0.47416317068670938</v>
      </c>
    </row>
    <row r="15" spans="1:17" x14ac:dyDescent="0.75">
      <c r="B15">
        <v>13</v>
      </c>
      <c r="C15">
        <v>462.46199999999999</v>
      </c>
      <c r="D15">
        <v>504.375</v>
      </c>
      <c r="E15">
        <v>199.93299999999999</v>
      </c>
      <c r="F15">
        <v>317.37799999999999</v>
      </c>
      <c r="H15">
        <f t="shared" si="0"/>
        <v>-41.913000000000011</v>
      </c>
      <c r="J15">
        <f t="shared" si="1"/>
        <v>13</v>
      </c>
      <c r="K15">
        <f t="shared" si="2"/>
        <v>8.5293910864827016E-2</v>
      </c>
      <c r="M15">
        <f t="shared" si="3"/>
        <v>13</v>
      </c>
      <c r="N15">
        <f t="shared" si="4"/>
        <v>0.49062655781378955</v>
      </c>
    </row>
    <row r="16" spans="1:17" x14ac:dyDescent="0.75">
      <c r="B16">
        <v>14</v>
      </c>
      <c r="C16">
        <v>465.86900000000003</v>
      </c>
      <c r="D16">
        <v>504.089</v>
      </c>
      <c r="E16">
        <v>196.14599999999999</v>
      </c>
      <c r="F16">
        <v>314.00700000000001</v>
      </c>
      <c r="H16">
        <f t="shared" si="0"/>
        <v>-38.21999999999997</v>
      </c>
      <c r="J16">
        <f t="shared" si="1"/>
        <v>14</v>
      </c>
      <c r="K16">
        <f t="shared" si="2"/>
        <v>0.10889753865229876</v>
      </c>
      <c r="M16">
        <f t="shared" si="3"/>
        <v>14</v>
      </c>
      <c r="N16">
        <f t="shared" si="4"/>
        <v>0.47878781992402003</v>
      </c>
    </row>
    <row r="17" spans="2:19" x14ac:dyDescent="0.75">
      <c r="B17">
        <v>15</v>
      </c>
      <c r="C17">
        <v>474.10700000000003</v>
      </c>
      <c r="D17">
        <v>505.85700000000003</v>
      </c>
      <c r="E17">
        <v>196.80699999999999</v>
      </c>
      <c r="F17">
        <v>314.43400000000003</v>
      </c>
      <c r="H17">
        <f t="shared" si="0"/>
        <v>-31.75</v>
      </c>
      <c r="J17">
        <f t="shared" si="1"/>
        <v>15</v>
      </c>
      <c r="K17">
        <f t="shared" si="2"/>
        <v>0.15025022529864041</v>
      </c>
      <c r="M17">
        <f t="shared" si="3"/>
        <v>15</v>
      </c>
      <c r="N17">
        <f t="shared" si="4"/>
        <v>0.4813157333761518</v>
      </c>
    </row>
    <row r="18" spans="2:19" x14ac:dyDescent="0.75">
      <c r="B18">
        <v>16</v>
      </c>
      <c r="C18">
        <v>472.1</v>
      </c>
      <c r="D18">
        <v>519.17600000000004</v>
      </c>
      <c r="E18">
        <v>199.13399999999999</v>
      </c>
      <c r="F18">
        <v>303.60899999999998</v>
      </c>
      <c r="H18">
        <f t="shared" si="0"/>
        <v>-47.076000000000022</v>
      </c>
      <c r="J18">
        <f t="shared" si="1"/>
        <v>16</v>
      </c>
      <c r="K18">
        <f t="shared" si="2"/>
        <v>5.2294850408093875E-2</v>
      </c>
      <c r="M18">
        <f t="shared" si="3"/>
        <v>16</v>
      </c>
      <c r="N18">
        <f t="shared" si="4"/>
        <v>0.52570951487647344</v>
      </c>
    </row>
    <row r="19" spans="2:19" x14ac:dyDescent="0.75">
      <c r="B19">
        <v>17</v>
      </c>
      <c r="C19">
        <v>459.68099999999998</v>
      </c>
      <c r="D19">
        <v>498.15300000000002</v>
      </c>
      <c r="E19">
        <v>196.10499999999999</v>
      </c>
      <c r="F19">
        <v>307.37400000000002</v>
      </c>
      <c r="H19">
        <f t="shared" si="0"/>
        <v>-38.472000000000037</v>
      </c>
      <c r="J19">
        <f t="shared" si="1"/>
        <v>17</v>
      </c>
      <c r="K19">
        <f t="shared" si="2"/>
        <v>0.10728689305185349</v>
      </c>
      <c r="M19">
        <f t="shared" si="3"/>
        <v>17</v>
      </c>
      <c r="N19">
        <f t="shared" si="4"/>
        <v>0.49685098806371758</v>
      </c>
    </row>
    <row r="20" spans="2:19" x14ac:dyDescent="0.75">
      <c r="B20">
        <v>18</v>
      </c>
      <c r="C20">
        <v>467.774</v>
      </c>
      <c r="D20">
        <v>502.6</v>
      </c>
      <c r="E20">
        <v>189.5</v>
      </c>
      <c r="F20">
        <v>307.82</v>
      </c>
      <c r="H20">
        <f t="shared" si="0"/>
        <v>-34.826000000000022</v>
      </c>
      <c r="J20">
        <f t="shared" si="1"/>
        <v>18</v>
      </c>
      <c r="K20">
        <f t="shared" si="2"/>
        <v>0.1305901226519405</v>
      </c>
      <c r="M20">
        <f t="shared" si="3"/>
        <v>18</v>
      </c>
      <c r="N20">
        <f t="shared" si="4"/>
        <v>0.45761598919493651</v>
      </c>
    </row>
    <row r="21" spans="2:19" x14ac:dyDescent="0.75">
      <c r="B21">
        <v>19</v>
      </c>
      <c r="C21">
        <v>474.25599999999997</v>
      </c>
      <c r="D21">
        <v>516.25</v>
      </c>
      <c r="E21">
        <v>198.14</v>
      </c>
      <c r="F21">
        <v>308.59399999999999</v>
      </c>
      <c r="H21">
        <f t="shared" si="0"/>
        <v>-41.994000000000028</v>
      </c>
      <c r="J21">
        <f t="shared" si="1"/>
        <v>19</v>
      </c>
      <c r="K21">
        <f t="shared" si="2"/>
        <v>8.4776203350398205E-2</v>
      </c>
      <c r="M21">
        <f t="shared" si="3"/>
        <v>19</v>
      </c>
      <c r="N21">
        <f t="shared" si="4"/>
        <v>0.50502670706342445</v>
      </c>
    </row>
    <row r="22" spans="2:19" x14ac:dyDescent="0.75">
      <c r="B22">
        <v>20</v>
      </c>
      <c r="C22">
        <v>466.58699999999999</v>
      </c>
      <c r="D22">
        <v>512.27700000000004</v>
      </c>
      <c r="E22">
        <v>190.31399999999999</v>
      </c>
      <c r="F22">
        <v>293.887</v>
      </c>
      <c r="H22">
        <f t="shared" si="0"/>
        <v>-45.690000000000055</v>
      </c>
      <c r="J22">
        <f t="shared" si="1"/>
        <v>20</v>
      </c>
      <c r="K22">
        <f t="shared" si="2"/>
        <v>6.115340121054031E-2</v>
      </c>
      <c r="M22">
        <f t="shared" si="3"/>
        <v>20</v>
      </c>
      <c r="N22">
        <f t="shared" si="4"/>
        <v>0.50253655671797037</v>
      </c>
    </row>
    <row r="23" spans="2:19" x14ac:dyDescent="0.75">
      <c r="B23">
        <v>21</v>
      </c>
      <c r="C23">
        <v>481.733</v>
      </c>
      <c r="D23">
        <v>515.62900000000002</v>
      </c>
      <c r="E23">
        <v>189.21799999999999</v>
      </c>
      <c r="F23">
        <v>307.89100000000002</v>
      </c>
      <c r="H23">
        <f t="shared" si="0"/>
        <v>-33.896000000000015</v>
      </c>
      <c r="J23">
        <f t="shared" si="1"/>
        <v>21</v>
      </c>
      <c r="K23">
        <f t="shared" si="2"/>
        <v>0.13653417189167746</v>
      </c>
      <c r="M23">
        <f t="shared" si="3"/>
        <v>21</v>
      </c>
      <c r="N23">
        <f t="shared" si="4"/>
        <v>0.4558092305394294</v>
      </c>
    </row>
    <row r="24" spans="2:19" x14ac:dyDescent="0.75">
      <c r="B24">
        <v>22</v>
      </c>
      <c r="C24">
        <v>475.81400000000002</v>
      </c>
      <c r="D24">
        <v>510.83</v>
      </c>
      <c r="E24">
        <v>191.38900000000001</v>
      </c>
      <c r="F24">
        <v>308.26299999999998</v>
      </c>
      <c r="H24">
        <f t="shared" si="0"/>
        <v>-35.015999999999963</v>
      </c>
      <c r="J24">
        <f t="shared" si="1"/>
        <v>22</v>
      </c>
      <c r="K24">
        <f t="shared" si="2"/>
        <v>0.12937574700081184</v>
      </c>
      <c r="M24">
        <f t="shared" si="3"/>
        <v>22</v>
      </c>
      <c r="N24">
        <f t="shared" si="4"/>
        <v>0.46728303584992736</v>
      </c>
    </row>
    <row r="25" spans="2:19" x14ac:dyDescent="0.75">
      <c r="B25">
        <v>23</v>
      </c>
      <c r="C25">
        <v>464.50599999999997</v>
      </c>
      <c r="D25">
        <v>497.858</v>
      </c>
      <c r="E25">
        <v>192.62</v>
      </c>
      <c r="F25">
        <v>305.91800000000001</v>
      </c>
      <c r="H25">
        <f t="shared" si="0"/>
        <v>-33.352000000000032</v>
      </c>
      <c r="J25">
        <f t="shared" si="1"/>
        <v>23</v>
      </c>
      <c r="K25">
        <f t="shared" si="2"/>
        <v>0.14001112112438369</v>
      </c>
      <c r="M25">
        <f t="shared" si="3"/>
        <v>23</v>
      </c>
      <c r="N25">
        <f t="shared" si="4"/>
        <v>0.48080370502729658</v>
      </c>
    </row>
    <row r="26" spans="2:19" x14ac:dyDescent="0.75">
      <c r="B26">
        <v>24</v>
      </c>
      <c r="C26">
        <v>478.92399999999998</v>
      </c>
      <c r="D26">
        <v>501.512</v>
      </c>
      <c r="E26">
        <v>188.75399999999999</v>
      </c>
      <c r="F26">
        <v>317.327</v>
      </c>
      <c r="H26">
        <f t="shared" si="0"/>
        <v>-22.588000000000022</v>
      </c>
      <c r="J26">
        <f t="shared" si="1"/>
        <v>24</v>
      </c>
      <c r="K26">
        <f t="shared" si="2"/>
        <v>0.20880869748624215</v>
      </c>
      <c r="M26">
        <f t="shared" si="3"/>
        <v>24</v>
      </c>
      <c r="N26">
        <f t="shared" si="4"/>
        <v>0.42984177068602353</v>
      </c>
    </row>
    <row r="27" spans="2:19" x14ac:dyDescent="0.75">
      <c r="B27">
        <v>25</v>
      </c>
      <c r="C27">
        <v>470.51100000000002</v>
      </c>
      <c r="D27">
        <v>504.50400000000002</v>
      </c>
      <c r="E27">
        <v>190.26599999999999</v>
      </c>
      <c r="F27">
        <v>314.91399999999999</v>
      </c>
      <c r="H27">
        <f t="shared" si="0"/>
        <v>-33.992999999999995</v>
      </c>
      <c r="J27">
        <f t="shared" si="1"/>
        <v>25</v>
      </c>
      <c r="K27">
        <f t="shared" si="2"/>
        <v>0.13591420116452224</v>
      </c>
      <c r="M27">
        <f t="shared" si="3"/>
        <v>25</v>
      </c>
      <c r="N27">
        <f t="shared" si="4"/>
        <v>0.443919066302568</v>
      </c>
    </row>
    <row r="28" spans="2:19" x14ac:dyDescent="0.75">
      <c r="B28">
        <v>26</v>
      </c>
      <c r="C28">
        <v>498.53100000000001</v>
      </c>
      <c r="D28">
        <v>513.48800000000006</v>
      </c>
      <c r="E28">
        <v>190.107</v>
      </c>
      <c r="F28">
        <v>314.46100000000001</v>
      </c>
      <c r="H28">
        <f t="shared" si="0"/>
        <v>-14.95700000000005</v>
      </c>
      <c r="J28">
        <f t="shared" si="1"/>
        <v>26</v>
      </c>
      <c r="K28">
        <f t="shared" si="2"/>
        <v>0.25758185850606186</v>
      </c>
      <c r="M28">
        <f t="shared" si="3"/>
        <v>26</v>
      </c>
      <c r="N28">
        <f t="shared" si="4"/>
        <v>0.44415210910490016</v>
      </c>
      <c r="S28" s="1"/>
    </row>
    <row r="29" spans="2:19" x14ac:dyDescent="0.75">
      <c r="B29">
        <v>27</v>
      </c>
      <c r="C29">
        <v>484.95299999999997</v>
      </c>
      <c r="D29">
        <v>504.613</v>
      </c>
      <c r="E29">
        <v>187.05500000000001</v>
      </c>
      <c r="F29">
        <v>317.92700000000002</v>
      </c>
      <c r="H29">
        <f t="shared" si="0"/>
        <v>-19.660000000000025</v>
      </c>
      <c r="J29">
        <f t="shared" si="1"/>
        <v>27</v>
      </c>
      <c r="K29">
        <f t="shared" si="2"/>
        <v>0.22752286541522032</v>
      </c>
      <c r="M29">
        <f t="shared" si="3"/>
        <v>27</v>
      </c>
      <c r="N29">
        <f t="shared" si="4"/>
        <v>0.41921216516068749</v>
      </c>
    </row>
    <row r="30" spans="2:19" x14ac:dyDescent="0.75">
      <c r="B30">
        <v>28</v>
      </c>
      <c r="C30">
        <v>489.17200000000003</v>
      </c>
      <c r="D30">
        <v>488.50799999999998</v>
      </c>
      <c r="E30">
        <v>187.64500000000001</v>
      </c>
      <c r="F30">
        <v>315.46899999999999</v>
      </c>
      <c r="H30">
        <f t="shared" si="0"/>
        <v>0.66400000000004411</v>
      </c>
      <c r="J30">
        <f t="shared" si="1"/>
        <v>28</v>
      </c>
      <c r="K30">
        <f t="shared" si="2"/>
        <v>0.35742271138125659</v>
      </c>
      <c r="M30">
        <f t="shared" si="3"/>
        <v>28</v>
      </c>
      <c r="N30">
        <f t="shared" si="4"/>
        <v>0.42813316340153545</v>
      </c>
    </row>
    <row r="31" spans="2:19" x14ac:dyDescent="0.75">
      <c r="B31">
        <v>29</v>
      </c>
      <c r="C31">
        <v>487.52499999999998</v>
      </c>
      <c r="D31">
        <v>489.74200000000002</v>
      </c>
      <c r="E31">
        <v>185.161</v>
      </c>
      <c r="F31">
        <v>310.43299999999999</v>
      </c>
      <c r="H31">
        <f t="shared" si="0"/>
        <v>-2.2170000000000414</v>
      </c>
      <c r="J31">
        <f t="shared" si="1"/>
        <v>29</v>
      </c>
      <c r="K31">
        <f t="shared" si="2"/>
        <v>0.33900894163966239</v>
      </c>
      <c r="M31">
        <f t="shared" si="3"/>
        <v>29</v>
      </c>
      <c r="N31">
        <f t="shared" si="4"/>
        <v>0.42627636172146388</v>
      </c>
    </row>
    <row r="32" spans="2:19" x14ac:dyDescent="0.75">
      <c r="B32">
        <v>30</v>
      </c>
      <c r="C32">
        <v>488.7</v>
      </c>
      <c r="D32">
        <v>499.54300000000001</v>
      </c>
      <c r="E32">
        <v>185.57300000000001</v>
      </c>
      <c r="F32">
        <v>305.81700000000001</v>
      </c>
      <c r="H32">
        <f t="shared" si="0"/>
        <v>-10.843000000000018</v>
      </c>
      <c r="J32">
        <f t="shared" si="1"/>
        <v>30</v>
      </c>
      <c r="K32">
        <f t="shared" si="2"/>
        <v>0.28387628707840368</v>
      </c>
      <c r="M32">
        <f t="shared" si="3"/>
        <v>30</v>
      </c>
      <c r="N32">
        <f t="shared" si="4"/>
        <v>0.44011262315432043</v>
      </c>
    </row>
    <row r="33" spans="2:19" x14ac:dyDescent="0.75">
      <c r="B33">
        <v>31</v>
      </c>
      <c r="C33">
        <v>482.53899999999999</v>
      </c>
      <c r="D33">
        <v>485.28800000000001</v>
      </c>
      <c r="E33">
        <v>183.58</v>
      </c>
      <c r="F33">
        <v>306.714</v>
      </c>
      <c r="H33">
        <f t="shared" si="0"/>
        <v>-2.7490000000000236</v>
      </c>
      <c r="J33">
        <f t="shared" si="1"/>
        <v>31</v>
      </c>
      <c r="K33">
        <f t="shared" si="2"/>
        <v>0.33560868981650116</v>
      </c>
      <c r="M33">
        <f t="shared" si="3"/>
        <v>31</v>
      </c>
      <c r="N33">
        <f t="shared" si="4"/>
        <v>0.42630135956248755</v>
      </c>
    </row>
    <row r="34" spans="2:19" x14ac:dyDescent="0.75">
      <c r="B34">
        <v>32</v>
      </c>
      <c r="C34">
        <v>470.96899999999999</v>
      </c>
      <c r="D34">
        <v>480.49599999999998</v>
      </c>
      <c r="E34">
        <v>185.26599999999999</v>
      </c>
      <c r="F34">
        <v>315.74</v>
      </c>
      <c r="H34">
        <f t="shared" si="0"/>
        <v>-9.5269999999999868</v>
      </c>
      <c r="J34">
        <f t="shared" si="1"/>
        <v>32</v>
      </c>
      <c r="K34">
        <f t="shared" si="2"/>
        <v>0.2922874363251714</v>
      </c>
      <c r="M34">
        <f t="shared" si="3"/>
        <v>32</v>
      </c>
      <c r="N34">
        <f t="shared" si="4"/>
        <v>0.41441764584621715</v>
      </c>
    </row>
    <row r="35" spans="2:19" x14ac:dyDescent="0.75">
      <c r="B35">
        <v>33</v>
      </c>
      <c r="C35">
        <v>478.32799999999997</v>
      </c>
      <c r="D35">
        <v>489.649</v>
      </c>
      <c r="E35">
        <v>192.56200000000001</v>
      </c>
      <c r="F35">
        <v>313.99</v>
      </c>
      <c r="H35">
        <f t="shared" si="0"/>
        <v>-11.321000000000026</v>
      </c>
      <c r="J35">
        <f t="shared" si="1"/>
        <v>33</v>
      </c>
      <c r="K35">
        <f t="shared" si="2"/>
        <v>0.28082117359819475</v>
      </c>
      <c r="M35">
        <f t="shared" si="3"/>
        <v>33</v>
      </c>
      <c r="N35">
        <f t="shared" si="4"/>
        <v>0.45893984597238602</v>
      </c>
      <c r="S35" s="1"/>
    </row>
    <row r="36" spans="2:19" x14ac:dyDescent="0.75">
      <c r="B36">
        <v>34</v>
      </c>
      <c r="C36">
        <v>499.005</v>
      </c>
      <c r="D36">
        <v>513.92499999999995</v>
      </c>
      <c r="E36">
        <v>191.8</v>
      </c>
      <c r="F36">
        <v>319.13299999999998</v>
      </c>
      <c r="H36">
        <f t="shared" si="0"/>
        <v>-14.919999999999959</v>
      </c>
      <c r="J36">
        <f t="shared" si="1"/>
        <v>34</v>
      </c>
      <c r="K36">
        <f t="shared" si="2"/>
        <v>0.25781834218549282</v>
      </c>
      <c r="M36">
        <f t="shared" si="3"/>
        <v>34</v>
      </c>
      <c r="N36">
        <f t="shared" si="4"/>
        <v>0.44209022398147924</v>
      </c>
      <c r="S36" s="1"/>
    </row>
    <row r="37" spans="2:19" x14ac:dyDescent="0.75">
      <c r="B37">
        <v>35</v>
      </c>
      <c r="C37">
        <v>528.07799999999997</v>
      </c>
      <c r="D37">
        <v>531.70799999999997</v>
      </c>
      <c r="E37">
        <v>192.76599999999999</v>
      </c>
      <c r="F37">
        <v>314.40600000000001</v>
      </c>
      <c r="H37">
        <f t="shared" si="0"/>
        <v>-3.6299999999999955</v>
      </c>
      <c r="J37">
        <f t="shared" si="1"/>
        <v>35</v>
      </c>
      <c r="K37">
        <f t="shared" si="2"/>
        <v>0.3299778216657398</v>
      </c>
      <c r="M37">
        <f t="shared" si="3"/>
        <v>35</v>
      </c>
      <c r="N37">
        <f t="shared" si="4"/>
        <v>0.45901228551571738</v>
      </c>
      <c r="S37" s="1"/>
    </row>
    <row r="38" spans="2:19" x14ac:dyDescent="0.75">
      <c r="B38">
        <v>36</v>
      </c>
      <c r="C38">
        <v>507.82799999999997</v>
      </c>
      <c r="D38">
        <v>518.43100000000004</v>
      </c>
      <c r="E38">
        <v>187.911</v>
      </c>
      <c r="F38">
        <v>318.68799999999999</v>
      </c>
      <c r="H38">
        <f t="shared" si="0"/>
        <v>-10.603000000000065</v>
      </c>
      <c r="J38">
        <f t="shared" si="1"/>
        <v>36</v>
      </c>
      <c r="K38">
        <f t="shared" si="2"/>
        <v>0.28541023526930326</v>
      </c>
      <c r="M38">
        <f t="shared" si="3"/>
        <v>36</v>
      </c>
      <c r="N38">
        <f t="shared" si="4"/>
        <v>0.42211694764430474</v>
      </c>
      <c r="O38" s="1"/>
    </row>
    <row r="39" spans="2:19" x14ac:dyDescent="0.75">
      <c r="B39">
        <v>37</v>
      </c>
      <c r="C39">
        <v>520.52800000000002</v>
      </c>
      <c r="D39">
        <v>521.42899999999997</v>
      </c>
      <c r="E39">
        <v>182.08799999999999</v>
      </c>
      <c r="F39">
        <v>315.50099999999998</v>
      </c>
      <c r="H39">
        <f t="shared" si="0"/>
        <v>-0.90099999999995362</v>
      </c>
      <c r="J39">
        <f t="shared" si="1"/>
        <v>37</v>
      </c>
      <c r="K39">
        <f t="shared" si="2"/>
        <v>0.3474200908864305</v>
      </c>
      <c r="M39">
        <f t="shared" si="3"/>
        <v>37</v>
      </c>
      <c r="N39">
        <f t="shared" si="4"/>
        <v>0.39746991168222107</v>
      </c>
    </row>
    <row r="40" spans="2:19" x14ac:dyDescent="0.75">
      <c r="B40">
        <v>38</v>
      </c>
      <c r="C40">
        <v>509.82499999999999</v>
      </c>
      <c r="D40">
        <v>503.84300000000002</v>
      </c>
      <c r="E40">
        <v>183.90600000000001</v>
      </c>
      <c r="F40">
        <v>304.54199999999997</v>
      </c>
      <c r="H40">
        <f t="shared" si="0"/>
        <v>5.9819999999999709</v>
      </c>
      <c r="J40">
        <f t="shared" si="1"/>
        <v>38</v>
      </c>
      <c r="K40">
        <f t="shared" si="2"/>
        <v>0.39141244671127867</v>
      </c>
      <c r="M40">
        <f t="shared" si="3"/>
        <v>38</v>
      </c>
      <c r="N40">
        <f t="shared" si="4"/>
        <v>0.43363481133705689</v>
      </c>
    </row>
    <row r="41" spans="2:19" x14ac:dyDescent="0.75">
      <c r="B41">
        <v>39</v>
      </c>
      <c r="C41">
        <v>501.49099999999999</v>
      </c>
      <c r="D41">
        <v>508.09699999999998</v>
      </c>
      <c r="E41">
        <v>180.26</v>
      </c>
      <c r="F41">
        <v>302.76499999999999</v>
      </c>
      <c r="H41">
        <f t="shared" si="0"/>
        <v>-6.6059999999999945</v>
      </c>
      <c r="J41">
        <f t="shared" si="1"/>
        <v>39</v>
      </c>
      <c r="K41">
        <f t="shared" si="2"/>
        <v>0.31095686409858164</v>
      </c>
      <c r="M41">
        <f t="shared" si="3"/>
        <v>39</v>
      </c>
      <c r="N41">
        <f t="shared" si="4"/>
        <v>0.41661413244543088</v>
      </c>
    </row>
    <row r="42" spans="2:19" x14ac:dyDescent="0.75">
      <c r="B42">
        <v>40</v>
      </c>
      <c r="C42">
        <v>498.09399999999999</v>
      </c>
      <c r="D42">
        <v>510.51900000000001</v>
      </c>
      <c r="E42">
        <v>186.501</v>
      </c>
      <c r="F42">
        <v>295.58699999999999</v>
      </c>
      <c r="H42">
        <f t="shared" si="0"/>
        <v>-12.425000000000011</v>
      </c>
      <c r="J42">
        <f t="shared" si="1"/>
        <v>40</v>
      </c>
      <c r="K42">
        <f t="shared" si="2"/>
        <v>0.27376501192005553</v>
      </c>
      <c r="M42">
        <f t="shared" si="3"/>
        <v>40</v>
      </c>
      <c r="N42">
        <f t="shared" si="4"/>
        <v>0.47368315307601716</v>
      </c>
    </row>
    <row r="43" spans="2:19" x14ac:dyDescent="0.75">
      <c r="B43">
        <v>41</v>
      </c>
      <c r="C43">
        <v>483.79700000000003</v>
      </c>
      <c r="D43">
        <v>504.06700000000001</v>
      </c>
      <c r="E43">
        <v>176.697</v>
      </c>
      <c r="F43">
        <v>300.42500000000001</v>
      </c>
      <c r="H43">
        <f t="shared" si="0"/>
        <v>-20.269999999999982</v>
      </c>
      <c r="J43">
        <f t="shared" si="1"/>
        <v>41</v>
      </c>
      <c r="K43">
        <f t="shared" si="2"/>
        <v>0.2236240804300168</v>
      </c>
      <c r="M43">
        <f t="shared" si="3"/>
        <v>41</v>
      </c>
      <c r="N43">
        <f t="shared" si="4"/>
        <v>0.4010789477633217</v>
      </c>
    </row>
    <row r="44" spans="2:19" x14ac:dyDescent="0.75">
      <c r="B44">
        <v>42</v>
      </c>
      <c r="C44">
        <v>449.42399999999998</v>
      </c>
      <c r="D44">
        <v>490.77499999999998</v>
      </c>
      <c r="E44">
        <v>180.13800000000001</v>
      </c>
      <c r="F44">
        <v>297.86799999999999</v>
      </c>
      <c r="H44">
        <f t="shared" si="0"/>
        <v>-41.350999999999999</v>
      </c>
      <c r="J44">
        <f t="shared" si="1"/>
        <v>42</v>
      </c>
      <c r="K44">
        <f t="shared" si="2"/>
        <v>8.8885906211850912E-2</v>
      </c>
      <c r="M44">
        <f t="shared" si="3"/>
        <v>42</v>
      </c>
      <c r="N44">
        <f t="shared" si="4"/>
        <v>0.42830733873647053</v>
      </c>
    </row>
    <row r="45" spans="2:19" x14ac:dyDescent="0.75">
      <c r="B45">
        <v>43</v>
      </c>
      <c r="C45">
        <v>455.375</v>
      </c>
      <c r="D45">
        <v>487.29599999999999</v>
      </c>
      <c r="E45">
        <v>185.785</v>
      </c>
      <c r="F45">
        <v>306.03399999999999</v>
      </c>
      <c r="H45">
        <f t="shared" si="0"/>
        <v>-31.920999999999992</v>
      </c>
      <c r="J45">
        <f t="shared" si="1"/>
        <v>43</v>
      </c>
      <c r="K45">
        <f t="shared" si="2"/>
        <v>0.14915728721262433</v>
      </c>
      <c r="M45">
        <f t="shared" si="3"/>
        <v>43</v>
      </c>
      <c r="N45">
        <f t="shared" si="4"/>
        <v>0.44078911074785204</v>
      </c>
      <c r="O45" s="1"/>
    </row>
    <row r="46" spans="2:19" x14ac:dyDescent="0.75">
      <c r="B46">
        <v>44</v>
      </c>
      <c r="C46">
        <v>440.49400000000003</v>
      </c>
      <c r="D46">
        <v>472.053</v>
      </c>
      <c r="E46">
        <v>185.74299999999999</v>
      </c>
      <c r="F46">
        <v>310.483</v>
      </c>
      <c r="H46">
        <f t="shared" si="0"/>
        <v>-31.558999999999969</v>
      </c>
      <c r="J46">
        <f t="shared" si="1"/>
        <v>44</v>
      </c>
      <c r="K46">
        <f t="shared" si="2"/>
        <v>0.15147099240056508</v>
      </c>
      <c r="M46">
        <f t="shared" si="3"/>
        <v>44</v>
      </c>
      <c r="N46">
        <f t="shared" si="4"/>
        <v>0.42945025770496803</v>
      </c>
      <c r="O46" s="1"/>
    </row>
    <row r="47" spans="2:19" x14ac:dyDescent="0.75">
      <c r="B47">
        <v>45</v>
      </c>
      <c r="C47">
        <v>443.5</v>
      </c>
      <c r="D47">
        <v>490.46100000000001</v>
      </c>
      <c r="E47">
        <v>189.99700000000001</v>
      </c>
      <c r="F47">
        <v>309.25900000000001</v>
      </c>
      <c r="H47">
        <f t="shared" si="0"/>
        <v>-46.961000000000013</v>
      </c>
      <c r="J47">
        <f t="shared" si="1"/>
        <v>45</v>
      </c>
      <c r="K47">
        <f t="shared" si="2"/>
        <v>5.3029867249566778E-2</v>
      </c>
      <c r="M47">
        <f t="shared" si="3"/>
        <v>45</v>
      </c>
      <c r="N47">
        <f t="shared" si="4"/>
        <v>0.45669534832683978</v>
      </c>
      <c r="O47" s="1"/>
    </row>
    <row r="48" spans="2:19" x14ac:dyDescent="0.75">
      <c r="B48">
        <v>46</v>
      </c>
      <c r="C48">
        <v>483.22800000000001</v>
      </c>
      <c r="D48">
        <v>510.55399999999997</v>
      </c>
      <c r="E48">
        <v>186.71600000000001</v>
      </c>
      <c r="F48">
        <v>309.06900000000002</v>
      </c>
      <c r="H48">
        <f t="shared" si="0"/>
        <v>-27.325999999999965</v>
      </c>
      <c r="J48">
        <f t="shared" si="1"/>
        <v>46</v>
      </c>
      <c r="K48">
        <f t="shared" si="2"/>
        <v>0.17852600361756124</v>
      </c>
      <c r="M48">
        <f t="shared" si="3"/>
        <v>46</v>
      </c>
      <c r="N48">
        <f t="shared" si="4"/>
        <v>0.43846777161802419</v>
      </c>
    </row>
    <row r="49" spans="2:14" x14ac:dyDescent="0.75">
      <c r="B49">
        <v>47</v>
      </c>
      <c r="C49">
        <v>475.505</v>
      </c>
      <c r="D49">
        <v>498.19</v>
      </c>
      <c r="E49">
        <v>188.99</v>
      </c>
      <c r="F49">
        <v>315.22699999999998</v>
      </c>
      <c r="H49">
        <f t="shared" si="0"/>
        <v>-22.685000000000002</v>
      </c>
      <c r="J49">
        <f t="shared" si="1"/>
        <v>47</v>
      </c>
      <c r="K49">
        <f t="shared" si="2"/>
        <v>0.2081887267590869</v>
      </c>
      <c r="M49">
        <f t="shared" si="3"/>
        <v>47</v>
      </c>
      <c r="N49">
        <f t="shared" si="4"/>
        <v>0.43611889779189028</v>
      </c>
    </row>
    <row r="50" spans="2:14" x14ac:dyDescent="0.75">
      <c r="B50">
        <v>48</v>
      </c>
      <c r="C50">
        <v>464.69</v>
      </c>
      <c r="D50">
        <v>478.66300000000001</v>
      </c>
      <c r="E50">
        <v>183.08799999999999</v>
      </c>
      <c r="F50">
        <v>311.27100000000002</v>
      </c>
      <c r="H50">
        <f t="shared" si="0"/>
        <v>-13.973000000000013</v>
      </c>
      <c r="J50">
        <f t="shared" si="1"/>
        <v>48</v>
      </c>
      <c r="K50">
        <f t="shared" si="2"/>
        <v>0.2638710460887515</v>
      </c>
      <c r="M50">
        <f t="shared" si="3"/>
        <v>48</v>
      </c>
      <c r="N50">
        <f t="shared" si="4"/>
        <v>0.41258062425504444</v>
      </c>
    </row>
    <row r="51" spans="2:14" x14ac:dyDescent="0.75">
      <c r="B51">
        <v>49</v>
      </c>
      <c r="C51">
        <v>465.51499999999999</v>
      </c>
      <c r="D51">
        <v>492.09899999999999</v>
      </c>
      <c r="E51">
        <v>192.15700000000001</v>
      </c>
      <c r="F51">
        <v>316.24900000000002</v>
      </c>
      <c r="H51">
        <f t="shared" si="0"/>
        <v>-26.584000000000003</v>
      </c>
      <c r="J51">
        <f t="shared" si="1"/>
        <v>49</v>
      </c>
      <c r="K51">
        <f t="shared" si="2"/>
        <v>0.18326846010775971</v>
      </c>
      <c r="M51">
        <f t="shared" si="3"/>
        <v>49</v>
      </c>
      <c r="N51">
        <f t="shared" si="4"/>
        <v>0.45103647322272861</v>
      </c>
    </row>
    <row r="52" spans="2:14" x14ac:dyDescent="0.75">
      <c r="B52">
        <v>50</v>
      </c>
      <c r="C52">
        <v>470.42</v>
      </c>
      <c r="D52">
        <v>492.14800000000002</v>
      </c>
      <c r="E52">
        <v>186.83</v>
      </c>
      <c r="F52">
        <v>304.53899999999999</v>
      </c>
      <c r="H52">
        <f t="shared" si="0"/>
        <v>-21.728000000000009</v>
      </c>
      <c r="J52">
        <f t="shared" si="1"/>
        <v>50</v>
      </c>
      <c r="K52">
        <f t="shared" si="2"/>
        <v>0.21430534517030003</v>
      </c>
      <c r="M52">
        <f t="shared" si="3"/>
        <v>50</v>
      </c>
      <c r="N52">
        <f t="shared" si="4"/>
        <v>0.45077074479458035</v>
      </c>
    </row>
    <row r="53" spans="2:14" x14ac:dyDescent="0.75">
      <c r="B53">
        <v>51</v>
      </c>
      <c r="C53">
        <v>492.995</v>
      </c>
      <c r="D53">
        <v>525.99199999999996</v>
      </c>
      <c r="E53">
        <v>188.904</v>
      </c>
      <c r="F53">
        <v>315.90800000000002</v>
      </c>
      <c r="H53">
        <f t="shared" si="0"/>
        <v>-32.996999999999957</v>
      </c>
      <c r="J53">
        <f t="shared" si="1"/>
        <v>51</v>
      </c>
      <c r="K53">
        <f t="shared" si="2"/>
        <v>0.14228008615675689</v>
      </c>
      <c r="M53">
        <f t="shared" si="3"/>
        <v>51</v>
      </c>
      <c r="N53">
        <f t="shared" si="4"/>
        <v>0.43401544921065122</v>
      </c>
    </row>
    <row r="54" spans="2:14" x14ac:dyDescent="0.75">
      <c r="B54">
        <v>52</v>
      </c>
      <c r="C54">
        <v>489.25</v>
      </c>
      <c r="D54">
        <v>521.60900000000004</v>
      </c>
      <c r="E54">
        <v>181.447</v>
      </c>
      <c r="F54">
        <v>306.21800000000002</v>
      </c>
      <c r="H54">
        <f t="shared" si="0"/>
        <v>-32.359000000000037</v>
      </c>
      <c r="J54">
        <f t="shared" si="1"/>
        <v>52</v>
      </c>
      <c r="K54">
        <f t="shared" si="2"/>
        <v>0.14635783176423181</v>
      </c>
      <c r="M54">
        <f t="shared" si="3"/>
        <v>52</v>
      </c>
      <c r="N54">
        <f t="shared" si="4"/>
        <v>0.41515483741853515</v>
      </c>
    </row>
    <row r="55" spans="2:14" x14ac:dyDescent="0.75">
      <c r="B55">
        <v>53</v>
      </c>
      <c r="C55">
        <v>502.96600000000001</v>
      </c>
      <c r="D55">
        <v>528.89</v>
      </c>
      <c r="E55">
        <v>184.453</v>
      </c>
      <c r="F55">
        <v>323.24599999999998</v>
      </c>
      <c r="H55">
        <f t="shared" si="0"/>
        <v>-25.923999999999978</v>
      </c>
      <c r="J55">
        <f t="shared" si="1"/>
        <v>53</v>
      </c>
      <c r="K55">
        <f t="shared" si="2"/>
        <v>0.18748681763273448</v>
      </c>
      <c r="M55">
        <f t="shared" si="3"/>
        <v>53</v>
      </c>
      <c r="N55">
        <f t="shared" si="4"/>
        <v>0.39370362451397301</v>
      </c>
    </row>
    <row r="56" spans="2:14" x14ac:dyDescent="0.75">
      <c r="B56">
        <v>54</v>
      </c>
      <c r="C56">
        <v>495.298</v>
      </c>
      <c r="D56">
        <v>516.00400000000002</v>
      </c>
      <c r="E56">
        <v>183.68899999999999</v>
      </c>
      <c r="F56">
        <v>310.52800000000002</v>
      </c>
      <c r="H56">
        <f t="shared" si="0"/>
        <v>-20.706000000000017</v>
      </c>
      <c r="J56">
        <f t="shared" si="1"/>
        <v>54</v>
      </c>
      <c r="K56">
        <f t="shared" si="2"/>
        <v>0.22083740788321518</v>
      </c>
      <c r="M56">
        <f t="shared" si="3"/>
        <v>54</v>
      </c>
      <c r="N56">
        <f t="shared" si="4"/>
        <v>0.41771670142416106</v>
      </c>
    </row>
    <row r="57" spans="2:14" x14ac:dyDescent="0.75">
      <c r="B57">
        <v>55</v>
      </c>
      <c r="C57">
        <v>468</v>
      </c>
      <c r="D57">
        <v>494.815</v>
      </c>
      <c r="E57">
        <v>181.75399999999999</v>
      </c>
      <c r="F57">
        <v>305.67899999999997</v>
      </c>
      <c r="H57">
        <f t="shared" si="0"/>
        <v>-26.814999999999998</v>
      </c>
      <c r="J57">
        <f t="shared" si="1"/>
        <v>55</v>
      </c>
      <c r="K57">
        <f t="shared" si="2"/>
        <v>0.18179203497401863</v>
      </c>
      <c r="M57">
        <f t="shared" si="3"/>
        <v>55</v>
      </c>
      <c r="N57">
        <f t="shared" si="4"/>
        <v>0.41824336709310067</v>
      </c>
    </row>
    <row r="58" spans="2:14" x14ac:dyDescent="0.75">
      <c r="B58">
        <v>56</v>
      </c>
      <c r="C58">
        <v>472.755</v>
      </c>
      <c r="D58">
        <v>496.46600000000001</v>
      </c>
      <c r="E58">
        <v>185.73</v>
      </c>
      <c r="F58">
        <v>300.13499999999999</v>
      </c>
      <c r="H58">
        <f t="shared" si="0"/>
        <v>-23.711000000000013</v>
      </c>
      <c r="J58">
        <f t="shared" si="1"/>
        <v>56</v>
      </c>
      <c r="K58">
        <f t="shared" si="2"/>
        <v>0.20163109824298997</v>
      </c>
      <c r="M58">
        <f t="shared" si="3"/>
        <v>56</v>
      </c>
      <c r="N58">
        <f t="shared" si="4"/>
        <v>0.45609338123656468</v>
      </c>
    </row>
    <row r="59" spans="2:14" x14ac:dyDescent="0.75">
      <c r="B59">
        <v>57</v>
      </c>
      <c r="C59">
        <v>458.392</v>
      </c>
      <c r="D59">
        <v>489.09199999999998</v>
      </c>
      <c r="E59">
        <v>184.1</v>
      </c>
      <c r="F59">
        <v>306.654</v>
      </c>
      <c r="H59">
        <f t="shared" si="0"/>
        <v>-30.699999999999989</v>
      </c>
      <c r="J59">
        <f t="shared" si="1"/>
        <v>57</v>
      </c>
      <c r="K59">
        <f t="shared" si="2"/>
        <v>0.15696124863382735</v>
      </c>
      <c r="M59">
        <f t="shared" si="3"/>
        <v>57</v>
      </c>
      <c r="N59">
        <f t="shared" si="4"/>
        <v>0.42945815601195408</v>
      </c>
    </row>
    <row r="60" spans="2:14" x14ac:dyDescent="0.75">
      <c r="B60">
        <v>58</v>
      </c>
      <c r="C60">
        <v>453.59100000000001</v>
      </c>
      <c r="D60">
        <v>475.77300000000002</v>
      </c>
      <c r="E60">
        <v>184.142</v>
      </c>
      <c r="F60">
        <v>304.43400000000003</v>
      </c>
      <c r="H60">
        <f t="shared" si="0"/>
        <v>-22.182000000000016</v>
      </c>
      <c r="J60">
        <f t="shared" si="1"/>
        <v>58</v>
      </c>
      <c r="K60">
        <f t="shared" si="2"/>
        <v>0.2114036265091811</v>
      </c>
      <c r="M60">
        <f t="shared" si="3"/>
        <v>58</v>
      </c>
      <c r="N60">
        <f t="shared" si="4"/>
        <v>0.43529261780764489</v>
      </c>
    </row>
    <row r="61" spans="2:14" x14ac:dyDescent="0.75">
      <c r="B61">
        <v>59</v>
      </c>
      <c r="C61">
        <v>488.65300000000002</v>
      </c>
      <c r="D61">
        <v>509.26100000000002</v>
      </c>
      <c r="E61">
        <v>189.899</v>
      </c>
      <c r="F61">
        <v>309.98200000000003</v>
      </c>
      <c r="H61">
        <f t="shared" si="0"/>
        <v>-20.608000000000004</v>
      </c>
      <c r="J61">
        <f t="shared" si="1"/>
        <v>59</v>
      </c>
      <c r="K61">
        <f t="shared" si="2"/>
        <v>0.22146377006116602</v>
      </c>
      <c r="M61">
        <f t="shared" si="3"/>
        <v>59</v>
      </c>
      <c r="N61">
        <f t="shared" si="4"/>
        <v>0.45426458024064087</v>
      </c>
    </row>
    <row r="62" spans="2:14" x14ac:dyDescent="0.75">
      <c r="B62">
        <v>60</v>
      </c>
      <c r="C62">
        <v>473.75900000000001</v>
      </c>
      <c r="D62">
        <v>505.75</v>
      </c>
      <c r="E62">
        <v>185.738</v>
      </c>
      <c r="F62">
        <v>309.20400000000001</v>
      </c>
      <c r="H62">
        <f t="shared" si="0"/>
        <v>-31.990999999999985</v>
      </c>
      <c r="J62">
        <f t="shared" si="1"/>
        <v>60</v>
      </c>
      <c r="K62">
        <f t="shared" si="2"/>
        <v>0.14870988565694523</v>
      </c>
      <c r="M62">
        <f t="shared" si="3"/>
        <v>60</v>
      </c>
      <c r="N62">
        <f t="shared" si="4"/>
        <v>0.43255367737410644</v>
      </c>
    </row>
    <row r="63" spans="2:14" x14ac:dyDescent="0.75">
      <c r="B63">
        <v>61</v>
      </c>
      <c r="C63">
        <v>477.33</v>
      </c>
      <c r="D63">
        <v>488.94200000000001</v>
      </c>
      <c r="E63">
        <v>182.02699999999999</v>
      </c>
      <c r="F63">
        <v>307.95299999999997</v>
      </c>
      <c r="H63">
        <f t="shared" si="0"/>
        <v>-11.612000000000023</v>
      </c>
      <c r="J63">
        <f t="shared" si="1"/>
        <v>61</v>
      </c>
      <c r="K63">
        <f t="shared" si="2"/>
        <v>0.27896126141672872</v>
      </c>
      <c r="M63">
        <f t="shared" si="3"/>
        <v>61</v>
      </c>
      <c r="N63">
        <f t="shared" si="4"/>
        <v>0.41434913324010547</v>
      </c>
    </row>
    <row r="64" spans="2:14" x14ac:dyDescent="0.75">
      <c r="B64">
        <v>62</v>
      </c>
      <c r="C64">
        <v>457.88499999999999</v>
      </c>
      <c r="D64">
        <v>491.738</v>
      </c>
      <c r="E64">
        <v>187.74299999999999</v>
      </c>
      <c r="F64">
        <v>309.76</v>
      </c>
      <c r="H64">
        <f t="shared" si="0"/>
        <v>-33.853000000000009</v>
      </c>
      <c r="J64">
        <f t="shared" si="1"/>
        <v>62</v>
      </c>
      <c r="K64">
        <f t="shared" si="2"/>
        <v>0.13680900427588041</v>
      </c>
      <c r="M64">
        <f t="shared" si="3"/>
        <v>62</v>
      </c>
      <c r="N64">
        <f t="shared" si="4"/>
        <v>0.44258309294757925</v>
      </c>
    </row>
    <row r="65" spans="2:14" x14ac:dyDescent="0.75">
      <c r="B65">
        <v>63</v>
      </c>
      <c r="C65">
        <v>474.01</v>
      </c>
      <c r="D65">
        <v>503.44200000000001</v>
      </c>
      <c r="E65">
        <v>183.19200000000001</v>
      </c>
      <c r="F65">
        <v>308.89499999999998</v>
      </c>
      <c r="H65">
        <f t="shared" si="0"/>
        <v>-29.432000000000016</v>
      </c>
      <c r="J65">
        <f t="shared" si="1"/>
        <v>63</v>
      </c>
      <c r="K65">
        <f t="shared" si="2"/>
        <v>0.16506560824241473</v>
      </c>
      <c r="M65">
        <f t="shared" si="3"/>
        <v>63</v>
      </c>
      <c r="N65">
        <f t="shared" si="4"/>
        <v>0.41877418709926173</v>
      </c>
    </row>
    <row r="66" spans="2:14" x14ac:dyDescent="0.75">
      <c r="B66">
        <v>64</v>
      </c>
      <c r="C66">
        <v>469.774</v>
      </c>
      <c r="D66">
        <v>489.54899999999998</v>
      </c>
      <c r="E66">
        <v>185.006</v>
      </c>
      <c r="F66">
        <v>317.60899999999998</v>
      </c>
      <c r="H66">
        <f t="shared" si="0"/>
        <v>-19.774999999999977</v>
      </c>
      <c r="J66">
        <f t="shared" si="1"/>
        <v>64</v>
      </c>
      <c r="K66">
        <f t="shared" si="2"/>
        <v>0.22678784857374779</v>
      </c>
      <c r="M66">
        <f t="shared" si="3"/>
        <v>64</v>
      </c>
      <c r="N66">
        <f t="shared" si="4"/>
        <v>0.40878842538558013</v>
      </c>
    </row>
    <row r="67" spans="2:14" x14ac:dyDescent="0.75">
      <c r="B67">
        <v>65</v>
      </c>
      <c r="C67">
        <v>461.14499999999998</v>
      </c>
      <c r="D67">
        <v>479.452</v>
      </c>
      <c r="E67">
        <v>185.64099999999999</v>
      </c>
      <c r="F67">
        <v>306.36500000000001</v>
      </c>
      <c r="H67">
        <f t="shared" ref="H67:H130" si="5">C67-D67</f>
        <v>-18.307000000000016</v>
      </c>
      <c r="J67">
        <f t="shared" ref="J67:J130" si="6">B67</f>
        <v>65</v>
      </c>
      <c r="K67">
        <f t="shared" ref="K67:K130" si="7">(H67-MIN(H$3:H$136))/(MAX(H$3:H$136)-MIN(H$3:H$136))</f>
        <v>0.23617049834141829</v>
      </c>
      <c r="M67">
        <f t="shared" ref="M67:M130" si="8">B67</f>
        <v>65</v>
      </c>
      <c r="N67">
        <f t="shared" ref="N67:N130" si="9">(E67-$P$3)/(F67-$Q$3)</f>
        <v>0.43910888937187553</v>
      </c>
    </row>
    <row r="68" spans="2:14" x14ac:dyDescent="0.75">
      <c r="B68">
        <v>66</v>
      </c>
      <c r="C68">
        <v>454.85500000000002</v>
      </c>
      <c r="D68">
        <v>475.702</v>
      </c>
      <c r="E68">
        <v>183.137</v>
      </c>
      <c r="F68">
        <v>300.62799999999999</v>
      </c>
      <c r="H68">
        <f t="shared" si="5"/>
        <v>-20.84699999999998</v>
      </c>
      <c r="J68">
        <f t="shared" si="6"/>
        <v>66</v>
      </c>
      <c r="K68">
        <f t="shared" si="7"/>
        <v>0.21993621332106175</v>
      </c>
      <c r="M68">
        <f t="shared" si="8"/>
        <v>66</v>
      </c>
      <c r="N68">
        <f t="shared" si="9"/>
        <v>0.43919982254249834</v>
      </c>
    </row>
    <row r="69" spans="2:14" x14ac:dyDescent="0.75">
      <c r="B69">
        <v>67</v>
      </c>
      <c r="C69">
        <v>485.42399999999998</v>
      </c>
      <c r="D69">
        <v>508.78300000000002</v>
      </c>
      <c r="E69">
        <v>178.91200000000001</v>
      </c>
      <c r="F69">
        <v>297.27600000000001</v>
      </c>
      <c r="H69">
        <f t="shared" si="5"/>
        <v>-23.359000000000037</v>
      </c>
      <c r="J69">
        <f t="shared" si="6"/>
        <v>67</v>
      </c>
      <c r="K69">
        <f t="shared" si="7"/>
        <v>0.20388088892297626</v>
      </c>
      <c r="M69">
        <f t="shared" si="8"/>
        <v>67</v>
      </c>
      <c r="N69">
        <f t="shared" si="9"/>
        <v>0.42235780689330271</v>
      </c>
    </row>
    <row r="70" spans="2:14" x14ac:dyDescent="0.75">
      <c r="B70">
        <v>68</v>
      </c>
      <c r="C70">
        <v>472.14</v>
      </c>
      <c r="D70">
        <v>485.65499999999997</v>
      </c>
      <c r="E70">
        <v>177.56100000000001</v>
      </c>
      <c r="F70">
        <v>300.58999999999997</v>
      </c>
      <c r="H70">
        <f t="shared" si="5"/>
        <v>-13.514999999999986</v>
      </c>
      <c r="J70">
        <f t="shared" si="6"/>
        <v>68</v>
      </c>
      <c r="K70">
        <f t="shared" si="7"/>
        <v>0.26679833055305219</v>
      </c>
      <c r="M70">
        <f t="shared" si="8"/>
        <v>68</v>
      </c>
      <c r="N70">
        <f t="shared" si="9"/>
        <v>0.40586312870099694</v>
      </c>
    </row>
    <row r="71" spans="2:14" x14ac:dyDescent="0.75">
      <c r="B71">
        <v>69</v>
      </c>
      <c r="C71">
        <v>476.53</v>
      </c>
      <c r="D71">
        <v>488.97899999999998</v>
      </c>
      <c r="E71">
        <v>173.583</v>
      </c>
      <c r="F71">
        <v>301.90699999999998</v>
      </c>
      <c r="H71">
        <f t="shared" si="5"/>
        <v>-12.449000000000012</v>
      </c>
      <c r="J71">
        <f t="shared" si="6"/>
        <v>69</v>
      </c>
      <c r="K71">
        <f t="shared" si="7"/>
        <v>0.27361161710096554</v>
      </c>
      <c r="M71">
        <f t="shared" si="8"/>
        <v>69</v>
      </c>
      <c r="N71">
        <f t="shared" si="9"/>
        <v>0.37901558488691356</v>
      </c>
    </row>
    <row r="72" spans="2:14" x14ac:dyDescent="0.75">
      <c r="B72">
        <v>70</v>
      </c>
      <c r="C72">
        <v>483.84699999999998</v>
      </c>
      <c r="D72">
        <v>493.096</v>
      </c>
      <c r="E72">
        <v>179.173</v>
      </c>
      <c r="F72">
        <v>300.37799999999999</v>
      </c>
      <c r="H72">
        <f t="shared" si="5"/>
        <v>-9.2490000000000236</v>
      </c>
      <c r="J72">
        <f t="shared" si="6"/>
        <v>70</v>
      </c>
      <c r="K72">
        <f t="shared" si="7"/>
        <v>0.29406425964629684</v>
      </c>
      <c r="M72">
        <f t="shared" si="8"/>
        <v>70</v>
      </c>
      <c r="N72">
        <f t="shared" si="9"/>
        <v>0.41605849276946028</v>
      </c>
    </row>
    <row r="73" spans="2:14" x14ac:dyDescent="0.75">
      <c r="B73">
        <v>71</v>
      </c>
      <c r="C73">
        <v>498.54300000000001</v>
      </c>
      <c r="D73">
        <v>523.62199999999996</v>
      </c>
      <c r="E73">
        <v>179.279</v>
      </c>
      <c r="F73">
        <v>297.161</v>
      </c>
      <c r="H73">
        <f t="shared" si="5"/>
        <v>-25.078999999999951</v>
      </c>
      <c r="J73">
        <f t="shared" si="6"/>
        <v>71</v>
      </c>
      <c r="K73">
        <f t="shared" si="7"/>
        <v>0.19288759355486121</v>
      </c>
      <c r="M73">
        <f t="shared" si="8"/>
        <v>71</v>
      </c>
      <c r="N73">
        <f t="shared" si="9"/>
        <v>0.42490211744681883</v>
      </c>
    </row>
    <row r="74" spans="2:14" x14ac:dyDescent="0.75">
      <c r="B74">
        <v>72</v>
      </c>
      <c r="C74">
        <v>487.48700000000002</v>
      </c>
      <c r="D74">
        <v>508.12200000000001</v>
      </c>
      <c r="E74">
        <v>175.994</v>
      </c>
      <c r="F74">
        <v>299.14800000000002</v>
      </c>
      <c r="H74">
        <f t="shared" si="5"/>
        <v>-20.634999999999991</v>
      </c>
      <c r="J74">
        <f t="shared" si="6"/>
        <v>72</v>
      </c>
      <c r="K74">
        <f t="shared" si="7"/>
        <v>0.2212912008896899</v>
      </c>
      <c r="M74">
        <f t="shared" si="8"/>
        <v>72</v>
      </c>
      <c r="N74">
        <f t="shared" si="9"/>
        <v>0.39992469173514461</v>
      </c>
    </row>
    <row r="75" spans="2:14" x14ac:dyDescent="0.75">
      <c r="B75">
        <v>73</v>
      </c>
      <c r="C75">
        <v>489.90300000000002</v>
      </c>
      <c r="D75">
        <v>508.37700000000001</v>
      </c>
      <c r="E75">
        <v>182.542</v>
      </c>
      <c r="F75">
        <v>303.65899999999999</v>
      </c>
      <c r="H75">
        <f t="shared" si="5"/>
        <v>-18.47399999999999</v>
      </c>
      <c r="J75">
        <f t="shared" si="6"/>
        <v>73</v>
      </c>
      <c r="K75">
        <f t="shared" si="7"/>
        <v>0.23510312605858399</v>
      </c>
      <c r="M75">
        <f t="shared" si="8"/>
        <v>73</v>
      </c>
      <c r="N75">
        <f t="shared" si="9"/>
        <v>0.42785790621881092</v>
      </c>
    </row>
    <row r="76" spans="2:14" x14ac:dyDescent="0.75">
      <c r="B76">
        <v>74</v>
      </c>
      <c r="C76">
        <v>486.58300000000003</v>
      </c>
      <c r="D76">
        <v>511.60599999999999</v>
      </c>
      <c r="E76">
        <v>182.10499999999999</v>
      </c>
      <c r="F76">
        <v>304.96699999999998</v>
      </c>
      <c r="H76">
        <f t="shared" si="5"/>
        <v>-25.022999999999968</v>
      </c>
      <c r="J76">
        <f t="shared" si="6"/>
        <v>74</v>
      </c>
      <c r="K76">
        <f t="shared" si="7"/>
        <v>0.19324551479940441</v>
      </c>
      <c r="M76">
        <f t="shared" si="8"/>
        <v>74</v>
      </c>
      <c r="N76">
        <f t="shared" si="9"/>
        <v>0.42203436377925602</v>
      </c>
    </row>
    <row r="77" spans="2:14" x14ac:dyDescent="0.75">
      <c r="B77">
        <v>75</v>
      </c>
      <c r="C77">
        <v>492.875</v>
      </c>
      <c r="D77">
        <v>514.45899999999995</v>
      </c>
      <c r="E77">
        <v>174.88300000000001</v>
      </c>
      <c r="F77">
        <v>298.86599999999999</v>
      </c>
      <c r="H77">
        <f t="shared" si="5"/>
        <v>-21.583999999999946</v>
      </c>
      <c r="J77">
        <f t="shared" si="6"/>
        <v>75</v>
      </c>
      <c r="K77">
        <f t="shared" si="7"/>
        <v>0.21522571408484034</v>
      </c>
      <c r="M77">
        <f t="shared" si="8"/>
        <v>75</v>
      </c>
      <c r="N77">
        <f t="shared" si="9"/>
        <v>0.39387627735346603</v>
      </c>
    </row>
    <row r="78" spans="2:14" x14ac:dyDescent="0.75">
      <c r="B78">
        <v>76</v>
      </c>
      <c r="C78">
        <v>482.69200000000001</v>
      </c>
      <c r="D78">
        <v>499.71199999999999</v>
      </c>
      <c r="E78">
        <v>174.083</v>
      </c>
      <c r="F78">
        <v>301.875</v>
      </c>
      <c r="H78">
        <f t="shared" si="5"/>
        <v>-17.019999999999982</v>
      </c>
      <c r="J78">
        <f t="shared" si="6"/>
        <v>76</v>
      </c>
      <c r="K78">
        <f t="shared" si="7"/>
        <v>0.24439629551511896</v>
      </c>
      <c r="M78">
        <f t="shared" si="8"/>
        <v>76</v>
      </c>
      <c r="N78">
        <f t="shared" si="9"/>
        <v>0.38206310715720249</v>
      </c>
    </row>
    <row r="79" spans="2:14" x14ac:dyDescent="0.75">
      <c r="B79">
        <v>77</v>
      </c>
      <c r="C79">
        <v>486.82299999999998</v>
      </c>
      <c r="D79">
        <v>498.18</v>
      </c>
      <c r="E79">
        <v>176.215</v>
      </c>
      <c r="F79">
        <v>301.19</v>
      </c>
      <c r="H79">
        <f t="shared" si="5"/>
        <v>-11.357000000000028</v>
      </c>
      <c r="J79">
        <f t="shared" si="6"/>
        <v>77</v>
      </c>
      <c r="K79">
        <f t="shared" si="7"/>
        <v>0.28059108136955979</v>
      </c>
      <c r="M79">
        <f t="shared" si="8"/>
        <v>77</v>
      </c>
      <c r="N79">
        <f t="shared" si="9"/>
        <v>0.39636567331391437</v>
      </c>
    </row>
    <row r="80" spans="2:14" x14ac:dyDescent="0.75">
      <c r="B80">
        <v>78</v>
      </c>
      <c r="C80">
        <v>478.57400000000001</v>
      </c>
      <c r="D80">
        <v>499.91899999999998</v>
      </c>
      <c r="E80">
        <v>174.31299999999999</v>
      </c>
      <c r="F80">
        <v>298.60300000000001</v>
      </c>
      <c r="H80">
        <f t="shared" si="5"/>
        <v>-21.34499999999997</v>
      </c>
      <c r="J80">
        <f t="shared" si="6"/>
        <v>78</v>
      </c>
      <c r="K80">
        <f t="shared" si="7"/>
        <v>0.21675327082494461</v>
      </c>
      <c r="M80">
        <f t="shared" si="8"/>
        <v>78</v>
      </c>
      <c r="N80">
        <f t="shared" si="9"/>
        <v>0.39104569550691681</v>
      </c>
    </row>
    <row r="81" spans="2:14" x14ac:dyDescent="0.75">
      <c r="B81">
        <v>79</v>
      </c>
      <c r="C81">
        <v>472.279</v>
      </c>
      <c r="D81">
        <v>493.65499999999997</v>
      </c>
      <c r="E81">
        <v>173.64099999999999</v>
      </c>
      <c r="F81">
        <v>300.125</v>
      </c>
      <c r="H81">
        <f t="shared" si="5"/>
        <v>-21.375999999999976</v>
      </c>
      <c r="J81">
        <f t="shared" si="6"/>
        <v>79</v>
      </c>
      <c r="K81">
        <f t="shared" si="7"/>
        <v>0.21655513585028668</v>
      </c>
      <c r="M81">
        <f t="shared" si="8"/>
        <v>79</v>
      </c>
      <c r="N81">
        <f t="shared" si="9"/>
        <v>0.38342578812068717</v>
      </c>
    </row>
    <row r="82" spans="2:14" x14ac:dyDescent="0.75">
      <c r="B82">
        <v>80</v>
      </c>
      <c r="C82">
        <v>456.42399999999998</v>
      </c>
      <c r="D82">
        <v>482.81799999999998</v>
      </c>
      <c r="E82">
        <v>177.60300000000001</v>
      </c>
      <c r="F82">
        <v>304.22000000000003</v>
      </c>
      <c r="H82">
        <f t="shared" si="5"/>
        <v>-26.394000000000005</v>
      </c>
      <c r="J82">
        <f t="shared" si="6"/>
        <v>80</v>
      </c>
      <c r="K82">
        <f t="shared" si="7"/>
        <v>0.18448283575888874</v>
      </c>
      <c r="M82">
        <f t="shared" si="8"/>
        <v>80</v>
      </c>
      <c r="N82">
        <f t="shared" si="9"/>
        <v>0.39746320994175205</v>
      </c>
    </row>
    <row r="83" spans="2:14" x14ac:dyDescent="0.75">
      <c r="B83">
        <v>81</v>
      </c>
      <c r="C83">
        <v>559.45100000000002</v>
      </c>
      <c r="D83">
        <v>512.30399999999997</v>
      </c>
      <c r="E83">
        <v>178.46600000000001</v>
      </c>
      <c r="F83">
        <v>309.82400000000001</v>
      </c>
      <c r="H83">
        <f t="shared" si="5"/>
        <v>47.147000000000048</v>
      </c>
      <c r="J83">
        <f t="shared" si="6"/>
        <v>81</v>
      </c>
      <c r="K83">
        <f t="shared" si="7"/>
        <v>0.65451651870458094</v>
      </c>
      <c r="M83">
        <f t="shared" si="8"/>
        <v>81</v>
      </c>
      <c r="N83">
        <f t="shared" si="9"/>
        <v>0.38971087493217188</v>
      </c>
    </row>
    <row r="84" spans="2:14" x14ac:dyDescent="0.75">
      <c r="B84">
        <v>82</v>
      </c>
      <c r="C84">
        <v>623.57899999999995</v>
      </c>
      <c r="D84">
        <v>566.71699999999998</v>
      </c>
      <c r="E84">
        <v>171.173</v>
      </c>
      <c r="F84">
        <v>306.71800000000002</v>
      </c>
      <c r="H84">
        <f t="shared" si="5"/>
        <v>56.861999999999966</v>
      </c>
      <c r="J84">
        <f t="shared" si="6"/>
        <v>82</v>
      </c>
      <c r="K84">
        <f t="shared" si="7"/>
        <v>0.71660946318204732</v>
      </c>
      <c r="M84">
        <f t="shared" si="8"/>
        <v>82</v>
      </c>
      <c r="N84">
        <f t="shared" si="9"/>
        <v>0.35452931190551235</v>
      </c>
    </row>
    <row r="85" spans="2:14" x14ac:dyDescent="0.75">
      <c r="B85">
        <v>83</v>
      </c>
      <c r="C85">
        <v>532.24099999999999</v>
      </c>
      <c r="D85">
        <v>515.41899999999998</v>
      </c>
      <c r="E85">
        <v>169.90100000000001</v>
      </c>
      <c r="F85">
        <v>307.19600000000003</v>
      </c>
      <c r="H85">
        <f t="shared" si="5"/>
        <v>16.822000000000003</v>
      </c>
      <c r="J85">
        <f t="shared" si="6"/>
        <v>83</v>
      </c>
      <c r="K85">
        <f t="shared" si="7"/>
        <v>0.46069577333358885</v>
      </c>
      <c r="M85">
        <f t="shared" si="8"/>
        <v>83</v>
      </c>
      <c r="N85">
        <f t="shared" si="9"/>
        <v>0.34621485448625322</v>
      </c>
    </row>
    <row r="86" spans="2:14" x14ac:dyDescent="0.75">
      <c r="B86">
        <v>84</v>
      </c>
      <c r="C86">
        <v>540.90700000000004</v>
      </c>
      <c r="D86">
        <v>515.81600000000003</v>
      </c>
      <c r="E86">
        <v>170.57400000000001</v>
      </c>
      <c r="F86">
        <v>308.39699999999999</v>
      </c>
      <c r="H86">
        <f t="shared" si="5"/>
        <v>25.091000000000008</v>
      </c>
      <c r="J86">
        <f t="shared" si="6"/>
        <v>84</v>
      </c>
      <c r="K86">
        <f t="shared" si="7"/>
        <v>0.51354667996088421</v>
      </c>
      <c r="M86">
        <f t="shared" si="8"/>
        <v>84</v>
      </c>
      <c r="N86">
        <f t="shared" si="9"/>
        <v>0.34768817004115843</v>
      </c>
    </row>
    <row r="87" spans="2:14" x14ac:dyDescent="0.75">
      <c r="B87">
        <v>85</v>
      </c>
      <c r="C87">
        <v>529.38</v>
      </c>
      <c r="D87">
        <v>514.596</v>
      </c>
      <c r="E87">
        <v>168.47900000000001</v>
      </c>
      <c r="F87">
        <v>316</v>
      </c>
      <c r="H87">
        <f t="shared" si="5"/>
        <v>14.783999999999992</v>
      </c>
      <c r="J87">
        <f t="shared" si="6"/>
        <v>85</v>
      </c>
      <c r="K87">
        <f t="shared" si="7"/>
        <v>0.44766999661253087</v>
      </c>
      <c r="M87">
        <f t="shared" si="8"/>
        <v>85</v>
      </c>
      <c r="N87">
        <f t="shared" si="9"/>
        <v>0.32167725644649986</v>
      </c>
    </row>
    <row r="88" spans="2:14" x14ac:dyDescent="0.75">
      <c r="B88">
        <v>86</v>
      </c>
      <c r="C88">
        <v>432.685</v>
      </c>
      <c r="D88">
        <v>465.54700000000003</v>
      </c>
      <c r="E88">
        <v>167.77799999999999</v>
      </c>
      <c r="F88">
        <v>316.92</v>
      </c>
      <c r="H88">
        <f t="shared" si="5"/>
        <v>-32.862000000000023</v>
      </c>
      <c r="J88">
        <f t="shared" si="6"/>
        <v>86</v>
      </c>
      <c r="K88">
        <f t="shared" si="7"/>
        <v>0.14314293201413761</v>
      </c>
      <c r="M88">
        <f t="shared" si="8"/>
        <v>86</v>
      </c>
      <c r="N88">
        <f t="shared" si="9"/>
        <v>0.31623223234157583</v>
      </c>
    </row>
    <row r="89" spans="2:14" x14ac:dyDescent="0.75">
      <c r="B89">
        <v>87</v>
      </c>
      <c r="C89">
        <v>446.87299999999999</v>
      </c>
      <c r="D89">
        <v>475.53699999999998</v>
      </c>
      <c r="E89">
        <v>163.38399999999999</v>
      </c>
      <c r="F89">
        <v>315.02</v>
      </c>
      <c r="H89">
        <f t="shared" si="5"/>
        <v>-28.663999999999987</v>
      </c>
      <c r="J89">
        <f t="shared" si="6"/>
        <v>87</v>
      </c>
      <c r="K89">
        <f t="shared" si="7"/>
        <v>0.16997424245329443</v>
      </c>
      <c r="M89">
        <f t="shared" si="8"/>
        <v>87</v>
      </c>
      <c r="N89">
        <f t="shared" si="9"/>
        <v>0.29529781861832016</v>
      </c>
    </row>
    <row r="90" spans="2:14" x14ac:dyDescent="0.75">
      <c r="B90">
        <v>88</v>
      </c>
      <c r="C90">
        <v>435.77</v>
      </c>
      <c r="D90">
        <v>455.10199999999998</v>
      </c>
      <c r="E90">
        <v>164.29599999999999</v>
      </c>
      <c r="F90">
        <v>322.18799999999999</v>
      </c>
      <c r="H90">
        <f t="shared" si="5"/>
        <v>-19.331999999999994</v>
      </c>
      <c r="J90">
        <f t="shared" si="6"/>
        <v>88</v>
      </c>
      <c r="K90">
        <f t="shared" si="7"/>
        <v>0.22961926127611698</v>
      </c>
      <c r="M90">
        <f t="shared" si="8"/>
        <v>88</v>
      </c>
      <c r="N90">
        <f t="shared" si="9"/>
        <v>0.28890213181638391</v>
      </c>
    </row>
    <row r="91" spans="2:14" x14ac:dyDescent="0.75">
      <c r="B91">
        <v>89</v>
      </c>
      <c r="C91">
        <v>421.97500000000002</v>
      </c>
      <c r="D91">
        <v>440.04300000000001</v>
      </c>
      <c r="E91">
        <v>160.821</v>
      </c>
      <c r="F91">
        <v>311.49799999999999</v>
      </c>
      <c r="H91">
        <f t="shared" si="5"/>
        <v>-18.067999999999984</v>
      </c>
      <c r="J91">
        <f t="shared" si="6"/>
        <v>89</v>
      </c>
      <c r="K91">
        <f t="shared" si="7"/>
        <v>0.23769805508152295</v>
      </c>
      <c r="M91">
        <f t="shared" si="8"/>
        <v>89</v>
      </c>
      <c r="N91">
        <f t="shared" si="9"/>
        <v>0.28672598996456916</v>
      </c>
    </row>
    <row r="92" spans="2:14" x14ac:dyDescent="0.75">
      <c r="B92">
        <v>90</v>
      </c>
      <c r="C92">
        <v>428.63499999999999</v>
      </c>
      <c r="D92">
        <v>464.52800000000002</v>
      </c>
      <c r="E92">
        <v>162.357</v>
      </c>
      <c r="F92">
        <v>319.23200000000003</v>
      </c>
      <c r="H92">
        <f t="shared" si="5"/>
        <v>-35.893000000000029</v>
      </c>
      <c r="J92">
        <f t="shared" si="6"/>
        <v>90</v>
      </c>
      <c r="K92">
        <f t="shared" si="7"/>
        <v>0.12377044465323153</v>
      </c>
      <c r="M92">
        <f t="shared" si="8"/>
        <v>90</v>
      </c>
      <c r="N92">
        <f t="shared" si="9"/>
        <v>0.28305003384491734</v>
      </c>
    </row>
    <row r="93" spans="2:14" x14ac:dyDescent="0.75">
      <c r="B93">
        <v>91</v>
      </c>
      <c r="C93">
        <v>450.09899999999999</v>
      </c>
      <c r="D93">
        <v>484.59300000000002</v>
      </c>
      <c r="E93">
        <v>161.48699999999999</v>
      </c>
      <c r="F93">
        <v>320.36500000000001</v>
      </c>
      <c r="H93">
        <f t="shared" si="5"/>
        <v>-34.494000000000028</v>
      </c>
      <c r="J93">
        <f t="shared" si="6"/>
        <v>91</v>
      </c>
      <c r="K93">
        <f t="shared" si="7"/>
        <v>0.13271208431601858</v>
      </c>
      <c r="M93">
        <f t="shared" si="8"/>
        <v>91</v>
      </c>
      <c r="N93">
        <f t="shared" si="9"/>
        <v>0.27666689003551553</v>
      </c>
    </row>
    <row r="94" spans="2:14" x14ac:dyDescent="0.75">
      <c r="B94">
        <v>92</v>
      </c>
      <c r="C94">
        <v>420.95699999999999</v>
      </c>
      <c r="D94">
        <v>461.45100000000002</v>
      </c>
      <c r="E94">
        <v>157.52500000000001</v>
      </c>
      <c r="F94">
        <v>318.87400000000002</v>
      </c>
      <c r="H94">
        <f t="shared" si="5"/>
        <v>-40.494000000000028</v>
      </c>
      <c r="J94">
        <f t="shared" si="6"/>
        <v>92</v>
      </c>
      <c r="K94">
        <f t="shared" si="7"/>
        <v>9.436337954352228E-2</v>
      </c>
      <c r="M94">
        <f t="shared" si="8"/>
        <v>92</v>
      </c>
      <c r="N94">
        <f t="shared" si="9"/>
        <v>0.25748528072673621</v>
      </c>
    </row>
    <row r="95" spans="2:14" x14ac:dyDescent="0.75">
      <c r="B95">
        <v>93</v>
      </c>
      <c r="C95">
        <v>448.745</v>
      </c>
      <c r="D95">
        <v>484.68299999999999</v>
      </c>
      <c r="E95">
        <v>160.68600000000001</v>
      </c>
      <c r="F95">
        <v>321.90699999999998</v>
      </c>
      <c r="H95">
        <f t="shared" si="5"/>
        <v>-35.937999999999988</v>
      </c>
      <c r="J95">
        <f t="shared" si="6"/>
        <v>93</v>
      </c>
      <c r="K95">
        <f t="shared" si="7"/>
        <v>0.12348282936743807</v>
      </c>
      <c r="M95">
        <f t="shared" si="8"/>
        <v>93</v>
      </c>
      <c r="N95">
        <f t="shared" si="9"/>
        <v>0.27013975473137691</v>
      </c>
    </row>
    <row r="96" spans="2:14" x14ac:dyDescent="0.75">
      <c r="B96">
        <v>94</v>
      </c>
      <c r="C96">
        <v>644.15</v>
      </c>
      <c r="D96">
        <v>542.94899999999996</v>
      </c>
      <c r="E96">
        <v>161.45699999999999</v>
      </c>
      <c r="F96">
        <v>329.726</v>
      </c>
      <c r="H96">
        <f t="shared" si="5"/>
        <v>101.20100000000002</v>
      </c>
      <c r="J96">
        <f t="shared" si="6"/>
        <v>94</v>
      </c>
      <c r="K96">
        <f t="shared" si="7"/>
        <v>1</v>
      </c>
      <c r="M96">
        <f t="shared" si="8"/>
        <v>94</v>
      </c>
      <c r="N96">
        <f t="shared" si="9"/>
        <v>0.26329323603805022</v>
      </c>
    </row>
    <row r="97" spans="2:14" x14ac:dyDescent="0.75">
      <c r="B97">
        <v>95</v>
      </c>
      <c r="C97">
        <v>615.90200000000004</v>
      </c>
      <c r="D97">
        <v>551.28599999999994</v>
      </c>
      <c r="E97">
        <v>161.19399999999999</v>
      </c>
      <c r="F97">
        <v>317.41399999999999</v>
      </c>
      <c r="H97">
        <f t="shared" si="5"/>
        <v>64.616000000000099</v>
      </c>
      <c r="J97">
        <f t="shared" si="6"/>
        <v>95</v>
      </c>
      <c r="K97">
        <f t="shared" si="7"/>
        <v>0.76616877264970429</v>
      </c>
      <c r="M97">
        <f t="shared" si="8"/>
        <v>95</v>
      </c>
      <c r="N97">
        <f t="shared" si="9"/>
        <v>0.27951810182121223</v>
      </c>
    </row>
    <row r="98" spans="2:14" x14ac:dyDescent="0.75">
      <c r="B98">
        <v>96</v>
      </c>
      <c r="C98">
        <v>569.79100000000005</v>
      </c>
      <c r="D98">
        <v>524.76800000000003</v>
      </c>
      <c r="E98">
        <v>162.75200000000001</v>
      </c>
      <c r="F98">
        <v>309.935</v>
      </c>
      <c r="H98">
        <f t="shared" si="5"/>
        <v>45.023000000000025</v>
      </c>
      <c r="J98">
        <f t="shared" si="6"/>
        <v>96</v>
      </c>
      <c r="K98">
        <f t="shared" si="7"/>
        <v>0.64094107721511706</v>
      </c>
      <c r="M98">
        <f t="shared" si="8"/>
        <v>96</v>
      </c>
      <c r="N98">
        <f t="shared" si="9"/>
        <v>0.30023565151966836</v>
      </c>
    </row>
    <row r="99" spans="2:14" x14ac:dyDescent="0.75">
      <c r="B99">
        <v>97</v>
      </c>
      <c r="C99">
        <v>557.53599999999994</v>
      </c>
      <c r="D99">
        <v>521.72500000000002</v>
      </c>
      <c r="E99">
        <v>164.52</v>
      </c>
      <c r="F99">
        <v>304.072</v>
      </c>
      <c r="H99">
        <f t="shared" si="5"/>
        <v>35.810999999999922</v>
      </c>
      <c r="J99">
        <f t="shared" si="6"/>
        <v>97</v>
      </c>
      <c r="K99">
        <f t="shared" si="7"/>
        <v>0.58206303248774371</v>
      </c>
      <c r="M99">
        <f t="shared" si="8"/>
        <v>97</v>
      </c>
      <c r="N99">
        <f t="shared" si="9"/>
        <v>0.32096044218755965</v>
      </c>
    </row>
    <row r="100" spans="2:14" x14ac:dyDescent="0.75">
      <c r="B100">
        <v>98</v>
      </c>
      <c r="C100">
        <v>550.60699999999997</v>
      </c>
      <c r="D100">
        <v>512.48199999999997</v>
      </c>
      <c r="E100">
        <v>164.28399999999999</v>
      </c>
      <c r="F100">
        <v>297.40699999999998</v>
      </c>
      <c r="H100">
        <f t="shared" si="5"/>
        <v>38.125</v>
      </c>
      <c r="J100">
        <f t="shared" si="6"/>
        <v>98</v>
      </c>
      <c r="K100">
        <f t="shared" si="7"/>
        <v>0.59685284962833696</v>
      </c>
      <c r="M100">
        <f t="shared" si="8"/>
        <v>98</v>
      </c>
      <c r="N100">
        <f t="shared" si="9"/>
        <v>0.33259516015148588</v>
      </c>
    </row>
    <row r="101" spans="2:14" x14ac:dyDescent="0.75">
      <c r="B101">
        <v>99</v>
      </c>
      <c r="C101">
        <v>571.61199999999997</v>
      </c>
      <c r="D101">
        <v>519.62199999999996</v>
      </c>
      <c r="E101">
        <v>159.93700000000001</v>
      </c>
      <c r="F101">
        <v>294.11700000000002</v>
      </c>
      <c r="H101">
        <f t="shared" si="5"/>
        <v>51.990000000000009</v>
      </c>
      <c r="J101">
        <f t="shared" si="6"/>
        <v>99</v>
      </c>
      <c r="K101">
        <f t="shared" si="7"/>
        <v>0.68547031490678056</v>
      </c>
      <c r="M101">
        <f t="shared" si="8"/>
        <v>99</v>
      </c>
      <c r="N101">
        <f t="shared" si="9"/>
        <v>0.31230211585911738</v>
      </c>
    </row>
    <row r="102" spans="2:14" x14ac:dyDescent="0.75">
      <c r="B102">
        <v>100</v>
      </c>
      <c r="C102">
        <v>600.27700000000004</v>
      </c>
      <c r="D102">
        <v>528.53599999999994</v>
      </c>
      <c r="E102">
        <v>153.738</v>
      </c>
      <c r="F102">
        <v>292.79700000000003</v>
      </c>
      <c r="H102">
        <f t="shared" si="5"/>
        <v>71.741000000000099</v>
      </c>
      <c r="J102">
        <f t="shared" si="6"/>
        <v>100</v>
      </c>
      <c r="K102">
        <f t="shared" si="7"/>
        <v>0.81170785956704361</v>
      </c>
      <c r="M102">
        <f t="shared" si="8"/>
        <v>100</v>
      </c>
      <c r="N102">
        <f t="shared" si="9"/>
        <v>0.27590040856893921</v>
      </c>
    </row>
    <row r="103" spans="2:14" x14ac:dyDescent="0.75">
      <c r="B103">
        <v>101</v>
      </c>
      <c r="C103">
        <v>540.75900000000001</v>
      </c>
      <c r="D103">
        <v>510.67899999999997</v>
      </c>
      <c r="E103">
        <v>153.89400000000001</v>
      </c>
      <c r="F103">
        <v>287.08699999999999</v>
      </c>
      <c r="H103">
        <f t="shared" si="5"/>
        <v>30.080000000000041</v>
      </c>
      <c r="J103">
        <f t="shared" si="6"/>
        <v>101</v>
      </c>
      <c r="K103">
        <f t="shared" si="7"/>
        <v>0.54543362797921513</v>
      </c>
      <c r="M103">
        <f t="shared" si="8"/>
        <v>101</v>
      </c>
      <c r="N103">
        <f t="shared" si="9"/>
        <v>0.28719753098502865</v>
      </c>
    </row>
    <row r="104" spans="2:14" x14ac:dyDescent="0.75">
      <c r="B104">
        <v>102</v>
      </c>
      <c r="C104">
        <v>510.96800000000002</v>
      </c>
      <c r="D104">
        <v>498.673</v>
      </c>
      <c r="E104">
        <v>153.21100000000001</v>
      </c>
      <c r="F104">
        <v>281.67</v>
      </c>
      <c r="H104">
        <f t="shared" si="5"/>
        <v>12.295000000000016</v>
      </c>
      <c r="J104">
        <f t="shared" si="6"/>
        <v>102</v>
      </c>
      <c r="K104">
        <f t="shared" si="7"/>
        <v>0.43176167558274048</v>
      </c>
      <c r="M104">
        <f t="shared" si="8"/>
        <v>102</v>
      </c>
      <c r="N104">
        <f t="shared" si="9"/>
        <v>0.29310076601789065</v>
      </c>
    </row>
    <row r="105" spans="2:14" x14ac:dyDescent="0.75">
      <c r="B105">
        <v>103</v>
      </c>
      <c r="C105">
        <v>524.5</v>
      </c>
      <c r="D105">
        <v>526.05200000000002</v>
      </c>
      <c r="E105">
        <v>149.661</v>
      </c>
      <c r="F105">
        <v>275.63799999999998</v>
      </c>
      <c r="H105">
        <f t="shared" si="5"/>
        <v>-1.5520000000000209</v>
      </c>
      <c r="J105">
        <f t="shared" si="6"/>
        <v>103</v>
      </c>
      <c r="K105">
        <f t="shared" si="7"/>
        <v>0.34325925641861421</v>
      </c>
      <c r="M105">
        <f t="shared" si="8"/>
        <v>103</v>
      </c>
      <c r="N105">
        <f t="shared" si="9"/>
        <v>0.28053458664908448</v>
      </c>
    </row>
    <row r="106" spans="2:14" x14ac:dyDescent="0.75">
      <c r="B106">
        <v>104</v>
      </c>
      <c r="C106">
        <v>511.31599999999997</v>
      </c>
      <c r="D106">
        <v>500.209</v>
      </c>
      <c r="E106">
        <v>151.959</v>
      </c>
      <c r="F106">
        <v>280.91199999999998</v>
      </c>
      <c r="H106">
        <f t="shared" si="5"/>
        <v>11.106999999999971</v>
      </c>
      <c r="J106">
        <f t="shared" si="6"/>
        <v>104</v>
      </c>
      <c r="K106">
        <f t="shared" si="7"/>
        <v>0.42416863203778593</v>
      </c>
      <c r="M106">
        <f t="shared" si="8"/>
        <v>104</v>
      </c>
      <c r="N106">
        <f t="shared" si="9"/>
        <v>0.28609914708891826</v>
      </c>
    </row>
    <row r="107" spans="2:14" x14ac:dyDescent="0.75">
      <c r="B107">
        <v>105</v>
      </c>
      <c r="C107">
        <v>478.30700000000002</v>
      </c>
      <c r="D107">
        <v>490.26900000000001</v>
      </c>
      <c r="E107">
        <v>147.661</v>
      </c>
      <c r="F107">
        <v>271.66300000000001</v>
      </c>
      <c r="H107">
        <f t="shared" si="5"/>
        <v>-11.961999999999989</v>
      </c>
      <c r="J107">
        <f t="shared" si="6"/>
        <v>105</v>
      </c>
      <c r="K107">
        <f t="shared" si="7"/>
        <v>0.27672425363833331</v>
      </c>
      <c r="M107">
        <f t="shared" si="8"/>
        <v>105</v>
      </c>
      <c r="N107">
        <f t="shared" si="9"/>
        <v>0.27411479626076002</v>
      </c>
    </row>
    <row r="108" spans="2:14" x14ac:dyDescent="0.75">
      <c r="B108">
        <v>106</v>
      </c>
      <c r="C108">
        <v>479.08499999999998</v>
      </c>
      <c r="D108">
        <v>496.06</v>
      </c>
      <c r="E108">
        <v>144.61600000000001</v>
      </c>
      <c r="F108">
        <v>271.495</v>
      </c>
      <c r="H108">
        <f t="shared" si="5"/>
        <v>-16.975000000000023</v>
      </c>
      <c r="J108">
        <f t="shared" si="6"/>
        <v>106</v>
      </c>
      <c r="K108">
        <f t="shared" si="7"/>
        <v>0.24468391080091242</v>
      </c>
      <c r="M108">
        <f t="shared" si="8"/>
        <v>106</v>
      </c>
      <c r="N108">
        <f t="shared" si="9"/>
        <v>0.25233079702907368</v>
      </c>
    </row>
    <row r="109" spans="2:14" x14ac:dyDescent="0.75">
      <c r="B109">
        <v>107</v>
      </c>
      <c r="C109">
        <v>426.02800000000002</v>
      </c>
      <c r="D109">
        <v>464.88099999999997</v>
      </c>
      <c r="E109">
        <v>145.697</v>
      </c>
      <c r="F109">
        <v>268.17200000000003</v>
      </c>
      <c r="H109">
        <f t="shared" si="5"/>
        <v>-38.852999999999952</v>
      </c>
      <c r="J109">
        <f t="shared" si="6"/>
        <v>107</v>
      </c>
      <c r="K109">
        <f t="shared" si="7"/>
        <v>0.10485175029880051</v>
      </c>
      <c r="M109">
        <f t="shared" si="8"/>
        <v>107</v>
      </c>
      <c r="N109">
        <f t="shared" si="9"/>
        <v>0.26661865576930938</v>
      </c>
    </row>
    <row r="110" spans="2:14" x14ac:dyDescent="0.75">
      <c r="B110">
        <v>108</v>
      </c>
      <c r="C110">
        <v>426.95299999999997</v>
      </c>
      <c r="D110">
        <v>460.57799999999997</v>
      </c>
      <c r="E110">
        <v>140.95500000000001</v>
      </c>
      <c r="F110">
        <v>264.07600000000002</v>
      </c>
      <c r="H110">
        <f t="shared" si="5"/>
        <v>-33.625</v>
      </c>
      <c r="J110">
        <f t="shared" si="6"/>
        <v>108</v>
      </c>
      <c r="K110">
        <f t="shared" si="7"/>
        <v>0.13826625505723533</v>
      </c>
      <c r="M110">
        <f t="shared" si="8"/>
        <v>108</v>
      </c>
      <c r="N110">
        <f t="shared" si="9"/>
        <v>0.23859583795590733</v>
      </c>
    </row>
    <row r="111" spans="2:14" x14ac:dyDescent="0.75">
      <c r="B111">
        <v>109</v>
      </c>
      <c r="C111">
        <v>433.24099999999999</v>
      </c>
      <c r="D111">
        <v>471.01900000000001</v>
      </c>
      <c r="E111">
        <v>144.59299999999999</v>
      </c>
      <c r="F111">
        <v>264.988</v>
      </c>
      <c r="H111">
        <f t="shared" si="5"/>
        <v>-37.77800000000002</v>
      </c>
      <c r="J111">
        <f t="shared" si="6"/>
        <v>109</v>
      </c>
      <c r="K111">
        <f t="shared" si="7"/>
        <v>0.11172255990387234</v>
      </c>
      <c r="M111">
        <f t="shared" si="8"/>
        <v>109</v>
      </c>
      <c r="N111">
        <f t="shared" si="9"/>
        <v>0.26467381566858905</v>
      </c>
    </row>
    <row r="112" spans="2:14" x14ac:dyDescent="0.75">
      <c r="B112">
        <v>110</v>
      </c>
      <c r="C112">
        <v>440.14600000000002</v>
      </c>
      <c r="D112">
        <v>469.44</v>
      </c>
      <c r="E112">
        <v>143.11500000000001</v>
      </c>
      <c r="F112">
        <v>263.72399999999999</v>
      </c>
      <c r="H112">
        <f t="shared" si="5"/>
        <v>-29.293999999999983</v>
      </c>
      <c r="J112">
        <f t="shared" si="6"/>
        <v>110</v>
      </c>
      <c r="K112">
        <f t="shared" si="7"/>
        <v>0.16594762845218236</v>
      </c>
      <c r="M112">
        <f t="shared" si="8"/>
        <v>110</v>
      </c>
      <c r="N112">
        <f t="shared" si="9"/>
        <v>0.25587102038930992</v>
      </c>
    </row>
    <row r="113" spans="2:14" x14ac:dyDescent="0.75">
      <c r="B113">
        <v>111</v>
      </c>
      <c r="C113">
        <v>429.56599999999997</v>
      </c>
      <c r="D113">
        <v>464.59300000000002</v>
      </c>
      <c r="E113">
        <v>144.95500000000001</v>
      </c>
      <c r="F113">
        <v>266.87700000000001</v>
      </c>
      <c r="H113">
        <f t="shared" si="5"/>
        <v>-35.027000000000044</v>
      </c>
      <c r="J113">
        <f t="shared" si="6"/>
        <v>111</v>
      </c>
      <c r="K113">
        <f t="shared" si="7"/>
        <v>0.12930544104206174</v>
      </c>
      <c r="M113">
        <f t="shared" si="8"/>
        <v>111</v>
      </c>
      <c r="N113">
        <f t="shared" si="9"/>
        <v>0.26363684192725262</v>
      </c>
    </row>
    <row r="114" spans="2:14" x14ac:dyDescent="0.75">
      <c r="B114">
        <v>112</v>
      </c>
      <c r="C114">
        <v>437.21699999999998</v>
      </c>
      <c r="D114">
        <v>462.67500000000001</v>
      </c>
      <c r="E114">
        <v>144.595</v>
      </c>
      <c r="F114">
        <v>267.87700000000001</v>
      </c>
      <c r="H114">
        <f t="shared" si="5"/>
        <v>-25.458000000000027</v>
      </c>
      <c r="J114">
        <f t="shared" si="6"/>
        <v>112</v>
      </c>
      <c r="K114">
        <f t="shared" si="7"/>
        <v>0.19046523370339805</v>
      </c>
      <c r="M114">
        <f t="shared" si="8"/>
        <v>112</v>
      </c>
      <c r="N114">
        <f t="shared" si="9"/>
        <v>0.25898455421318234</v>
      </c>
    </row>
    <row r="115" spans="2:14" x14ac:dyDescent="0.75">
      <c r="B115">
        <v>113</v>
      </c>
      <c r="C115">
        <v>414.01</v>
      </c>
      <c r="D115">
        <v>460.00400000000002</v>
      </c>
      <c r="E115">
        <v>141.31</v>
      </c>
      <c r="F115">
        <v>265.87400000000002</v>
      </c>
      <c r="H115">
        <f t="shared" si="5"/>
        <v>-45.994000000000028</v>
      </c>
      <c r="J115">
        <f t="shared" si="6"/>
        <v>113</v>
      </c>
      <c r="K115">
        <f t="shared" si="7"/>
        <v>5.9210400168734002E-2</v>
      </c>
      <c r="M115">
        <f t="shared" si="8"/>
        <v>113</v>
      </c>
      <c r="N115">
        <f t="shared" si="9"/>
        <v>0.23803546477945259</v>
      </c>
    </row>
    <row r="116" spans="2:14" x14ac:dyDescent="0.75">
      <c r="B116">
        <v>114</v>
      </c>
      <c r="C116">
        <v>435.76400000000001</v>
      </c>
      <c r="D116">
        <v>472.20499999999998</v>
      </c>
      <c r="E116">
        <v>143.131</v>
      </c>
      <c r="F116">
        <v>263.24099999999999</v>
      </c>
      <c r="H116">
        <f t="shared" si="5"/>
        <v>-36.440999999999974</v>
      </c>
      <c r="J116">
        <f t="shared" si="6"/>
        <v>114</v>
      </c>
      <c r="K116">
        <f t="shared" si="7"/>
        <v>0.12026792961734388</v>
      </c>
      <c r="M116">
        <f t="shared" si="8"/>
        <v>114</v>
      </c>
      <c r="N116">
        <f t="shared" si="9"/>
        <v>0.256949622720968</v>
      </c>
    </row>
    <row r="117" spans="2:14" x14ac:dyDescent="0.75">
      <c r="B117">
        <v>115</v>
      </c>
      <c r="C117">
        <v>418.505</v>
      </c>
      <c r="D117">
        <v>458.54599999999999</v>
      </c>
      <c r="E117">
        <v>142.71899999999999</v>
      </c>
      <c r="F117">
        <v>261.57799999999997</v>
      </c>
      <c r="H117">
        <f t="shared" si="5"/>
        <v>-40.040999999999997</v>
      </c>
      <c r="J117">
        <f t="shared" si="6"/>
        <v>115</v>
      </c>
      <c r="K117">
        <f t="shared" si="7"/>
        <v>9.7258706753845958E-2</v>
      </c>
      <c r="M117">
        <f t="shared" si="8"/>
        <v>115</v>
      </c>
      <c r="N117">
        <f t="shared" si="9"/>
        <v>0.25706944395520948</v>
      </c>
    </row>
    <row r="118" spans="2:14" x14ac:dyDescent="0.75">
      <c r="B118">
        <v>116</v>
      </c>
      <c r="C118">
        <v>421.42200000000003</v>
      </c>
      <c r="D118">
        <v>464.80399999999997</v>
      </c>
      <c r="E118">
        <v>142.14500000000001</v>
      </c>
      <c r="F118">
        <v>265.36599999999999</v>
      </c>
      <c r="H118">
        <f t="shared" si="5"/>
        <v>-43.381999999999948</v>
      </c>
      <c r="J118">
        <f t="shared" si="6"/>
        <v>116</v>
      </c>
      <c r="K118">
        <f t="shared" si="7"/>
        <v>7.5904869646361242E-2</v>
      </c>
      <c r="M118">
        <f t="shared" si="8"/>
        <v>116</v>
      </c>
      <c r="N118">
        <f t="shared" si="9"/>
        <v>0.24530270605184035</v>
      </c>
    </row>
    <row r="119" spans="2:14" x14ac:dyDescent="0.75">
      <c r="B119">
        <v>117</v>
      </c>
      <c r="C119">
        <v>414.77499999999998</v>
      </c>
      <c r="D119">
        <v>449.29199999999997</v>
      </c>
      <c r="E119">
        <v>142.511</v>
      </c>
      <c r="F119">
        <v>267.55099999999999</v>
      </c>
      <c r="H119">
        <f t="shared" si="5"/>
        <v>-34.516999999999996</v>
      </c>
      <c r="J119">
        <f t="shared" si="6"/>
        <v>117</v>
      </c>
      <c r="K119">
        <f t="shared" si="7"/>
        <v>0.13256508094772423</v>
      </c>
      <c r="M119">
        <f t="shared" si="8"/>
        <v>117</v>
      </c>
      <c r="N119">
        <f t="shared" si="9"/>
        <v>0.24403152774194503</v>
      </c>
    </row>
    <row r="120" spans="2:14" x14ac:dyDescent="0.75">
      <c r="B120">
        <v>118</v>
      </c>
      <c r="C120">
        <v>428.255</v>
      </c>
      <c r="D120">
        <v>466.75</v>
      </c>
      <c r="E120">
        <v>139.929</v>
      </c>
      <c r="F120">
        <v>266.30799999999999</v>
      </c>
      <c r="H120">
        <f t="shared" si="5"/>
        <v>-38.495000000000005</v>
      </c>
      <c r="J120">
        <f t="shared" si="6"/>
        <v>118</v>
      </c>
      <c r="K120">
        <f t="shared" si="7"/>
        <v>0.10713988968355911</v>
      </c>
      <c r="M120">
        <f t="shared" si="8"/>
        <v>118</v>
      </c>
      <c r="N120">
        <f t="shared" si="9"/>
        <v>0.22683149595600857</v>
      </c>
    </row>
    <row r="121" spans="2:14" x14ac:dyDescent="0.75">
      <c r="B121">
        <v>119</v>
      </c>
      <c r="C121">
        <v>418.495</v>
      </c>
      <c r="D121">
        <v>460.96100000000001</v>
      </c>
      <c r="E121">
        <v>140.10599999999999</v>
      </c>
      <c r="F121">
        <v>267.46300000000002</v>
      </c>
      <c r="H121">
        <f t="shared" si="5"/>
        <v>-42.466000000000008</v>
      </c>
      <c r="J121">
        <f t="shared" si="6"/>
        <v>119</v>
      </c>
      <c r="K121">
        <f t="shared" si="7"/>
        <v>8.1759438574961957E-2</v>
      </c>
      <c r="M121">
        <f t="shared" si="8"/>
        <v>119</v>
      </c>
      <c r="N121">
        <f t="shared" si="9"/>
        <v>0.22619550942676145</v>
      </c>
    </row>
    <row r="122" spans="2:14" x14ac:dyDescent="0.75">
      <c r="B122">
        <v>120</v>
      </c>
      <c r="C122">
        <v>411.86200000000002</v>
      </c>
      <c r="D122">
        <v>457.24200000000002</v>
      </c>
      <c r="E122">
        <v>140.94300000000001</v>
      </c>
      <c r="F122">
        <v>265.81700000000001</v>
      </c>
      <c r="H122">
        <f t="shared" si="5"/>
        <v>-45.379999999999995</v>
      </c>
      <c r="J122">
        <f t="shared" si="6"/>
        <v>120</v>
      </c>
      <c r="K122">
        <f t="shared" si="7"/>
        <v>6.3134750957119665E-2</v>
      </c>
      <c r="M122">
        <f t="shared" si="8"/>
        <v>120</v>
      </c>
      <c r="N122">
        <f t="shared" si="9"/>
        <v>0.23535773678966887</v>
      </c>
    </row>
    <row r="123" spans="2:14" x14ac:dyDescent="0.75">
      <c r="B123">
        <v>121</v>
      </c>
      <c r="C123">
        <v>407.322</v>
      </c>
      <c r="D123">
        <v>450.94900000000001</v>
      </c>
      <c r="E123">
        <v>141.75</v>
      </c>
      <c r="F123">
        <v>268</v>
      </c>
      <c r="H123">
        <f t="shared" si="5"/>
        <v>-43.62700000000001</v>
      </c>
      <c r="J123">
        <f t="shared" si="6"/>
        <v>121</v>
      </c>
      <c r="K123">
        <f t="shared" si="7"/>
        <v>7.4338964201483906E-2</v>
      </c>
      <c r="M123">
        <f t="shared" si="8"/>
        <v>121</v>
      </c>
      <c r="N123">
        <f t="shared" si="9"/>
        <v>0.2375430881887122</v>
      </c>
    </row>
    <row r="124" spans="2:14" x14ac:dyDescent="0.75">
      <c r="B124">
        <v>122</v>
      </c>
      <c r="C124">
        <v>428.63799999999998</v>
      </c>
      <c r="D124">
        <v>472.10199999999998</v>
      </c>
      <c r="E124">
        <v>140.02500000000001</v>
      </c>
      <c r="F124">
        <v>267.01100000000002</v>
      </c>
      <c r="H124">
        <f t="shared" si="5"/>
        <v>-43.463999999999999</v>
      </c>
      <c r="J124">
        <f t="shared" si="6"/>
        <v>122</v>
      </c>
      <c r="K124">
        <f t="shared" si="7"/>
        <v>7.5380770681136799E-2</v>
      </c>
      <c r="M124">
        <f t="shared" si="8"/>
        <v>122</v>
      </c>
      <c r="N124">
        <f t="shared" si="9"/>
        <v>0.22635499142160995</v>
      </c>
    </row>
    <row r="125" spans="2:14" x14ac:dyDescent="0.75">
      <c r="B125">
        <v>123</v>
      </c>
      <c r="C125">
        <v>433.02</v>
      </c>
      <c r="D125">
        <v>475.91500000000002</v>
      </c>
      <c r="E125">
        <v>142.26400000000001</v>
      </c>
      <c r="F125">
        <v>270.42</v>
      </c>
      <c r="H125">
        <f t="shared" si="5"/>
        <v>-42.895000000000039</v>
      </c>
      <c r="J125">
        <f t="shared" si="6"/>
        <v>123</v>
      </c>
      <c r="K125">
        <f t="shared" si="7"/>
        <v>7.901750618372827E-2</v>
      </c>
      <c r="M125">
        <f t="shared" si="8"/>
        <v>123</v>
      </c>
      <c r="N125">
        <f t="shared" si="9"/>
        <v>0.23709757124293057</v>
      </c>
    </row>
    <row r="126" spans="2:14" x14ac:dyDescent="0.75">
      <c r="B126">
        <v>124</v>
      </c>
      <c r="C126">
        <v>432.38799999999998</v>
      </c>
      <c r="D126">
        <v>483.5</v>
      </c>
      <c r="E126">
        <v>140.79</v>
      </c>
      <c r="F126">
        <v>270.202</v>
      </c>
      <c r="H126">
        <f t="shared" si="5"/>
        <v>-51.112000000000023</v>
      </c>
      <c r="J126">
        <f t="shared" si="6"/>
        <v>124</v>
      </c>
      <c r="K126">
        <f t="shared" si="7"/>
        <v>2.6498954997794682E-2</v>
      </c>
      <c r="M126">
        <f t="shared" si="8"/>
        <v>124</v>
      </c>
      <c r="N126">
        <f t="shared" si="9"/>
        <v>0.22666810877400087</v>
      </c>
    </row>
    <row r="127" spans="2:14" x14ac:dyDescent="0.75">
      <c r="B127">
        <v>125</v>
      </c>
      <c r="C127">
        <v>432.26</v>
      </c>
      <c r="D127">
        <v>471.69799999999998</v>
      </c>
      <c r="E127">
        <v>141.929</v>
      </c>
      <c r="F127">
        <v>271.29700000000003</v>
      </c>
      <c r="H127">
        <f t="shared" si="5"/>
        <v>-39.437999999999988</v>
      </c>
      <c r="J127">
        <f t="shared" si="6"/>
        <v>125</v>
      </c>
      <c r="K127">
        <f t="shared" si="7"/>
        <v>0.10111275158348189</v>
      </c>
      <c r="M127">
        <f t="shared" si="8"/>
        <v>125</v>
      </c>
      <c r="N127">
        <f t="shared" si="9"/>
        <v>0.23314808011959004</v>
      </c>
    </row>
    <row r="128" spans="2:14" x14ac:dyDescent="0.75">
      <c r="B128">
        <v>126</v>
      </c>
      <c r="C128">
        <v>435.1</v>
      </c>
      <c r="D128">
        <v>467.98</v>
      </c>
      <c r="E128">
        <v>139.91999999999999</v>
      </c>
      <c r="F128">
        <v>272.41500000000002</v>
      </c>
      <c r="H128">
        <f t="shared" si="5"/>
        <v>-32.879999999999995</v>
      </c>
      <c r="J128">
        <f t="shared" si="6"/>
        <v>126</v>
      </c>
      <c r="K128">
        <f t="shared" si="7"/>
        <v>0.1430278858998203</v>
      </c>
      <c r="M128">
        <f t="shared" si="8"/>
        <v>126</v>
      </c>
      <c r="N128">
        <f t="shared" si="9"/>
        <v>0.216770993054929</v>
      </c>
    </row>
    <row r="129" spans="2:14" x14ac:dyDescent="0.75">
      <c r="B129">
        <v>127</v>
      </c>
      <c r="C129">
        <v>431.09699999999998</v>
      </c>
      <c r="D129">
        <v>475.702</v>
      </c>
      <c r="E129">
        <v>143.291</v>
      </c>
      <c r="F129">
        <v>268.38400000000001</v>
      </c>
      <c r="H129">
        <f t="shared" si="5"/>
        <v>-44.605000000000018</v>
      </c>
      <c r="J129">
        <f t="shared" si="6"/>
        <v>127</v>
      </c>
      <c r="K129">
        <f t="shared" si="7"/>
        <v>6.8088125323566964E-2</v>
      </c>
      <c r="M129">
        <f t="shared" si="8"/>
        <v>127</v>
      </c>
      <c r="N129">
        <f t="shared" si="9"/>
        <v>0.24831762122231169</v>
      </c>
    </row>
    <row r="130" spans="2:14" x14ac:dyDescent="0.75">
      <c r="B130">
        <v>128</v>
      </c>
      <c r="C130">
        <v>449.25</v>
      </c>
      <c r="D130">
        <v>504.50799999999998</v>
      </c>
      <c r="E130">
        <v>142.80699999999999</v>
      </c>
      <c r="F130">
        <v>268.61900000000003</v>
      </c>
      <c r="H130">
        <f t="shared" si="5"/>
        <v>-55.257999999999981</v>
      </c>
      <c r="J130">
        <f t="shared" si="6"/>
        <v>128</v>
      </c>
      <c r="K130">
        <f t="shared" si="7"/>
        <v>0</v>
      </c>
      <c r="M130">
        <f t="shared" si="8"/>
        <v>128</v>
      </c>
      <c r="N130">
        <f t="shared" si="9"/>
        <v>0.24429396512391338</v>
      </c>
    </row>
    <row r="131" spans="2:14" x14ac:dyDescent="0.75">
      <c r="B131">
        <v>129</v>
      </c>
      <c r="C131">
        <v>455.11500000000001</v>
      </c>
      <c r="D131">
        <v>506.68900000000002</v>
      </c>
      <c r="E131">
        <v>141.553</v>
      </c>
      <c r="F131">
        <v>268.71199999999999</v>
      </c>
      <c r="H131">
        <f t="shared" ref="H131:H136" si="10">C131-D131</f>
        <v>-51.574000000000012</v>
      </c>
      <c r="J131">
        <f t="shared" ref="J131:J136" si="11">B131</f>
        <v>129</v>
      </c>
      <c r="K131">
        <f t="shared" ref="K131:K136" si="12">(H131-MIN(H$3:H$136))/(MAX(H$3:H$136)-MIN(H$3:H$136))</f>
        <v>2.3546104730312534E-2</v>
      </c>
      <c r="M131">
        <f t="shared" ref="M131:M136" si="13">B131</f>
        <v>129</v>
      </c>
      <c r="N131">
        <f t="shared" ref="N131:N136" si="14">(E131-$P$3)/(F131-$Q$3)</f>
        <v>0.2348286867653436</v>
      </c>
    </row>
    <row r="132" spans="2:14" x14ac:dyDescent="0.75">
      <c r="B132">
        <v>130</v>
      </c>
      <c r="C132">
        <v>436.39</v>
      </c>
      <c r="D132">
        <v>480.09800000000001</v>
      </c>
      <c r="E132">
        <v>140.75700000000001</v>
      </c>
      <c r="F132">
        <v>268.52800000000002</v>
      </c>
      <c r="H132">
        <f t="shared" si="10"/>
        <v>-43.708000000000027</v>
      </c>
      <c r="J132">
        <f t="shared" si="11"/>
        <v>130</v>
      </c>
      <c r="K132">
        <f t="shared" si="12"/>
        <v>7.3821256687055109E-2</v>
      </c>
      <c r="M132">
        <f t="shared" si="13"/>
        <v>130</v>
      </c>
      <c r="N132">
        <f t="shared" si="14"/>
        <v>0.22924005478821524</v>
      </c>
    </row>
    <row r="133" spans="2:14" x14ac:dyDescent="0.75">
      <c r="B133">
        <v>131</v>
      </c>
      <c r="C133">
        <v>456.70800000000003</v>
      </c>
      <c r="D133">
        <v>491.07</v>
      </c>
      <c r="E133">
        <v>141.554</v>
      </c>
      <c r="F133">
        <v>265.59500000000003</v>
      </c>
      <c r="H133">
        <f t="shared" si="10"/>
        <v>-34.361999999999966</v>
      </c>
      <c r="J133">
        <f t="shared" si="11"/>
        <v>131</v>
      </c>
      <c r="K133">
        <f t="shared" si="12"/>
        <v>0.13355575582101389</v>
      </c>
      <c r="M133">
        <f t="shared" si="13"/>
        <v>131</v>
      </c>
      <c r="N133">
        <f t="shared" si="14"/>
        <v>0.24039121938262459</v>
      </c>
    </row>
    <row r="134" spans="2:14" x14ac:dyDescent="0.75">
      <c r="B134">
        <v>132</v>
      </c>
      <c r="C134">
        <v>460.26799999999997</v>
      </c>
      <c r="D134">
        <v>483.625</v>
      </c>
      <c r="E134">
        <v>141.64500000000001</v>
      </c>
      <c r="F134">
        <v>268.50099999999998</v>
      </c>
      <c r="H134">
        <f t="shared" si="10"/>
        <v>-23.357000000000028</v>
      </c>
      <c r="J134">
        <f t="shared" si="11"/>
        <v>132</v>
      </c>
      <c r="K134">
        <f t="shared" si="12"/>
        <v>0.20389367182456716</v>
      </c>
      <c r="M134">
        <f t="shared" si="13"/>
        <v>132</v>
      </c>
      <c r="N134">
        <f t="shared" si="14"/>
        <v>0.23587973877563145</v>
      </c>
    </row>
    <row r="135" spans="2:14" x14ac:dyDescent="0.75">
      <c r="B135">
        <v>133</v>
      </c>
      <c r="C135">
        <v>443.64800000000002</v>
      </c>
      <c r="D135">
        <v>475.50400000000002</v>
      </c>
      <c r="E135">
        <v>142.239</v>
      </c>
      <c r="F135">
        <v>266.50599999999997</v>
      </c>
      <c r="H135">
        <f t="shared" si="10"/>
        <v>-31.855999999999995</v>
      </c>
      <c r="J135">
        <f t="shared" si="11"/>
        <v>133</v>
      </c>
      <c r="K135">
        <f t="shared" si="12"/>
        <v>0.14957273151432635</v>
      </c>
      <c r="M135">
        <f t="shared" si="13"/>
        <v>133</v>
      </c>
      <c r="N135">
        <f t="shared" si="14"/>
        <v>0.24390349604495076</v>
      </c>
    </row>
    <row r="136" spans="2:14" x14ac:dyDescent="0.75">
      <c r="B136">
        <v>134</v>
      </c>
      <c r="C136">
        <v>443.91199999999998</v>
      </c>
      <c r="D136">
        <v>477.06599999999997</v>
      </c>
      <c r="E136">
        <v>139.749</v>
      </c>
      <c r="F136">
        <v>266.50799999999998</v>
      </c>
      <c r="H136">
        <f t="shared" si="10"/>
        <v>-33.153999999999996</v>
      </c>
      <c r="J136">
        <f t="shared" si="11"/>
        <v>134</v>
      </c>
      <c r="K136">
        <f t="shared" si="12"/>
        <v>0.1412766283818763</v>
      </c>
      <c r="M136">
        <f t="shared" si="13"/>
        <v>134</v>
      </c>
      <c r="N136">
        <f t="shared" si="14"/>
        <v>0.22513293211888702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8F641-C3CE-4F07-BED5-911C940785BE}">
  <dimension ref="A1:S131"/>
  <sheetViews>
    <sheetView zoomScale="80" zoomScaleNormal="80" workbookViewId="0"/>
  </sheetViews>
  <sheetFormatPr defaultRowHeight="14.75" x14ac:dyDescent="0.75"/>
  <sheetData>
    <row r="1" spans="1:17" x14ac:dyDescent="0.75">
      <c r="A1" t="s">
        <v>52</v>
      </c>
      <c r="C1" s="2"/>
      <c r="D1" s="2"/>
      <c r="E1" s="10"/>
      <c r="F1" s="11"/>
      <c r="H1" t="s">
        <v>34</v>
      </c>
      <c r="J1" t="s">
        <v>35</v>
      </c>
      <c r="K1" s="2"/>
      <c r="N1" s="12" t="s">
        <v>36</v>
      </c>
    </row>
    <row r="2" spans="1:17" x14ac:dyDescent="0.75">
      <c r="B2" t="s">
        <v>37</v>
      </c>
      <c r="C2" s="2" t="s">
        <v>38</v>
      </c>
      <c r="D2" s="2" t="s">
        <v>39</v>
      </c>
      <c r="E2" s="10" t="s">
        <v>40</v>
      </c>
      <c r="F2" s="11" t="s">
        <v>41</v>
      </c>
      <c r="H2" t="s">
        <v>21</v>
      </c>
      <c r="J2" t="s">
        <v>37</v>
      </c>
      <c r="K2" s="2" t="s">
        <v>21</v>
      </c>
      <c r="M2" t="s">
        <v>37</v>
      </c>
      <c r="N2" s="12" t="s">
        <v>42</v>
      </c>
      <c r="P2" t="s">
        <v>43</v>
      </c>
      <c r="Q2" t="s">
        <v>44</v>
      </c>
    </row>
    <row r="3" spans="1:17" x14ac:dyDescent="0.75">
      <c r="B3">
        <v>6</v>
      </c>
      <c r="C3">
        <v>434.91199999999998</v>
      </c>
      <c r="D3">
        <v>436.76</v>
      </c>
      <c r="E3">
        <v>185.53800000000001</v>
      </c>
      <c r="F3">
        <v>284.327</v>
      </c>
      <c r="H3">
        <f t="shared" ref="H3:H66" si="0">C3-D3</f>
        <v>-1.8480000000000132</v>
      </c>
      <c r="J3">
        <f t="shared" ref="J3:J66" si="1">B3</f>
        <v>6</v>
      </c>
      <c r="K3">
        <f t="shared" ref="K3:K66" si="2">(H3-MIN(H$3:H$131))/(MAX(H$3:H$131)-MIN(H$3:H$131))</f>
        <v>0.38354385810483682</v>
      </c>
      <c r="M3">
        <f t="shared" ref="M3:M66" si="3">B3</f>
        <v>6</v>
      </c>
      <c r="N3">
        <f t="shared" ref="N3:N66" si="4">(E3-$P$3)/(F3-$Q$3)</f>
        <v>0.50272426154239713</v>
      </c>
      <c r="P3">
        <v>109.87825000000001</v>
      </c>
      <c r="Q3">
        <v>133.82749999999999</v>
      </c>
    </row>
    <row r="4" spans="1:17" x14ac:dyDescent="0.75">
      <c r="B4">
        <v>7</v>
      </c>
      <c r="C4">
        <v>453.45800000000003</v>
      </c>
      <c r="D4">
        <v>444.77499999999998</v>
      </c>
      <c r="E4">
        <v>186.71799999999999</v>
      </c>
      <c r="F4">
        <v>285.23700000000002</v>
      </c>
      <c r="H4">
        <f t="shared" si="0"/>
        <v>8.6830000000000496</v>
      </c>
      <c r="J4">
        <f t="shared" si="1"/>
        <v>7</v>
      </c>
      <c r="K4">
        <f t="shared" si="2"/>
        <v>0.44148034857620733</v>
      </c>
      <c r="M4">
        <f t="shared" si="3"/>
        <v>7</v>
      </c>
      <c r="N4">
        <f t="shared" si="4"/>
        <v>0.50749622711916997</v>
      </c>
    </row>
    <row r="5" spans="1:17" x14ac:dyDescent="0.75">
      <c r="B5">
        <v>8</v>
      </c>
      <c r="C5">
        <v>452.18799999999999</v>
      </c>
      <c r="D5">
        <v>437.92500000000001</v>
      </c>
      <c r="E5">
        <v>185.23699999999999</v>
      </c>
      <c r="F5">
        <v>280.435</v>
      </c>
      <c r="H5">
        <f t="shared" si="0"/>
        <v>14.262999999999977</v>
      </c>
      <c r="J5">
        <f t="shared" si="1"/>
        <v>8</v>
      </c>
      <c r="K5">
        <f t="shared" si="2"/>
        <v>0.4721788213546938</v>
      </c>
      <c r="M5">
        <f t="shared" si="3"/>
        <v>8</v>
      </c>
      <c r="N5">
        <f t="shared" si="4"/>
        <v>0.51401701822894452</v>
      </c>
    </row>
    <row r="6" spans="1:17" x14ac:dyDescent="0.75">
      <c r="B6">
        <v>9</v>
      </c>
      <c r="C6">
        <v>464.40800000000002</v>
      </c>
      <c r="D6">
        <v>447.65199999999999</v>
      </c>
      <c r="E6">
        <v>181.51</v>
      </c>
      <c r="F6">
        <v>278.928</v>
      </c>
      <c r="H6">
        <f t="shared" si="0"/>
        <v>16.756000000000029</v>
      </c>
      <c r="J6">
        <f t="shared" si="1"/>
        <v>9</v>
      </c>
      <c r="K6">
        <f t="shared" si="2"/>
        <v>0.48589410677346967</v>
      </c>
      <c r="M6">
        <f t="shared" si="3"/>
        <v>9</v>
      </c>
      <c r="N6">
        <f t="shared" si="4"/>
        <v>0.49366990465229255</v>
      </c>
    </row>
    <row r="7" spans="1:17" x14ac:dyDescent="0.75">
      <c r="B7">
        <v>10</v>
      </c>
      <c r="C7">
        <v>459.33600000000001</v>
      </c>
      <c r="D7">
        <v>444.33300000000003</v>
      </c>
      <c r="E7">
        <v>181.51900000000001</v>
      </c>
      <c r="F7">
        <v>274.71600000000001</v>
      </c>
      <c r="H7">
        <f t="shared" si="0"/>
        <v>15.002999999999986</v>
      </c>
      <c r="J7">
        <f t="shared" si="1"/>
        <v>10</v>
      </c>
      <c r="K7">
        <f t="shared" si="2"/>
        <v>0.47624994498481577</v>
      </c>
      <c r="M7">
        <f t="shared" si="3"/>
        <v>10</v>
      </c>
      <c r="N7">
        <f t="shared" si="4"/>
        <v>0.5084925313279649</v>
      </c>
    </row>
    <row r="8" spans="1:17" x14ac:dyDescent="0.75">
      <c r="B8">
        <v>11</v>
      </c>
      <c r="C8">
        <v>466.83600000000001</v>
      </c>
      <c r="D8">
        <v>455.83800000000002</v>
      </c>
      <c r="E8">
        <v>180.85599999999999</v>
      </c>
      <c r="F8">
        <v>276.83199999999999</v>
      </c>
      <c r="H8">
        <f t="shared" si="0"/>
        <v>10.99799999999999</v>
      </c>
      <c r="J8">
        <f t="shared" si="1"/>
        <v>11</v>
      </c>
      <c r="K8">
        <f t="shared" si="2"/>
        <v>0.45421636371638568</v>
      </c>
      <c r="M8">
        <f t="shared" si="3"/>
        <v>11</v>
      </c>
      <c r="N8">
        <f t="shared" si="4"/>
        <v>0.4963322832498277</v>
      </c>
    </row>
    <row r="9" spans="1:17" x14ac:dyDescent="0.75">
      <c r="B9">
        <v>12</v>
      </c>
      <c r="C9">
        <v>483.84899999999999</v>
      </c>
      <c r="D9">
        <v>476.20100000000002</v>
      </c>
      <c r="E9">
        <v>182.83199999999999</v>
      </c>
      <c r="F9">
        <v>276.28399999999999</v>
      </c>
      <c r="H9">
        <f t="shared" si="0"/>
        <v>7.6479999999999677</v>
      </c>
      <c r="J9">
        <f t="shared" si="1"/>
        <v>12</v>
      </c>
      <c r="K9">
        <f t="shared" si="2"/>
        <v>0.43578627701245526</v>
      </c>
      <c r="M9">
        <f t="shared" si="3"/>
        <v>12</v>
      </c>
      <c r="N9">
        <f t="shared" si="4"/>
        <v>0.5121124694204896</v>
      </c>
    </row>
    <row r="10" spans="1:17" x14ac:dyDescent="0.75">
      <c r="B10">
        <v>13</v>
      </c>
      <c r="C10">
        <v>483.33600000000001</v>
      </c>
      <c r="D10">
        <v>468.42599999999999</v>
      </c>
      <c r="E10">
        <v>183.23599999999999</v>
      </c>
      <c r="F10">
        <v>273.029</v>
      </c>
      <c r="H10">
        <f t="shared" si="0"/>
        <v>14.910000000000025</v>
      </c>
      <c r="J10">
        <f t="shared" si="1"/>
        <v>13</v>
      </c>
      <c r="K10">
        <f t="shared" si="2"/>
        <v>0.47573830377184118</v>
      </c>
      <c r="M10">
        <f t="shared" si="3"/>
        <v>13</v>
      </c>
      <c r="N10">
        <f t="shared" si="4"/>
        <v>0.52698965169197154</v>
      </c>
    </row>
    <row r="11" spans="1:17" x14ac:dyDescent="0.75">
      <c r="B11">
        <v>14</v>
      </c>
      <c r="C11">
        <v>479.32900000000001</v>
      </c>
      <c r="D11">
        <v>457.863</v>
      </c>
      <c r="E11">
        <v>181.06200000000001</v>
      </c>
      <c r="F11">
        <v>271.98599999999999</v>
      </c>
      <c r="H11">
        <f t="shared" si="0"/>
        <v>21.466000000000008</v>
      </c>
      <c r="J11">
        <f t="shared" si="1"/>
        <v>14</v>
      </c>
      <c r="K11">
        <f t="shared" si="2"/>
        <v>0.51180625852735362</v>
      </c>
      <c r="M11">
        <f t="shared" si="3"/>
        <v>14</v>
      </c>
      <c r="N11">
        <f t="shared" si="4"/>
        <v>0.5152325046956937</v>
      </c>
    </row>
    <row r="12" spans="1:17" x14ac:dyDescent="0.75">
      <c r="B12">
        <v>15</v>
      </c>
      <c r="C12">
        <v>465.75</v>
      </c>
      <c r="D12">
        <v>455.92</v>
      </c>
      <c r="E12">
        <v>175.887</v>
      </c>
      <c r="F12">
        <v>265.791</v>
      </c>
      <c r="H12">
        <f t="shared" si="0"/>
        <v>9.8299999999999841</v>
      </c>
      <c r="J12">
        <f t="shared" si="1"/>
        <v>15</v>
      </c>
      <c r="K12">
        <f t="shared" si="2"/>
        <v>0.44779059020289591</v>
      </c>
      <c r="M12">
        <f t="shared" si="3"/>
        <v>15</v>
      </c>
      <c r="N12">
        <f t="shared" si="4"/>
        <v>0.50020460203010675</v>
      </c>
    </row>
    <row r="13" spans="1:17" x14ac:dyDescent="0.75">
      <c r="B13">
        <v>16</v>
      </c>
      <c r="C13">
        <v>467.35399999999998</v>
      </c>
      <c r="D13">
        <v>467.23500000000001</v>
      </c>
      <c r="E13">
        <v>175.80199999999999</v>
      </c>
      <c r="F13">
        <v>265.06200000000001</v>
      </c>
      <c r="H13">
        <f t="shared" si="0"/>
        <v>0.11899999999997135</v>
      </c>
      <c r="J13">
        <f t="shared" si="1"/>
        <v>16</v>
      </c>
      <c r="K13">
        <f t="shared" si="2"/>
        <v>0.39436534483517433</v>
      </c>
      <c r="M13">
        <f t="shared" si="3"/>
        <v>16</v>
      </c>
      <c r="N13">
        <f t="shared" si="4"/>
        <v>0.50233551390830899</v>
      </c>
    </row>
    <row r="14" spans="1:17" x14ac:dyDescent="0.75">
      <c r="B14">
        <v>17</v>
      </c>
      <c r="C14">
        <v>476</v>
      </c>
      <c r="D14">
        <v>475.98500000000001</v>
      </c>
      <c r="E14">
        <v>177.53100000000001</v>
      </c>
      <c r="F14">
        <v>270.15800000000002</v>
      </c>
      <c r="H14">
        <f t="shared" si="0"/>
        <v>1.4999999999986358E-2</v>
      </c>
      <c r="J14">
        <f t="shared" si="1"/>
        <v>17</v>
      </c>
      <c r="K14">
        <f t="shared" si="2"/>
        <v>0.3937931869195897</v>
      </c>
      <c r="M14">
        <f t="shared" si="3"/>
        <v>17</v>
      </c>
      <c r="N14">
        <f t="shared" si="4"/>
        <v>0.4962407531696868</v>
      </c>
    </row>
    <row r="15" spans="1:17" x14ac:dyDescent="0.75">
      <c r="B15">
        <v>18</v>
      </c>
      <c r="C15">
        <v>495.447</v>
      </c>
      <c r="D15">
        <v>468.51</v>
      </c>
      <c r="E15">
        <v>178.05799999999999</v>
      </c>
      <c r="F15">
        <v>269.18299999999999</v>
      </c>
      <c r="H15">
        <f t="shared" si="0"/>
        <v>26.937000000000012</v>
      </c>
      <c r="J15">
        <f t="shared" si="1"/>
        <v>18</v>
      </c>
      <c r="K15">
        <f t="shared" si="2"/>
        <v>0.54190506579816045</v>
      </c>
      <c r="M15">
        <f t="shared" si="3"/>
        <v>18</v>
      </c>
      <c r="N15">
        <f t="shared" si="4"/>
        <v>0.50370875213788857</v>
      </c>
    </row>
    <row r="16" spans="1:17" x14ac:dyDescent="0.75">
      <c r="B16">
        <v>19</v>
      </c>
      <c r="C16">
        <v>490.93400000000003</v>
      </c>
      <c r="D16">
        <v>476.08300000000003</v>
      </c>
      <c r="E16">
        <v>178.49</v>
      </c>
      <c r="F16">
        <v>269.71600000000001</v>
      </c>
      <c r="H16">
        <f t="shared" si="0"/>
        <v>14.850999999999999</v>
      </c>
      <c r="J16">
        <f t="shared" si="1"/>
        <v>19</v>
      </c>
      <c r="K16">
        <f t="shared" si="2"/>
        <v>0.47541371418511513</v>
      </c>
      <c r="M16">
        <f t="shared" si="3"/>
        <v>19</v>
      </c>
      <c r="N16">
        <f t="shared" si="4"/>
        <v>0.50491211544759118</v>
      </c>
    </row>
    <row r="17" spans="2:19" x14ac:dyDescent="0.75">
      <c r="B17">
        <v>20</v>
      </c>
      <c r="C17">
        <v>477.13499999999999</v>
      </c>
      <c r="D17">
        <v>465.01900000000001</v>
      </c>
      <c r="E17">
        <v>168.804</v>
      </c>
      <c r="F17">
        <v>258.57299999999998</v>
      </c>
      <c r="H17">
        <f t="shared" si="0"/>
        <v>12.115999999999985</v>
      </c>
      <c r="J17">
        <f t="shared" si="1"/>
        <v>20</v>
      </c>
      <c r="K17">
        <f t="shared" si="2"/>
        <v>0.46036706130892119</v>
      </c>
      <c r="M17">
        <f t="shared" si="3"/>
        <v>20</v>
      </c>
      <c r="N17">
        <f t="shared" si="4"/>
        <v>0.47236774072010612</v>
      </c>
    </row>
    <row r="18" spans="2:19" x14ac:dyDescent="0.75">
      <c r="B18">
        <v>21</v>
      </c>
      <c r="C18">
        <v>459.553</v>
      </c>
      <c r="D18">
        <v>464.12299999999999</v>
      </c>
      <c r="E18">
        <v>173.62</v>
      </c>
      <c r="F18">
        <v>265.08199999999999</v>
      </c>
      <c r="H18">
        <f t="shared" si="0"/>
        <v>-4.5699999999999932</v>
      </c>
      <c r="J18">
        <f t="shared" si="1"/>
        <v>21</v>
      </c>
      <c r="K18">
        <f t="shared" si="2"/>
        <v>0.36856872496809123</v>
      </c>
      <c r="M18">
        <f t="shared" si="3"/>
        <v>21</v>
      </c>
      <c r="N18">
        <f t="shared" si="4"/>
        <v>0.48563477823617468</v>
      </c>
    </row>
    <row r="19" spans="2:19" x14ac:dyDescent="0.75">
      <c r="B19">
        <v>22</v>
      </c>
      <c r="C19">
        <v>459</v>
      </c>
      <c r="D19">
        <v>461.26</v>
      </c>
      <c r="E19">
        <v>173.58699999999999</v>
      </c>
      <c r="F19">
        <v>264.73099999999999</v>
      </c>
      <c r="H19">
        <f t="shared" si="0"/>
        <v>-2.2599999999999909</v>
      </c>
      <c r="J19">
        <f t="shared" si="1"/>
        <v>22</v>
      </c>
      <c r="K19">
        <f t="shared" si="2"/>
        <v>0.38127723251617451</v>
      </c>
      <c r="M19">
        <f t="shared" si="3"/>
        <v>22</v>
      </c>
      <c r="N19">
        <f t="shared" si="4"/>
        <v>0.48668484799871642</v>
      </c>
    </row>
    <row r="20" spans="2:19" x14ac:dyDescent="0.75">
      <c r="B20">
        <v>23</v>
      </c>
      <c r="C20">
        <v>472.48</v>
      </c>
      <c r="D20">
        <v>473.15699999999998</v>
      </c>
      <c r="E20">
        <v>173.96199999999999</v>
      </c>
      <c r="F20">
        <v>265.04300000000001</v>
      </c>
      <c r="H20">
        <f t="shared" si="0"/>
        <v>-0.67699999999996407</v>
      </c>
      <c r="J20">
        <f t="shared" si="1"/>
        <v>23</v>
      </c>
      <c r="K20">
        <f t="shared" si="2"/>
        <v>0.38998613617358407</v>
      </c>
      <c r="M20">
        <f t="shared" si="3"/>
        <v>23</v>
      </c>
      <c r="N20">
        <f t="shared" si="4"/>
        <v>0.48838551847914285</v>
      </c>
    </row>
    <row r="21" spans="2:19" x14ac:dyDescent="0.75">
      <c r="B21">
        <v>24</v>
      </c>
      <c r="C21">
        <v>461.38499999999999</v>
      </c>
      <c r="D21">
        <v>455.995</v>
      </c>
      <c r="E21">
        <v>171.636</v>
      </c>
      <c r="F21">
        <v>268.702</v>
      </c>
      <c r="H21">
        <f t="shared" si="0"/>
        <v>5.3899999999999864</v>
      </c>
      <c r="J21">
        <f t="shared" si="1"/>
        <v>24</v>
      </c>
      <c r="K21">
        <f t="shared" si="2"/>
        <v>0.42336384842216446</v>
      </c>
      <c r="M21">
        <f t="shared" si="3"/>
        <v>24</v>
      </c>
      <c r="N21">
        <f t="shared" si="4"/>
        <v>0.45789048337528576</v>
      </c>
    </row>
    <row r="22" spans="2:19" x14ac:dyDescent="0.75">
      <c r="B22">
        <v>25</v>
      </c>
      <c r="C22">
        <v>456.76299999999998</v>
      </c>
      <c r="D22">
        <v>450.33499999999998</v>
      </c>
      <c r="E22">
        <v>174.30699999999999</v>
      </c>
      <c r="F22">
        <v>264.60899999999998</v>
      </c>
      <c r="H22">
        <f t="shared" si="0"/>
        <v>6.4279999999999973</v>
      </c>
      <c r="J22">
        <f t="shared" si="1"/>
        <v>25</v>
      </c>
      <c r="K22">
        <f t="shared" si="2"/>
        <v>0.42907442454117334</v>
      </c>
      <c r="M22">
        <f t="shared" si="3"/>
        <v>25</v>
      </c>
      <c r="N22">
        <f t="shared" si="4"/>
        <v>0.49264421955704729</v>
      </c>
    </row>
    <row r="23" spans="2:19" x14ac:dyDescent="0.75">
      <c r="B23">
        <v>26</v>
      </c>
      <c r="C23">
        <v>466.5</v>
      </c>
      <c r="D23">
        <v>444.15</v>
      </c>
      <c r="E23">
        <v>169.71899999999999</v>
      </c>
      <c r="F23">
        <v>264.64100000000002</v>
      </c>
      <c r="H23">
        <f t="shared" si="0"/>
        <v>22.350000000000023</v>
      </c>
      <c r="J23">
        <f t="shared" si="1"/>
        <v>26</v>
      </c>
      <c r="K23">
        <f t="shared" si="2"/>
        <v>0.51666960080982371</v>
      </c>
      <c r="M23">
        <f t="shared" si="3"/>
        <v>26</v>
      </c>
      <c r="N23">
        <f t="shared" si="4"/>
        <v>0.4574508747185877</v>
      </c>
    </row>
    <row r="24" spans="2:19" x14ac:dyDescent="0.75">
      <c r="B24">
        <v>27</v>
      </c>
      <c r="C24">
        <v>451.35300000000001</v>
      </c>
      <c r="D24">
        <v>440.81099999999998</v>
      </c>
      <c r="E24">
        <v>169.4</v>
      </c>
      <c r="F24">
        <v>262.48</v>
      </c>
      <c r="H24">
        <f t="shared" si="0"/>
        <v>10.54200000000003</v>
      </c>
      <c r="J24">
        <f t="shared" si="1"/>
        <v>27</v>
      </c>
      <c r="K24">
        <f t="shared" si="2"/>
        <v>0.45170767131728373</v>
      </c>
      <c r="M24">
        <f t="shared" si="3"/>
        <v>27</v>
      </c>
      <c r="N24">
        <f t="shared" si="4"/>
        <v>0.46265521462855352</v>
      </c>
    </row>
    <row r="25" spans="2:19" x14ac:dyDescent="0.75">
      <c r="B25">
        <v>28</v>
      </c>
      <c r="C25">
        <v>465.40600000000001</v>
      </c>
      <c r="D25">
        <v>449.30099999999999</v>
      </c>
      <c r="E25">
        <v>170.52500000000001</v>
      </c>
      <c r="F25">
        <v>262.90300000000002</v>
      </c>
      <c r="H25">
        <f t="shared" si="0"/>
        <v>16.105000000000018</v>
      </c>
      <c r="J25">
        <f t="shared" si="1"/>
        <v>28</v>
      </c>
      <c r="K25">
        <f t="shared" si="2"/>
        <v>0.48231261828264615</v>
      </c>
      <c r="M25">
        <f t="shared" si="3"/>
        <v>28</v>
      </c>
      <c r="N25">
        <f t="shared" si="4"/>
        <v>0.46985485239259178</v>
      </c>
    </row>
    <row r="26" spans="2:19" x14ac:dyDescent="0.75">
      <c r="B26">
        <v>29</v>
      </c>
      <c r="C26">
        <v>459.31200000000001</v>
      </c>
      <c r="D26">
        <v>445.80599999999998</v>
      </c>
      <c r="E26">
        <v>167.739</v>
      </c>
      <c r="F26">
        <v>264.23899999999998</v>
      </c>
      <c r="H26">
        <f t="shared" si="0"/>
        <v>13.506000000000029</v>
      </c>
      <c r="J26">
        <f t="shared" si="1"/>
        <v>29</v>
      </c>
      <c r="K26">
        <f t="shared" si="2"/>
        <v>0.46801417191144773</v>
      </c>
      <c r="M26">
        <f t="shared" si="3"/>
        <v>29</v>
      </c>
      <c r="N26">
        <f t="shared" si="4"/>
        <v>0.4436782799062966</v>
      </c>
    </row>
    <row r="27" spans="2:19" x14ac:dyDescent="0.75">
      <c r="B27">
        <v>30</v>
      </c>
      <c r="C27">
        <v>459.08300000000003</v>
      </c>
      <c r="D27">
        <v>447.108</v>
      </c>
      <c r="E27">
        <v>165.916</v>
      </c>
      <c r="F27">
        <v>262.96899999999999</v>
      </c>
      <c r="H27">
        <f t="shared" si="0"/>
        <v>11.975000000000023</v>
      </c>
      <c r="J27">
        <f t="shared" si="1"/>
        <v>30</v>
      </c>
      <c r="K27">
        <f t="shared" si="2"/>
        <v>0.45959134721183059</v>
      </c>
      <c r="M27">
        <f t="shared" si="3"/>
        <v>30</v>
      </c>
      <c r="N27">
        <f t="shared" si="4"/>
        <v>0.43392519058552043</v>
      </c>
    </row>
    <row r="28" spans="2:19" x14ac:dyDescent="0.75">
      <c r="B28">
        <v>31</v>
      </c>
      <c r="C28">
        <v>461.74400000000003</v>
      </c>
      <c r="D28">
        <v>441.15300000000002</v>
      </c>
      <c r="E28">
        <v>172.64699999999999</v>
      </c>
      <c r="F28">
        <v>257.96199999999999</v>
      </c>
      <c r="H28">
        <f t="shared" si="0"/>
        <v>20.591000000000008</v>
      </c>
      <c r="J28">
        <f t="shared" si="1"/>
        <v>31</v>
      </c>
      <c r="K28">
        <f t="shared" si="2"/>
        <v>0.50699242991065541</v>
      </c>
      <c r="M28">
        <f t="shared" si="3"/>
        <v>31</v>
      </c>
      <c r="N28">
        <f t="shared" si="4"/>
        <v>0.50565112841313242</v>
      </c>
      <c r="S28" s="1"/>
    </row>
    <row r="29" spans="2:19" x14ac:dyDescent="0.75">
      <c r="B29">
        <v>32</v>
      </c>
      <c r="C29">
        <v>475.33300000000003</v>
      </c>
      <c r="D29">
        <v>445.40100000000001</v>
      </c>
      <c r="E29">
        <v>169.387</v>
      </c>
      <c r="F29">
        <v>266.02199999999999</v>
      </c>
      <c r="H29">
        <f t="shared" si="0"/>
        <v>29.932000000000016</v>
      </c>
      <c r="J29">
        <f t="shared" si="1"/>
        <v>32</v>
      </c>
      <c r="K29">
        <f t="shared" si="2"/>
        <v>0.55838211346331601</v>
      </c>
      <c r="M29">
        <f t="shared" si="3"/>
        <v>32</v>
      </c>
      <c r="N29">
        <f t="shared" si="4"/>
        <v>0.450160558873478</v>
      </c>
    </row>
    <row r="30" spans="2:19" x14ac:dyDescent="0.75">
      <c r="B30">
        <v>33</v>
      </c>
      <c r="C30">
        <v>466.827</v>
      </c>
      <c r="D30">
        <v>450.28300000000002</v>
      </c>
      <c r="E30">
        <v>171.84899999999999</v>
      </c>
      <c r="F30">
        <v>267.71100000000001</v>
      </c>
      <c r="H30">
        <f t="shared" si="0"/>
        <v>16.543999999999983</v>
      </c>
      <c r="J30">
        <f t="shared" si="1"/>
        <v>33</v>
      </c>
      <c r="K30">
        <f t="shared" si="2"/>
        <v>0.48472778486862367</v>
      </c>
      <c r="M30">
        <f t="shared" si="3"/>
        <v>33</v>
      </c>
      <c r="N30">
        <f t="shared" si="4"/>
        <v>0.46287070475450648</v>
      </c>
    </row>
    <row r="31" spans="2:19" x14ac:dyDescent="0.75">
      <c r="B31">
        <v>34</v>
      </c>
      <c r="C31">
        <v>469.21800000000002</v>
      </c>
      <c r="D31">
        <v>455.39600000000002</v>
      </c>
      <c r="E31">
        <v>173.66200000000001</v>
      </c>
      <c r="F31">
        <v>266.24</v>
      </c>
      <c r="H31">
        <f t="shared" si="0"/>
        <v>13.822000000000003</v>
      </c>
      <c r="J31">
        <f t="shared" si="1"/>
        <v>34</v>
      </c>
      <c r="K31">
        <f t="shared" si="2"/>
        <v>0.46975265173187802</v>
      </c>
      <c r="M31">
        <f t="shared" si="3"/>
        <v>34</v>
      </c>
      <c r="N31">
        <f t="shared" si="4"/>
        <v>0.4817048994619087</v>
      </c>
    </row>
    <row r="32" spans="2:19" x14ac:dyDescent="0.75">
      <c r="B32">
        <v>35</v>
      </c>
      <c r="C32">
        <v>486.16699999999997</v>
      </c>
      <c r="D32">
        <v>479.19299999999998</v>
      </c>
      <c r="E32">
        <v>176.81299999999999</v>
      </c>
      <c r="F32">
        <v>269.036</v>
      </c>
      <c r="H32">
        <f t="shared" si="0"/>
        <v>6.9739999999999895</v>
      </c>
      <c r="J32">
        <f t="shared" si="1"/>
        <v>35</v>
      </c>
      <c r="K32">
        <f t="shared" si="2"/>
        <v>0.43207825359799301</v>
      </c>
      <c r="M32">
        <f t="shared" si="3"/>
        <v>35</v>
      </c>
      <c r="N32">
        <f t="shared" si="4"/>
        <v>0.49504838823002972</v>
      </c>
    </row>
    <row r="33" spans="2:19" x14ac:dyDescent="0.75">
      <c r="B33">
        <v>36</v>
      </c>
      <c r="C33">
        <v>497.33699999999999</v>
      </c>
      <c r="D33">
        <v>465.41199999999998</v>
      </c>
      <c r="E33">
        <v>173.13</v>
      </c>
      <c r="F33">
        <v>271.09199999999998</v>
      </c>
      <c r="H33">
        <f t="shared" si="0"/>
        <v>31.925000000000011</v>
      </c>
      <c r="J33">
        <f t="shared" si="1"/>
        <v>36</v>
      </c>
      <c r="K33">
        <f t="shared" si="2"/>
        <v>0.56934663967254973</v>
      </c>
      <c r="M33">
        <f t="shared" si="3"/>
        <v>36</v>
      </c>
      <c r="N33">
        <f t="shared" si="4"/>
        <v>0.46080195534897944</v>
      </c>
    </row>
    <row r="34" spans="2:19" x14ac:dyDescent="0.75">
      <c r="B34">
        <v>37</v>
      </c>
      <c r="C34">
        <v>492.3</v>
      </c>
      <c r="D34">
        <v>462.85199999999998</v>
      </c>
      <c r="E34">
        <v>168.798</v>
      </c>
      <c r="F34">
        <v>271.44499999999999</v>
      </c>
      <c r="H34">
        <f t="shared" si="0"/>
        <v>29.448000000000036</v>
      </c>
      <c r="J34">
        <f t="shared" si="1"/>
        <v>37</v>
      </c>
      <c r="K34">
        <f t="shared" si="2"/>
        <v>0.55571937854847964</v>
      </c>
      <c r="M34">
        <f t="shared" si="3"/>
        <v>37</v>
      </c>
      <c r="N34">
        <f t="shared" si="4"/>
        <v>0.42814140643450138</v>
      </c>
    </row>
    <row r="35" spans="2:19" x14ac:dyDescent="0.75">
      <c r="B35">
        <v>38</v>
      </c>
      <c r="C35">
        <v>451.74400000000003</v>
      </c>
      <c r="D35">
        <v>438.30900000000003</v>
      </c>
      <c r="E35">
        <v>172.941</v>
      </c>
      <c r="F35">
        <v>264.08600000000001</v>
      </c>
      <c r="H35">
        <f t="shared" si="0"/>
        <v>13.435000000000002</v>
      </c>
      <c r="J35">
        <f t="shared" si="1"/>
        <v>38</v>
      </c>
      <c r="K35">
        <f t="shared" si="2"/>
        <v>0.46762356410369266</v>
      </c>
      <c r="M35">
        <f t="shared" si="3"/>
        <v>38</v>
      </c>
      <c r="N35">
        <f t="shared" si="4"/>
        <v>0.48413539231604835</v>
      </c>
      <c r="S35" s="1"/>
    </row>
    <row r="36" spans="2:19" x14ac:dyDescent="0.75">
      <c r="B36">
        <v>39</v>
      </c>
      <c r="C36">
        <v>453.16500000000002</v>
      </c>
      <c r="D36">
        <v>459.39499999999998</v>
      </c>
      <c r="E36">
        <v>167.99600000000001</v>
      </c>
      <c r="F36">
        <v>266.91000000000003</v>
      </c>
      <c r="H36">
        <f t="shared" si="0"/>
        <v>-6.2299999999999613</v>
      </c>
      <c r="J36">
        <f t="shared" si="1"/>
        <v>39</v>
      </c>
      <c r="K36">
        <f t="shared" si="2"/>
        <v>0.35943620439241247</v>
      </c>
      <c r="M36">
        <f t="shared" si="3"/>
        <v>39</v>
      </c>
      <c r="N36">
        <f t="shared" si="4"/>
        <v>0.43670467567110616</v>
      </c>
      <c r="S36" s="1"/>
    </row>
    <row r="37" spans="2:19" x14ac:dyDescent="0.75">
      <c r="B37">
        <v>40</v>
      </c>
      <c r="C37">
        <v>485.03</v>
      </c>
      <c r="D37">
        <v>474.45</v>
      </c>
      <c r="E37">
        <v>172.078</v>
      </c>
      <c r="F37">
        <v>262.12099999999998</v>
      </c>
      <c r="H37">
        <f t="shared" si="0"/>
        <v>10.579999999999984</v>
      </c>
      <c r="J37">
        <f t="shared" si="1"/>
        <v>40</v>
      </c>
      <c r="K37">
        <f t="shared" si="2"/>
        <v>0.4519167290172087</v>
      </c>
      <c r="M37">
        <f t="shared" si="3"/>
        <v>40</v>
      </c>
      <c r="N37">
        <f t="shared" si="4"/>
        <v>0.48482386091267288</v>
      </c>
      <c r="S37" s="1"/>
    </row>
    <row r="38" spans="2:19" x14ac:dyDescent="0.75">
      <c r="B38">
        <v>41</v>
      </c>
      <c r="C38">
        <v>478.08499999999998</v>
      </c>
      <c r="D38">
        <v>469.38200000000001</v>
      </c>
      <c r="E38">
        <v>173.18</v>
      </c>
      <c r="F38">
        <v>266.44499999999999</v>
      </c>
      <c r="H38">
        <f t="shared" si="0"/>
        <v>8.7029999999999745</v>
      </c>
      <c r="J38">
        <f t="shared" si="1"/>
        <v>41</v>
      </c>
      <c r="K38">
        <f t="shared" si="2"/>
        <v>0.44159037894458858</v>
      </c>
      <c r="M38">
        <f t="shared" si="3"/>
        <v>41</v>
      </c>
      <c r="N38">
        <f t="shared" si="4"/>
        <v>0.47732576771542212</v>
      </c>
      <c r="O38" s="1"/>
    </row>
    <row r="39" spans="2:19" x14ac:dyDescent="0.75">
      <c r="B39">
        <v>42</v>
      </c>
      <c r="C39">
        <v>467.96699999999998</v>
      </c>
      <c r="D39">
        <v>470.27</v>
      </c>
      <c r="E39">
        <v>173.01</v>
      </c>
      <c r="F39">
        <v>264.601</v>
      </c>
      <c r="H39">
        <f t="shared" si="0"/>
        <v>-2.3029999999999973</v>
      </c>
      <c r="J39">
        <f t="shared" si="1"/>
        <v>42</v>
      </c>
      <c r="K39">
        <f t="shared" si="2"/>
        <v>0.38104066722415386</v>
      </c>
      <c r="M39">
        <f t="shared" si="3"/>
        <v>42</v>
      </c>
      <c r="N39">
        <f t="shared" si="4"/>
        <v>0.48275644530428546</v>
      </c>
    </row>
    <row r="40" spans="2:19" x14ac:dyDescent="0.75">
      <c r="B40">
        <v>43</v>
      </c>
      <c r="C40">
        <v>440.97399999999999</v>
      </c>
      <c r="D40">
        <v>457.85300000000001</v>
      </c>
      <c r="E40">
        <v>173.779</v>
      </c>
      <c r="F40">
        <v>265.56700000000001</v>
      </c>
      <c r="H40">
        <f t="shared" si="0"/>
        <v>-16.879000000000019</v>
      </c>
      <c r="J40">
        <f t="shared" si="1"/>
        <v>43</v>
      </c>
      <c r="K40">
        <f t="shared" si="2"/>
        <v>0.30085053474759016</v>
      </c>
      <c r="M40">
        <f t="shared" si="3"/>
        <v>43</v>
      </c>
      <c r="N40">
        <f t="shared" si="4"/>
        <v>0.48505383730771695</v>
      </c>
    </row>
    <row r="41" spans="2:19" x14ac:dyDescent="0.75">
      <c r="B41">
        <v>44</v>
      </c>
      <c r="C41">
        <v>437.875</v>
      </c>
      <c r="D41">
        <v>454.02600000000001</v>
      </c>
      <c r="E41">
        <v>171.13499999999999</v>
      </c>
      <c r="F41">
        <v>267.24400000000003</v>
      </c>
      <c r="H41">
        <f t="shared" si="0"/>
        <v>-16.15100000000001</v>
      </c>
      <c r="J41">
        <f t="shared" si="1"/>
        <v>44</v>
      </c>
      <c r="K41">
        <f t="shared" si="2"/>
        <v>0.30485564015668315</v>
      </c>
      <c r="M41">
        <f t="shared" si="3"/>
        <v>44</v>
      </c>
      <c r="N41">
        <f t="shared" si="4"/>
        <v>0.45913923690098274</v>
      </c>
    </row>
    <row r="42" spans="2:19" x14ac:dyDescent="0.75">
      <c r="B42">
        <v>45</v>
      </c>
      <c r="C42">
        <v>449.56599999999997</v>
      </c>
      <c r="D42">
        <v>454.40600000000001</v>
      </c>
      <c r="E42">
        <v>173</v>
      </c>
      <c r="F42">
        <v>268.39100000000002</v>
      </c>
      <c r="H42">
        <f t="shared" si="0"/>
        <v>-4.8400000000000318</v>
      </c>
      <c r="J42">
        <f t="shared" si="1"/>
        <v>45</v>
      </c>
      <c r="K42">
        <f t="shared" si="2"/>
        <v>0.3670833149949384</v>
      </c>
      <c r="M42">
        <f t="shared" si="3"/>
        <v>45</v>
      </c>
      <c r="N42">
        <f t="shared" si="4"/>
        <v>0.46908522742051134</v>
      </c>
    </row>
    <row r="43" spans="2:19" x14ac:dyDescent="0.75">
      <c r="B43">
        <v>46</v>
      </c>
      <c r="C43">
        <v>438.947</v>
      </c>
      <c r="D43">
        <v>476.61399999999998</v>
      </c>
      <c r="E43">
        <v>165.52600000000001</v>
      </c>
      <c r="F43">
        <v>267.07299999999998</v>
      </c>
      <c r="H43">
        <f t="shared" si="0"/>
        <v>-37.666999999999973</v>
      </c>
      <c r="J43">
        <f t="shared" si="1"/>
        <v>46</v>
      </c>
      <c r="K43">
        <f t="shared" si="2"/>
        <v>0.18648496985167912</v>
      </c>
      <c r="M43">
        <f t="shared" si="3"/>
        <v>46</v>
      </c>
      <c r="N43">
        <f t="shared" si="4"/>
        <v>0.41763324089744125</v>
      </c>
    </row>
    <row r="44" spans="2:19" x14ac:dyDescent="0.75">
      <c r="B44">
        <v>47</v>
      </c>
      <c r="C44">
        <v>444.93400000000003</v>
      </c>
      <c r="D44">
        <v>455.70699999999999</v>
      </c>
      <c r="E44">
        <v>168.773</v>
      </c>
      <c r="F44">
        <v>271.94900000000001</v>
      </c>
      <c r="H44">
        <f t="shared" si="0"/>
        <v>-10.772999999999968</v>
      </c>
      <c r="J44">
        <f t="shared" si="1"/>
        <v>47</v>
      </c>
      <c r="K44">
        <f t="shared" si="2"/>
        <v>0.33444280621451533</v>
      </c>
      <c r="M44">
        <f t="shared" si="3"/>
        <v>47</v>
      </c>
      <c r="N44">
        <f t="shared" si="4"/>
        <v>0.42639813497536572</v>
      </c>
    </row>
    <row r="45" spans="2:19" x14ac:dyDescent="0.75">
      <c r="B45">
        <v>48</v>
      </c>
      <c r="C45">
        <v>448.15100000000001</v>
      </c>
      <c r="D45">
        <v>457.053</v>
      </c>
      <c r="E45">
        <v>164.65700000000001</v>
      </c>
      <c r="F45">
        <v>266.38400000000001</v>
      </c>
      <c r="H45">
        <f t="shared" si="0"/>
        <v>-8.9019999999999868</v>
      </c>
      <c r="J45">
        <f t="shared" si="1"/>
        <v>48</v>
      </c>
      <c r="K45">
        <f t="shared" si="2"/>
        <v>0.34473614717662077</v>
      </c>
      <c r="M45">
        <f t="shared" si="3"/>
        <v>48</v>
      </c>
      <c r="N45">
        <f t="shared" si="4"/>
        <v>0.41324831298352016</v>
      </c>
      <c r="O45" s="1"/>
    </row>
    <row r="46" spans="2:19" x14ac:dyDescent="0.75">
      <c r="B46">
        <v>49</v>
      </c>
      <c r="C46">
        <v>481.7</v>
      </c>
      <c r="D46">
        <v>475.08300000000003</v>
      </c>
      <c r="E46">
        <v>174.76499999999999</v>
      </c>
      <c r="F46">
        <v>276.96199999999999</v>
      </c>
      <c r="H46">
        <f t="shared" si="0"/>
        <v>6.6169999999999618</v>
      </c>
      <c r="J46">
        <f t="shared" si="1"/>
        <v>49</v>
      </c>
      <c r="K46">
        <f t="shared" si="2"/>
        <v>0.43011421152238</v>
      </c>
      <c r="M46">
        <f t="shared" si="3"/>
        <v>49</v>
      </c>
      <c r="N46">
        <f t="shared" si="4"/>
        <v>0.45332711540544018</v>
      </c>
      <c r="O46" s="1"/>
    </row>
    <row r="47" spans="2:19" x14ac:dyDescent="0.75">
      <c r="B47">
        <v>50</v>
      </c>
      <c r="C47">
        <v>464.65199999999999</v>
      </c>
      <c r="D47">
        <v>462.85899999999998</v>
      </c>
      <c r="E47">
        <v>169.87899999999999</v>
      </c>
      <c r="F47">
        <v>270.97699999999998</v>
      </c>
      <c r="H47">
        <f t="shared" si="0"/>
        <v>1.7930000000000064</v>
      </c>
      <c r="J47">
        <f t="shared" si="1"/>
        <v>50</v>
      </c>
      <c r="K47">
        <f t="shared" si="2"/>
        <v>0.4035748866687206</v>
      </c>
      <c r="M47">
        <f t="shared" si="3"/>
        <v>50</v>
      </c>
      <c r="N47">
        <f t="shared" si="4"/>
        <v>0.43748427810527918</v>
      </c>
      <c r="O47" s="1"/>
    </row>
    <row r="48" spans="2:19" x14ac:dyDescent="0.75">
      <c r="B48">
        <v>51</v>
      </c>
      <c r="C48">
        <v>474.39699999999999</v>
      </c>
      <c r="D48">
        <v>484.67</v>
      </c>
      <c r="E48">
        <v>172.22200000000001</v>
      </c>
      <c r="F48">
        <v>272.49799999999999</v>
      </c>
      <c r="H48">
        <f t="shared" si="0"/>
        <v>-10.273000000000025</v>
      </c>
      <c r="J48">
        <f t="shared" si="1"/>
        <v>51</v>
      </c>
      <c r="K48">
        <f t="shared" si="2"/>
        <v>0.33719356542405687</v>
      </c>
      <c r="M48">
        <f t="shared" si="3"/>
        <v>51</v>
      </c>
      <c r="N48">
        <f t="shared" si="4"/>
        <v>0.44958192261511998</v>
      </c>
    </row>
    <row r="49" spans="2:14" x14ac:dyDescent="0.75">
      <c r="B49">
        <v>52</v>
      </c>
      <c r="C49">
        <v>468.02499999999998</v>
      </c>
      <c r="D49">
        <v>463.50900000000001</v>
      </c>
      <c r="E49">
        <v>165.727</v>
      </c>
      <c r="F49">
        <v>266.43700000000001</v>
      </c>
      <c r="H49">
        <f t="shared" si="0"/>
        <v>4.5159999999999627</v>
      </c>
      <c r="J49">
        <f t="shared" si="1"/>
        <v>52</v>
      </c>
      <c r="K49">
        <f t="shared" si="2"/>
        <v>0.41855552132388518</v>
      </c>
      <c r="M49">
        <f t="shared" si="3"/>
        <v>52</v>
      </c>
      <c r="N49">
        <f t="shared" si="4"/>
        <v>0.42115195366847763</v>
      </c>
    </row>
    <row r="50" spans="2:14" x14ac:dyDescent="0.75">
      <c r="B50">
        <v>53</v>
      </c>
      <c r="C50">
        <v>474.58499999999998</v>
      </c>
      <c r="D50">
        <v>475.541</v>
      </c>
      <c r="E50">
        <v>171.29300000000001</v>
      </c>
      <c r="F50">
        <v>277.48399999999998</v>
      </c>
      <c r="H50">
        <f t="shared" si="0"/>
        <v>-0.95600000000001728</v>
      </c>
      <c r="J50">
        <f t="shared" si="1"/>
        <v>53</v>
      </c>
      <c r="K50">
        <f t="shared" si="2"/>
        <v>0.38845121253465947</v>
      </c>
      <c r="M50">
        <f t="shared" si="3"/>
        <v>53</v>
      </c>
      <c r="N50">
        <f t="shared" si="4"/>
        <v>0.42751111157518107</v>
      </c>
    </row>
    <row r="51" spans="2:14" x14ac:dyDescent="0.75">
      <c r="B51">
        <v>54</v>
      </c>
      <c r="C51">
        <v>466.98200000000003</v>
      </c>
      <c r="D51">
        <v>475.85500000000002</v>
      </c>
      <c r="E51">
        <v>167.53100000000001</v>
      </c>
      <c r="F51">
        <v>274.74200000000002</v>
      </c>
      <c r="H51">
        <f t="shared" si="0"/>
        <v>-8.8729999999999905</v>
      </c>
      <c r="J51">
        <f t="shared" si="1"/>
        <v>54</v>
      </c>
      <c r="K51">
        <f t="shared" si="2"/>
        <v>0.34489569121077418</v>
      </c>
      <c r="M51">
        <f t="shared" si="3"/>
        <v>54</v>
      </c>
      <c r="N51">
        <f t="shared" si="4"/>
        <v>0.40913284296506025</v>
      </c>
    </row>
    <row r="52" spans="2:14" x14ac:dyDescent="0.75">
      <c r="B52">
        <v>55</v>
      </c>
      <c r="C52">
        <v>453.28</v>
      </c>
      <c r="D52">
        <v>462.44499999999999</v>
      </c>
      <c r="E52">
        <v>168.852</v>
      </c>
      <c r="F52">
        <v>262.85199999999998</v>
      </c>
      <c r="H52">
        <f t="shared" si="0"/>
        <v>-9.1650000000000205</v>
      </c>
      <c r="J52">
        <f t="shared" si="1"/>
        <v>55</v>
      </c>
      <c r="K52">
        <f t="shared" si="2"/>
        <v>0.34328924783240161</v>
      </c>
      <c r="M52">
        <f t="shared" si="3"/>
        <v>55</v>
      </c>
      <c r="N52">
        <f t="shared" si="4"/>
        <v>0.45707404407690011</v>
      </c>
    </row>
    <row r="53" spans="2:14" x14ac:dyDescent="0.75">
      <c r="B53">
        <v>56</v>
      </c>
      <c r="C53">
        <v>458.11599999999999</v>
      </c>
      <c r="D53">
        <v>457.46800000000002</v>
      </c>
      <c r="E53">
        <v>164.08199999999999</v>
      </c>
      <c r="F53">
        <v>268.875</v>
      </c>
      <c r="H53">
        <f t="shared" si="0"/>
        <v>0.64799999999996771</v>
      </c>
      <c r="J53">
        <f t="shared" si="1"/>
        <v>56</v>
      </c>
      <c r="K53">
        <f t="shared" si="2"/>
        <v>0.39727564807886956</v>
      </c>
      <c r="M53">
        <f t="shared" si="3"/>
        <v>56</v>
      </c>
      <c r="N53">
        <f t="shared" si="4"/>
        <v>0.40136803717210595</v>
      </c>
    </row>
    <row r="54" spans="2:14" x14ac:dyDescent="0.75">
      <c r="B54">
        <v>57</v>
      </c>
      <c r="C54">
        <v>469.05500000000001</v>
      </c>
      <c r="D54">
        <v>469.95</v>
      </c>
      <c r="E54">
        <v>166.523</v>
      </c>
      <c r="F54">
        <v>266.65199999999999</v>
      </c>
      <c r="H54">
        <f t="shared" si="0"/>
        <v>-0.89499999999998181</v>
      </c>
      <c r="J54">
        <f t="shared" si="1"/>
        <v>57</v>
      </c>
      <c r="K54">
        <f t="shared" si="2"/>
        <v>0.38878680515822378</v>
      </c>
      <c r="M54">
        <f t="shared" si="3"/>
        <v>57</v>
      </c>
      <c r="N54">
        <f t="shared" si="4"/>
        <v>0.42646311486209237</v>
      </c>
    </row>
    <row r="55" spans="2:14" x14ac:dyDescent="0.75">
      <c r="B55">
        <v>58</v>
      </c>
      <c r="C55">
        <v>479.012</v>
      </c>
      <c r="D55">
        <v>475.13200000000001</v>
      </c>
      <c r="E55">
        <v>163.09</v>
      </c>
      <c r="F55">
        <v>267.99200000000002</v>
      </c>
      <c r="H55">
        <f t="shared" si="0"/>
        <v>3.8799999999999955</v>
      </c>
      <c r="J55">
        <f t="shared" si="1"/>
        <v>58</v>
      </c>
      <c r="K55">
        <f t="shared" si="2"/>
        <v>0.41505655560934818</v>
      </c>
      <c r="M55">
        <f t="shared" si="3"/>
        <v>58</v>
      </c>
      <c r="N55">
        <f t="shared" si="4"/>
        <v>0.3966157217445746</v>
      </c>
    </row>
    <row r="56" spans="2:14" x14ac:dyDescent="0.75">
      <c r="B56">
        <v>59</v>
      </c>
      <c r="C56">
        <v>487.69799999999998</v>
      </c>
      <c r="D56">
        <v>479.23700000000002</v>
      </c>
      <c r="E56">
        <v>165.416</v>
      </c>
      <c r="F56">
        <v>271.54899999999998</v>
      </c>
      <c r="H56">
        <f t="shared" si="0"/>
        <v>8.4609999999999559</v>
      </c>
      <c r="J56">
        <f t="shared" si="1"/>
        <v>59</v>
      </c>
      <c r="K56">
        <f t="shared" si="2"/>
        <v>0.44025901148717023</v>
      </c>
      <c r="M56">
        <f t="shared" si="3"/>
        <v>59</v>
      </c>
      <c r="N56">
        <f t="shared" si="4"/>
        <v>0.40326129180992071</v>
      </c>
    </row>
    <row r="57" spans="2:14" x14ac:dyDescent="0.75">
      <c r="B57">
        <v>60</v>
      </c>
      <c r="C57">
        <v>476.16500000000002</v>
      </c>
      <c r="D57">
        <v>474.827</v>
      </c>
      <c r="E57">
        <v>166.934</v>
      </c>
      <c r="F57">
        <v>268.988</v>
      </c>
      <c r="H57">
        <f t="shared" si="0"/>
        <v>1.3380000000000223</v>
      </c>
      <c r="J57">
        <f t="shared" si="1"/>
        <v>60</v>
      </c>
      <c r="K57">
        <f t="shared" si="2"/>
        <v>0.40107169578803759</v>
      </c>
      <c r="M57">
        <f t="shared" si="3"/>
        <v>60</v>
      </c>
      <c r="N57">
        <f t="shared" si="4"/>
        <v>0.42213331557666611</v>
      </c>
    </row>
    <row r="58" spans="2:14" x14ac:dyDescent="0.75">
      <c r="B58">
        <v>61</v>
      </c>
      <c r="C58">
        <v>473.83300000000003</v>
      </c>
      <c r="D58">
        <v>463.37900000000002</v>
      </c>
      <c r="E58">
        <v>162.52600000000001</v>
      </c>
      <c r="F58">
        <v>266.73</v>
      </c>
      <c r="H58">
        <f t="shared" si="0"/>
        <v>10.454000000000008</v>
      </c>
      <c r="J58">
        <f t="shared" si="1"/>
        <v>61</v>
      </c>
      <c r="K58">
        <f t="shared" si="2"/>
        <v>0.45122353769640428</v>
      </c>
      <c r="M58">
        <f t="shared" si="3"/>
        <v>61</v>
      </c>
      <c r="N58">
        <f t="shared" si="4"/>
        <v>0.39613814638550809</v>
      </c>
    </row>
    <row r="59" spans="2:14" x14ac:dyDescent="0.75">
      <c r="B59">
        <v>62</v>
      </c>
      <c r="C59">
        <v>588.71299999999997</v>
      </c>
      <c r="D59">
        <v>478.50900000000001</v>
      </c>
      <c r="E59">
        <v>165.18799999999999</v>
      </c>
      <c r="F59">
        <v>274.64800000000002</v>
      </c>
      <c r="H59">
        <f t="shared" si="0"/>
        <v>110.20399999999995</v>
      </c>
      <c r="J59">
        <f t="shared" si="1"/>
        <v>62</v>
      </c>
      <c r="K59">
        <f t="shared" si="2"/>
        <v>1</v>
      </c>
      <c r="M59">
        <f t="shared" si="3"/>
        <v>62</v>
      </c>
      <c r="N59">
        <f t="shared" si="4"/>
        <v>0.39276774333282416</v>
      </c>
    </row>
    <row r="60" spans="2:14" x14ac:dyDescent="0.75">
      <c r="B60">
        <v>63</v>
      </c>
      <c r="C60">
        <v>602.20100000000002</v>
      </c>
      <c r="D60">
        <v>498.65</v>
      </c>
      <c r="E60">
        <v>162.36699999999999</v>
      </c>
      <c r="F60">
        <v>269.92200000000003</v>
      </c>
      <c r="H60">
        <f t="shared" si="0"/>
        <v>103.55100000000004</v>
      </c>
      <c r="J60">
        <f t="shared" si="1"/>
        <v>63</v>
      </c>
      <c r="K60">
        <f t="shared" si="2"/>
        <v>0.96339839795783688</v>
      </c>
      <c r="M60">
        <f t="shared" si="3"/>
        <v>63</v>
      </c>
      <c r="N60">
        <f t="shared" si="4"/>
        <v>0.38567870119659475</v>
      </c>
    </row>
    <row r="61" spans="2:14" x14ac:dyDescent="0.75">
      <c r="B61">
        <v>64</v>
      </c>
      <c r="C61">
        <v>589.66300000000001</v>
      </c>
      <c r="D61">
        <v>485.14699999999999</v>
      </c>
      <c r="E61">
        <v>164.46799999999999</v>
      </c>
      <c r="F61">
        <v>280.68599999999998</v>
      </c>
      <c r="H61">
        <f t="shared" si="0"/>
        <v>104.51600000000002</v>
      </c>
      <c r="J61">
        <f t="shared" si="1"/>
        <v>64</v>
      </c>
      <c r="K61">
        <f t="shared" si="2"/>
        <v>0.96870736323225248</v>
      </c>
      <c r="M61">
        <f t="shared" si="3"/>
        <v>64</v>
      </c>
      <c r="N61">
        <f t="shared" si="4"/>
        <v>0.37171665242393176</v>
      </c>
    </row>
    <row r="62" spans="2:14" x14ac:dyDescent="0.75">
      <c r="B62">
        <v>65</v>
      </c>
      <c r="C62">
        <v>522.88400000000001</v>
      </c>
      <c r="D62">
        <v>457.93299999999999</v>
      </c>
      <c r="E62">
        <v>161.20099999999999</v>
      </c>
      <c r="F62">
        <v>274.20100000000002</v>
      </c>
      <c r="H62">
        <f t="shared" si="0"/>
        <v>64.951000000000022</v>
      </c>
      <c r="J62">
        <f t="shared" si="1"/>
        <v>65</v>
      </c>
      <c r="K62">
        <f t="shared" si="2"/>
        <v>0.7510397869812071</v>
      </c>
      <c r="M62">
        <f t="shared" si="3"/>
        <v>65</v>
      </c>
      <c r="N62">
        <f t="shared" si="4"/>
        <v>0.36561566107563015</v>
      </c>
    </row>
    <row r="63" spans="2:14" x14ac:dyDescent="0.75">
      <c r="B63">
        <v>66</v>
      </c>
      <c r="C63">
        <v>537.77300000000002</v>
      </c>
      <c r="D63">
        <v>474.70100000000002</v>
      </c>
      <c r="E63">
        <v>158.43700000000001</v>
      </c>
      <c r="F63">
        <v>276.43700000000001</v>
      </c>
      <c r="H63">
        <f t="shared" si="0"/>
        <v>63.072000000000003</v>
      </c>
      <c r="J63">
        <f t="shared" si="1"/>
        <v>66</v>
      </c>
      <c r="K63">
        <f t="shared" si="2"/>
        <v>0.74070243387174872</v>
      </c>
      <c r="M63">
        <f t="shared" si="3"/>
        <v>66</v>
      </c>
      <c r="N63">
        <f t="shared" si="4"/>
        <v>0.34050150936648677</v>
      </c>
    </row>
    <row r="64" spans="2:14" x14ac:dyDescent="0.75">
      <c r="B64">
        <v>67</v>
      </c>
      <c r="C64">
        <v>476.291</v>
      </c>
      <c r="D64">
        <v>476.65600000000001</v>
      </c>
      <c r="E64">
        <v>157.863</v>
      </c>
      <c r="F64">
        <v>272.20100000000002</v>
      </c>
      <c r="H64">
        <f t="shared" si="0"/>
        <v>-0.36500000000000909</v>
      </c>
      <c r="J64">
        <f t="shared" si="1"/>
        <v>67</v>
      </c>
      <c r="K64">
        <f t="shared" si="2"/>
        <v>0.39170260992033795</v>
      </c>
      <c r="M64">
        <f t="shared" si="3"/>
        <v>67</v>
      </c>
      <c r="N64">
        <f t="shared" si="4"/>
        <v>0.34677702016643347</v>
      </c>
    </row>
    <row r="65" spans="2:14" x14ac:dyDescent="0.75">
      <c r="B65">
        <v>68</v>
      </c>
      <c r="C65">
        <v>440.58100000000002</v>
      </c>
      <c r="D65">
        <v>456.66500000000002</v>
      </c>
      <c r="E65">
        <v>157.97999999999999</v>
      </c>
      <c r="F65">
        <v>275.14</v>
      </c>
      <c r="H65">
        <f t="shared" si="0"/>
        <v>-16.084000000000003</v>
      </c>
      <c r="J65">
        <f t="shared" si="1"/>
        <v>68</v>
      </c>
      <c r="K65">
        <f t="shared" si="2"/>
        <v>0.3052242418907618</v>
      </c>
      <c r="M65">
        <f t="shared" si="3"/>
        <v>68</v>
      </c>
      <c r="N65">
        <f t="shared" si="4"/>
        <v>0.340392746572313</v>
      </c>
    </row>
    <row r="66" spans="2:14" x14ac:dyDescent="0.75">
      <c r="B66">
        <v>69</v>
      </c>
      <c r="C66">
        <v>439.18599999999998</v>
      </c>
      <c r="D66">
        <v>454.36200000000002</v>
      </c>
      <c r="E66">
        <v>157.37200000000001</v>
      </c>
      <c r="F66">
        <v>272.70999999999998</v>
      </c>
      <c r="H66">
        <f t="shared" si="0"/>
        <v>-15.176000000000045</v>
      </c>
      <c r="J66">
        <f t="shared" si="1"/>
        <v>69</v>
      </c>
      <c r="K66">
        <f t="shared" si="2"/>
        <v>0.31021962061528952</v>
      </c>
      <c r="M66">
        <f t="shared" si="3"/>
        <v>69</v>
      </c>
      <c r="N66">
        <f t="shared" si="4"/>
        <v>0.34197073065361011</v>
      </c>
    </row>
    <row r="67" spans="2:14" x14ac:dyDescent="0.75">
      <c r="B67">
        <v>70</v>
      </c>
      <c r="C67">
        <v>438.42599999999999</v>
      </c>
      <c r="D67">
        <v>448.47800000000001</v>
      </c>
      <c r="E67">
        <v>156.00299999999999</v>
      </c>
      <c r="F67">
        <v>273.37700000000001</v>
      </c>
      <c r="H67">
        <f t="shared" ref="H67:H130" si="5">C67-D67</f>
        <v>-10.052000000000021</v>
      </c>
      <c r="J67">
        <f t="shared" ref="J67:J130" si="6">B67</f>
        <v>70</v>
      </c>
      <c r="K67">
        <f t="shared" ref="K67:K130" si="7">(H67-MIN(H$3:H$131))/(MAX(H$3:H$131)-MIN(H$3:H$131))</f>
        <v>0.33840940099467437</v>
      </c>
      <c r="M67">
        <f t="shared" ref="M67:M130" si="8">B67</f>
        <v>70</v>
      </c>
      <c r="N67">
        <f t="shared" ref="N67:N130" si="9">(E67-$P$3)/(F67-$Q$3)</f>
        <v>0.33052608572585335</v>
      </c>
    </row>
    <row r="68" spans="2:14" x14ac:dyDescent="0.75">
      <c r="B68">
        <v>71</v>
      </c>
      <c r="C68">
        <v>450.77300000000002</v>
      </c>
      <c r="D68">
        <v>457.79300000000001</v>
      </c>
      <c r="E68">
        <v>155.37700000000001</v>
      </c>
      <c r="F68">
        <v>277.93400000000003</v>
      </c>
      <c r="H68">
        <f t="shared" si="5"/>
        <v>-7.0199999999999818</v>
      </c>
      <c r="J68">
        <f t="shared" si="6"/>
        <v>71</v>
      </c>
      <c r="K68">
        <f t="shared" si="7"/>
        <v>0.35509000484133629</v>
      </c>
      <c r="M68">
        <f t="shared" si="8"/>
        <v>71</v>
      </c>
      <c r="N68">
        <f t="shared" si="9"/>
        <v>0.31573003299642965</v>
      </c>
    </row>
    <row r="69" spans="2:14" x14ac:dyDescent="0.75">
      <c r="B69">
        <v>72</v>
      </c>
      <c r="C69">
        <v>454.07400000000001</v>
      </c>
      <c r="D69">
        <v>453.68</v>
      </c>
      <c r="E69">
        <v>154.613</v>
      </c>
      <c r="F69">
        <v>279.89699999999999</v>
      </c>
      <c r="H69">
        <f t="shared" si="5"/>
        <v>0.39400000000000546</v>
      </c>
      <c r="J69">
        <f t="shared" si="6"/>
        <v>72</v>
      </c>
      <c r="K69">
        <f t="shared" si="7"/>
        <v>0.39587826240042251</v>
      </c>
      <c r="M69">
        <f t="shared" si="8"/>
        <v>72</v>
      </c>
      <c r="N69">
        <f t="shared" si="9"/>
        <v>0.30625661072297766</v>
      </c>
    </row>
    <row r="70" spans="2:14" x14ac:dyDescent="0.75">
      <c r="B70">
        <v>73</v>
      </c>
      <c r="C70">
        <v>458.47699999999998</v>
      </c>
      <c r="D70">
        <v>475.42500000000001</v>
      </c>
      <c r="E70">
        <v>157</v>
      </c>
      <c r="F70">
        <v>286.88</v>
      </c>
      <c r="H70">
        <f t="shared" si="5"/>
        <v>-16.948000000000036</v>
      </c>
      <c r="J70">
        <f t="shared" si="6"/>
        <v>73</v>
      </c>
      <c r="K70">
        <f t="shared" si="7"/>
        <v>0.3004709299766733</v>
      </c>
      <c r="M70">
        <f t="shared" si="8"/>
        <v>73</v>
      </c>
      <c r="N70">
        <f t="shared" si="9"/>
        <v>0.30787964914000093</v>
      </c>
    </row>
    <row r="71" spans="2:14" x14ac:dyDescent="0.75">
      <c r="B71">
        <v>74</v>
      </c>
      <c r="C71">
        <v>475.75</v>
      </c>
      <c r="D71">
        <v>486.56900000000002</v>
      </c>
      <c r="E71">
        <v>154.69300000000001</v>
      </c>
      <c r="F71">
        <v>284.61700000000002</v>
      </c>
      <c r="H71">
        <f t="shared" si="5"/>
        <v>-10.819000000000017</v>
      </c>
      <c r="J71">
        <f t="shared" si="6"/>
        <v>74</v>
      </c>
      <c r="K71">
        <f t="shared" si="7"/>
        <v>0.3341897363672372</v>
      </c>
      <c r="M71">
        <f t="shared" si="8"/>
        <v>74</v>
      </c>
      <c r="N71">
        <f t="shared" si="9"/>
        <v>0.29720073347282133</v>
      </c>
    </row>
    <row r="72" spans="2:14" x14ac:dyDescent="0.75">
      <c r="B72">
        <v>75</v>
      </c>
      <c r="C72">
        <v>475.55099999999999</v>
      </c>
      <c r="D72">
        <v>485.66199999999998</v>
      </c>
      <c r="E72">
        <v>153.33000000000001</v>
      </c>
      <c r="F72">
        <v>279.26299999999998</v>
      </c>
      <c r="H72">
        <f t="shared" si="5"/>
        <v>-10.11099999999999</v>
      </c>
      <c r="J72">
        <f t="shared" si="6"/>
        <v>75</v>
      </c>
      <c r="K72">
        <f t="shared" si="7"/>
        <v>0.3380848114079486</v>
      </c>
      <c r="M72">
        <f t="shared" si="8"/>
        <v>75</v>
      </c>
      <c r="N72">
        <f t="shared" si="9"/>
        <v>0.29876990143396903</v>
      </c>
    </row>
    <row r="73" spans="2:14" x14ac:dyDescent="0.75">
      <c r="B73">
        <v>76</v>
      </c>
      <c r="C73">
        <v>445.96</v>
      </c>
      <c r="D73">
        <v>455.74599999999998</v>
      </c>
      <c r="E73">
        <v>153.03700000000001</v>
      </c>
      <c r="F73">
        <v>277.673</v>
      </c>
      <c r="H73">
        <f t="shared" si="5"/>
        <v>-9.7860000000000014</v>
      </c>
      <c r="J73">
        <f t="shared" si="6"/>
        <v>76</v>
      </c>
      <c r="K73">
        <f t="shared" si="7"/>
        <v>0.33987280489415073</v>
      </c>
      <c r="M73">
        <f t="shared" si="8"/>
        <v>76</v>
      </c>
      <c r="N73">
        <f t="shared" si="9"/>
        <v>0.30003545470661225</v>
      </c>
    </row>
    <row r="74" spans="2:14" x14ac:dyDescent="0.75">
      <c r="B74">
        <v>77</v>
      </c>
      <c r="C74">
        <v>442.423</v>
      </c>
      <c r="D74">
        <v>462.48200000000003</v>
      </c>
      <c r="E74">
        <v>150.821</v>
      </c>
      <c r="F74">
        <v>273.71199999999999</v>
      </c>
      <c r="H74">
        <f t="shared" si="5"/>
        <v>-20.059000000000026</v>
      </c>
      <c r="J74">
        <f t="shared" si="6"/>
        <v>77</v>
      </c>
      <c r="K74">
        <f t="shared" si="7"/>
        <v>0.28335570617490408</v>
      </c>
      <c r="M74">
        <f t="shared" si="8"/>
        <v>77</v>
      </c>
      <c r="N74">
        <f t="shared" si="9"/>
        <v>0.29268968327441558</v>
      </c>
    </row>
    <row r="75" spans="2:14" x14ac:dyDescent="0.75">
      <c r="B75">
        <v>78</v>
      </c>
      <c r="C75">
        <v>451.37799999999999</v>
      </c>
      <c r="D75">
        <v>464.17899999999997</v>
      </c>
      <c r="E75">
        <v>153.20099999999999</v>
      </c>
      <c r="F75">
        <v>277.358</v>
      </c>
      <c r="H75">
        <f t="shared" si="5"/>
        <v>-12.800999999999988</v>
      </c>
      <c r="J75">
        <f t="shared" si="6"/>
        <v>78</v>
      </c>
      <c r="K75">
        <f t="shared" si="7"/>
        <v>0.32328572686061358</v>
      </c>
      <c r="M75">
        <f t="shared" si="8"/>
        <v>78</v>
      </c>
      <c r="N75">
        <f t="shared" si="9"/>
        <v>0.30183654345243682</v>
      </c>
    </row>
    <row r="76" spans="2:14" x14ac:dyDescent="0.75">
      <c r="B76">
        <v>79</v>
      </c>
      <c r="C76">
        <v>459.721</v>
      </c>
      <c r="D76">
        <v>470.92</v>
      </c>
      <c r="E76">
        <v>153.40600000000001</v>
      </c>
      <c r="F76">
        <v>280.41300000000001</v>
      </c>
      <c r="H76">
        <f t="shared" si="5"/>
        <v>-11.199000000000012</v>
      </c>
      <c r="J76">
        <f t="shared" si="6"/>
        <v>79</v>
      </c>
      <c r="K76">
        <f t="shared" si="7"/>
        <v>0.33209915936798545</v>
      </c>
      <c r="M76">
        <f t="shared" si="8"/>
        <v>79</v>
      </c>
      <c r="N76">
        <f t="shared" si="9"/>
        <v>0.29694444539193843</v>
      </c>
    </row>
    <row r="77" spans="2:14" x14ac:dyDescent="0.75">
      <c r="B77">
        <v>80</v>
      </c>
      <c r="C77">
        <v>458.77300000000002</v>
      </c>
      <c r="D77">
        <v>466.55399999999997</v>
      </c>
      <c r="E77">
        <v>154.12299999999999</v>
      </c>
      <c r="F77">
        <v>281.553</v>
      </c>
      <c r="H77">
        <f t="shared" si="5"/>
        <v>-7.7809999999999491</v>
      </c>
      <c r="J77">
        <f t="shared" si="6"/>
        <v>80</v>
      </c>
      <c r="K77">
        <f t="shared" si="7"/>
        <v>0.3509033493244138</v>
      </c>
      <c r="M77">
        <f t="shared" si="8"/>
        <v>80</v>
      </c>
      <c r="N77">
        <f t="shared" si="9"/>
        <v>0.29950651715512877</v>
      </c>
    </row>
    <row r="78" spans="2:14" x14ac:dyDescent="0.75">
      <c r="B78">
        <v>81</v>
      </c>
      <c r="C78">
        <v>470.66300000000001</v>
      </c>
      <c r="D78">
        <v>483.589</v>
      </c>
      <c r="E78">
        <v>154.13999999999999</v>
      </c>
      <c r="F78">
        <v>283.55599999999998</v>
      </c>
      <c r="H78">
        <f t="shared" si="5"/>
        <v>-12.925999999999988</v>
      </c>
      <c r="J78">
        <f t="shared" si="6"/>
        <v>81</v>
      </c>
      <c r="K78">
        <f t="shared" si="7"/>
        <v>0.32259803705822809</v>
      </c>
      <c r="M78">
        <f t="shared" si="8"/>
        <v>81</v>
      </c>
      <c r="N78">
        <f t="shared" si="9"/>
        <v>0.29561339357570521</v>
      </c>
    </row>
    <row r="79" spans="2:14" x14ac:dyDescent="0.75">
      <c r="B79">
        <v>82</v>
      </c>
      <c r="C79">
        <v>451.37799999999999</v>
      </c>
      <c r="D79">
        <v>460.20499999999998</v>
      </c>
      <c r="E79">
        <v>152.922</v>
      </c>
      <c r="F79">
        <v>283.83300000000003</v>
      </c>
      <c r="H79">
        <f t="shared" si="5"/>
        <v>-8.8269999999999982</v>
      </c>
      <c r="J79">
        <f t="shared" si="6"/>
        <v>82</v>
      </c>
      <c r="K79">
        <f t="shared" si="7"/>
        <v>0.34514876105805198</v>
      </c>
      <c r="M79">
        <f t="shared" si="8"/>
        <v>82</v>
      </c>
      <c r="N79">
        <f t="shared" si="9"/>
        <v>0.286947811913563</v>
      </c>
    </row>
    <row r="80" spans="2:14" x14ac:dyDescent="0.75">
      <c r="B80">
        <v>83</v>
      </c>
      <c r="C80">
        <v>461.31400000000002</v>
      </c>
      <c r="D80">
        <v>465.74599999999998</v>
      </c>
      <c r="E80">
        <v>154.05500000000001</v>
      </c>
      <c r="F80">
        <v>285.625</v>
      </c>
      <c r="H80">
        <f t="shared" si="5"/>
        <v>-4.4319999999999595</v>
      </c>
      <c r="J80">
        <f t="shared" si="6"/>
        <v>83</v>
      </c>
      <c r="K80">
        <f t="shared" si="7"/>
        <v>0.36932793450992496</v>
      </c>
      <c r="M80">
        <f t="shared" si="8"/>
        <v>83</v>
      </c>
      <c r="N80">
        <f t="shared" si="9"/>
        <v>0.29102422635418895</v>
      </c>
    </row>
    <row r="81" spans="2:14" x14ac:dyDescent="0.75">
      <c r="B81">
        <v>84</v>
      </c>
      <c r="C81">
        <v>452.63400000000001</v>
      </c>
      <c r="D81">
        <v>464.18299999999999</v>
      </c>
      <c r="E81">
        <v>152.33799999999999</v>
      </c>
      <c r="F81">
        <v>283.07499999999999</v>
      </c>
      <c r="H81">
        <f t="shared" si="5"/>
        <v>-11.548999999999978</v>
      </c>
      <c r="J81">
        <f t="shared" si="6"/>
        <v>84</v>
      </c>
      <c r="K81">
        <f t="shared" si="7"/>
        <v>0.33017362792130633</v>
      </c>
      <c r="M81">
        <f t="shared" si="8"/>
        <v>84</v>
      </c>
      <c r="N81">
        <f t="shared" si="9"/>
        <v>0.28449220254945634</v>
      </c>
    </row>
    <row r="82" spans="2:14" x14ac:dyDescent="0.75">
      <c r="B82">
        <v>85</v>
      </c>
      <c r="C82">
        <v>470.47699999999998</v>
      </c>
      <c r="D82">
        <v>468.85300000000001</v>
      </c>
      <c r="E82">
        <v>154.77099999999999</v>
      </c>
      <c r="F82">
        <v>286.952</v>
      </c>
      <c r="H82">
        <f t="shared" si="5"/>
        <v>1.6239999999999668</v>
      </c>
      <c r="J82">
        <f t="shared" si="6"/>
        <v>85</v>
      </c>
      <c r="K82">
        <f t="shared" si="7"/>
        <v>0.40264513005589525</v>
      </c>
      <c r="M82">
        <f t="shared" si="8"/>
        <v>85</v>
      </c>
      <c r="N82">
        <f t="shared" si="9"/>
        <v>0.29317810017338813</v>
      </c>
    </row>
    <row r="83" spans="2:14" x14ac:dyDescent="0.75">
      <c r="B83">
        <v>86</v>
      </c>
      <c r="C83">
        <v>540.09100000000001</v>
      </c>
      <c r="D83">
        <v>488.67700000000002</v>
      </c>
      <c r="E83">
        <v>156.12100000000001</v>
      </c>
      <c r="F83">
        <v>280.85199999999998</v>
      </c>
      <c r="H83">
        <f t="shared" si="5"/>
        <v>51.413999999999987</v>
      </c>
      <c r="J83">
        <f t="shared" si="6"/>
        <v>86</v>
      </c>
      <c r="K83">
        <f t="shared" si="7"/>
        <v>0.67656573214207127</v>
      </c>
      <c r="M83">
        <f t="shared" si="8"/>
        <v>86</v>
      </c>
      <c r="N83">
        <f t="shared" si="9"/>
        <v>0.31452410992725705</v>
      </c>
    </row>
    <row r="84" spans="2:14" x14ac:dyDescent="0.75">
      <c r="B84">
        <v>87</v>
      </c>
      <c r="C84">
        <v>571.36</v>
      </c>
      <c r="D84">
        <v>485.35700000000003</v>
      </c>
      <c r="E84">
        <v>162.126</v>
      </c>
      <c r="F84">
        <v>289.21199999999999</v>
      </c>
      <c r="H84">
        <f t="shared" si="5"/>
        <v>86.002999999999986</v>
      </c>
      <c r="J84">
        <f t="shared" si="6"/>
        <v>87</v>
      </c>
      <c r="K84">
        <f t="shared" si="7"/>
        <v>0.86685775273975629</v>
      </c>
      <c r="M84">
        <f t="shared" si="8"/>
        <v>87</v>
      </c>
      <c r="N84">
        <f t="shared" si="9"/>
        <v>0.33624814572882106</v>
      </c>
    </row>
    <row r="85" spans="2:14" x14ac:dyDescent="0.75">
      <c r="B85">
        <v>88</v>
      </c>
      <c r="C85">
        <v>563.79100000000005</v>
      </c>
      <c r="D85">
        <v>488.23700000000002</v>
      </c>
      <c r="E85">
        <v>158.58699999999999</v>
      </c>
      <c r="F85">
        <v>284.89100000000002</v>
      </c>
      <c r="H85">
        <f t="shared" si="5"/>
        <v>75.55400000000003</v>
      </c>
      <c r="J85">
        <f t="shared" si="6"/>
        <v>88</v>
      </c>
      <c r="K85">
        <f t="shared" si="7"/>
        <v>0.80937238677875123</v>
      </c>
      <c r="M85">
        <f t="shared" si="8"/>
        <v>88</v>
      </c>
      <c r="N85">
        <f t="shared" si="9"/>
        <v>0.32243890814127812</v>
      </c>
    </row>
    <row r="86" spans="2:14" x14ac:dyDescent="0.75">
      <c r="B86">
        <v>89</v>
      </c>
      <c r="C86">
        <v>546.91300000000001</v>
      </c>
      <c r="D86">
        <v>476.875</v>
      </c>
      <c r="E86">
        <v>150.078</v>
      </c>
      <c r="F86">
        <v>263.11900000000003</v>
      </c>
      <c r="H86">
        <f t="shared" si="5"/>
        <v>70.038000000000011</v>
      </c>
      <c r="J86">
        <f t="shared" si="6"/>
        <v>89</v>
      </c>
      <c r="K86">
        <f t="shared" si="7"/>
        <v>0.77902601117908565</v>
      </c>
      <c r="M86">
        <f t="shared" si="8"/>
        <v>89</v>
      </c>
      <c r="N86">
        <f t="shared" si="9"/>
        <v>0.31092337856703633</v>
      </c>
    </row>
    <row r="87" spans="2:14" x14ac:dyDescent="0.75">
      <c r="B87">
        <v>90</v>
      </c>
      <c r="C87">
        <v>543.00599999999997</v>
      </c>
      <c r="D87">
        <v>484.05799999999999</v>
      </c>
      <c r="E87">
        <v>154.041</v>
      </c>
      <c r="F87">
        <v>270.089</v>
      </c>
      <c r="H87">
        <f t="shared" si="5"/>
        <v>58.947999999999979</v>
      </c>
      <c r="J87">
        <f t="shared" si="6"/>
        <v>90</v>
      </c>
      <c r="K87">
        <f t="shared" si="7"/>
        <v>0.71801417191144756</v>
      </c>
      <c r="M87">
        <f t="shared" si="8"/>
        <v>90</v>
      </c>
      <c r="N87">
        <f t="shared" si="9"/>
        <v>0.32410291975356198</v>
      </c>
    </row>
    <row r="88" spans="2:14" x14ac:dyDescent="0.75">
      <c r="B88">
        <v>91</v>
      </c>
      <c r="C88">
        <v>531.84900000000005</v>
      </c>
      <c r="D88">
        <v>487.13400000000001</v>
      </c>
      <c r="E88">
        <v>149.59700000000001</v>
      </c>
      <c r="F88">
        <v>264.22500000000002</v>
      </c>
      <c r="H88">
        <f t="shared" si="5"/>
        <v>44.715000000000032</v>
      </c>
      <c r="J88">
        <f t="shared" si="6"/>
        <v>91</v>
      </c>
      <c r="K88">
        <f t="shared" si="7"/>
        <v>0.63971106025263003</v>
      </c>
      <c r="M88">
        <f t="shared" si="8"/>
        <v>91</v>
      </c>
      <c r="N88">
        <f t="shared" si="9"/>
        <v>0.30459748077992282</v>
      </c>
    </row>
    <row r="89" spans="2:14" x14ac:dyDescent="0.75">
      <c r="B89">
        <v>92</v>
      </c>
      <c r="C89">
        <v>497.95100000000002</v>
      </c>
      <c r="D89">
        <v>485.18599999999998</v>
      </c>
      <c r="E89">
        <v>149.74199999999999</v>
      </c>
      <c r="F89">
        <v>263.05500000000001</v>
      </c>
      <c r="H89">
        <f t="shared" si="5"/>
        <v>12.765000000000043</v>
      </c>
      <c r="J89">
        <f t="shared" si="6"/>
        <v>92</v>
      </c>
      <c r="K89">
        <f t="shared" si="7"/>
        <v>0.46393754676290683</v>
      </c>
      <c r="M89">
        <f t="shared" si="8"/>
        <v>92</v>
      </c>
      <c r="N89">
        <f t="shared" si="9"/>
        <v>0.30847729778878313</v>
      </c>
    </row>
    <row r="90" spans="2:14" x14ac:dyDescent="0.75">
      <c r="B90">
        <v>93</v>
      </c>
      <c r="C90">
        <v>446.11799999999999</v>
      </c>
      <c r="D90">
        <v>485.91699999999997</v>
      </c>
      <c r="E90">
        <v>146.26</v>
      </c>
      <c r="F90">
        <v>259.48099999999999</v>
      </c>
      <c r="H90">
        <f t="shared" si="5"/>
        <v>-39.798999999999978</v>
      </c>
      <c r="J90">
        <f t="shared" si="6"/>
        <v>93</v>
      </c>
      <c r="K90">
        <f t="shared" si="7"/>
        <v>0.17475573258219268</v>
      </c>
      <c r="M90">
        <f t="shared" si="8"/>
        <v>93</v>
      </c>
      <c r="N90">
        <f t="shared" si="9"/>
        <v>0.28954028339839305</v>
      </c>
    </row>
    <row r="91" spans="2:14" x14ac:dyDescent="0.75">
      <c r="B91">
        <v>94</v>
      </c>
      <c r="C91">
        <v>437.41899999999998</v>
      </c>
      <c r="D91">
        <v>487.84899999999999</v>
      </c>
      <c r="E91">
        <v>148.477</v>
      </c>
      <c r="F91">
        <v>263.43700000000001</v>
      </c>
      <c r="H91">
        <f t="shared" si="5"/>
        <v>-50.430000000000007</v>
      </c>
      <c r="J91">
        <f t="shared" si="6"/>
        <v>94</v>
      </c>
      <c r="K91">
        <f t="shared" si="7"/>
        <v>0.11626909026891404</v>
      </c>
      <c r="M91">
        <f t="shared" si="8"/>
        <v>94</v>
      </c>
      <c r="N91">
        <f t="shared" si="9"/>
        <v>0.29780803104710679</v>
      </c>
    </row>
    <row r="92" spans="2:14" x14ac:dyDescent="0.75">
      <c r="B92">
        <v>95</v>
      </c>
      <c r="C92">
        <v>446.048</v>
      </c>
      <c r="D92">
        <v>493.79</v>
      </c>
      <c r="E92">
        <v>144.36600000000001</v>
      </c>
      <c r="F92">
        <v>259.07100000000003</v>
      </c>
      <c r="H92">
        <f t="shared" si="5"/>
        <v>-47.742000000000019</v>
      </c>
      <c r="J92">
        <f t="shared" si="6"/>
        <v>95</v>
      </c>
      <c r="K92">
        <f t="shared" si="7"/>
        <v>0.13105717177941087</v>
      </c>
      <c r="M92">
        <f t="shared" si="8"/>
        <v>95</v>
      </c>
      <c r="N92">
        <f t="shared" si="9"/>
        <v>0.27536558783489756</v>
      </c>
    </row>
    <row r="93" spans="2:14" x14ac:dyDescent="0.75">
      <c r="B93">
        <v>96</v>
      </c>
      <c r="C93">
        <v>446.36799999999999</v>
      </c>
      <c r="D93">
        <v>479.61</v>
      </c>
      <c r="E93">
        <v>145.71199999999999</v>
      </c>
      <c r="F93">
        <v>258.98899999999998</v>
      </c>
      <c r="H93">
        <f t="shared" si="5"/>
        <v>-33.242000000000019</v>
      </c>
      <c r="J93">
        <f t="shared" si="6"/>
        <v>96</v>
      </c>
      <c r="K93">
        <f t="shared" si="7"/>
        <v>0.21082918885612409</v>
      </c>
      <c r="M93">
        <f t="shared" si="8"/>
        <v>96</v>
      </c>
      <c r="N93">
        <f t="shared" si="9"/>
        <v>0.28630010027045044</v>
      </c>
    </row>
    <row r="94" spans="2:14" x14ac:dyDescent="0.75">
      <c r="B94">
        <v>97</v>
      </c>
      <c r="C94">
        <v>436.63200000000001</v>
      </c>
      <c r="D94">
        <v>479.863</v>
      </c>
      <c r="E94">
        <v>147.029</v>
      </c>
      <c r="F94">
        <v>259.43799999999999</v>
      </c>
      <c r="H94">
        <f t="shared" si="5"/>
        <v>-43.230999999999995</v>
      </c>
      <c r="J94">
        <f t="shared" si="6"/>
        <v>97</v>
      </c>
      <c r="K94">
        <f t="shared" si="7"/>
        <v>0.15587452136789745</v>
      </c>
      <c r="M94">
        <f t="shared" si="8"/>
        <v>97</v>
      </c>
      <c r="N94">
        <f t="shared" si="9"/>
        <v>0.29576150082994646</v>
      </c>
    </row>
    <row r="95" spans="2:14" x14ac:dyDescent="0.75">
      <c r="B95">
        <v>98</v>
      </c>
      <c r="C95">
        <v>434.38799999999998</v>
      </c>
      <c r="D95">
        <v>465.637</v>
      </c>
      <c r="E95">
        <v>146.38900000000001</v>
      </c>
      <c r="F95">
        <v>257.625</v>
      </c>
      <c r="H95">
        <f t="shared" si="5"/>
        <v>-31.249000000000024</v>
      </c>
      <c r="J95">
        <f t="shared" si="6"/>
        <v>98</v>
      </c>
      <c r="K95">
        <f t="shared" si="7"/>
        <v>0.2217937150653578</v>
      </c>
      <c r="M95">
        <f t="shared" si="8"/>
        <v>98</v>
      </c>
      <c r="N95">
        <f t="shared" si="9"/>
        <v>0.29492316080696296</v>
      </c>
    </row>
    <row r="96" spans="2:14" x14ac:dyDescent="0.75">
      <c r="B96">
        <v>99</v>
      </c>
      <c r="C96">
        <v>443.428</v>
      </c>
      <c r="D96">
        <v>480.47500000000002</v>
      </c>
      <c r="E96">
        <v>144.33699999999999</v>
      </c>
      <c r="F96">
        <v>256.59100000000001</v>
      </c>
      <c r="H96">
        <f t="shared" si="5"/>
        <v>-37.047000000000025</v>
      </c>
      <c r="J96">
        <f t="shared" si="6"/>
        <v>99</v>
      </c>
      <c r="K96">
        <f t="shared" si="7"/>
        <v>0.1898959112715107</v>
      </c>
      <c r="M96">
        <f t="shared" si="8"/>
        <v>99</v>
      </c>
      <c r="N96">
        <f t="shared" si="9"/>
        <v>0.2806921438375411</v>
      </c>
    </row>
    <row r="97" spans="2:14" x14ac:dyDescent="0.75">
      <c r="B97">
        <v>100</v>
      </c>
      <c r="C97">
        <v>431.61200000000002</v>
      </c>
      <c r="D97">
        <v>463.83300000000003</v>
      </c>
      <c r="E97">
        <v>145.53399999999999</v>
      </c>
      <c r="F97">
        <v>259.846</v>
      </c>
      <c r="H97">
        <f t="shared" si="5"/>
        <v>-32.221000000000004</v>
      </c>
      <c r="J97">
        <f t="shared" si="6"/>
        <v>100</v>
      </c>
      <c r="K97">
        <f t="shared" si="7"/>
        <v>0.21644623916200861</v>
      </c>
      <c r="M97">
        <f t="shared" si="8"/>
        <v>100</v>
      </c>
      <c r="N97">
        <f t="shared" si="9"/>
        <v>0.28294059999127097</v>
      </c>
    </row>
    <row r="98" spans="2:14" x14ac:dyDescent="0.75">
      <c r="B98">
        <v>101</v>
      </c>
      <c r="C98">
        <v>436.90100000000001</v>
      </c>
      <c r="D98">
        <v>474.07400000000001</v>
      </c>
      <c r="E98">
        <v>144.28800000000001</v>
      </c>
      <c r="F98">
        <v>259.16800000000001</v>
      </c>
      <c r="H98">
        <f t="shared" si="5"/>
        <v>-37.173000000000002</v>
      </c>
      <c r="J98">
        <f t="shared" si="6"/>
        <v>101</v>
      </c>
      <c r="K98">
        <f t="shared" si="7"/>
        <v>0.18920271995070628</v>
      </c>
      <c r="M98">
        <f t="shared" si="8"/>
        <v>101</v>
      </c>
      <c r="N98">
        <f t="shared" si="9"/>
        <v>0.27453017979025135</v>
      </c>
    </row>
    <row r="99" spans="2:14" x14ac:dyDescent="0.75">
      <c r="B99">
        <v>102</v>
      </c>
      <c r="C99">
        <v>435</v>
      </c>
      <c r="D99">
        <v>475.24</v>
      </c>
      <c r="E99">
        <v>144.53700000000001</v>
      </c>
      <c r="F99">
        <v>257.80799999999999</v>
      </c>
      <c r="H99">
        <f t="shared" si="5"/>
        <v>-40.240000000000009</v>
      </c>
      <c r="J99">
        <f t="shared" si="6"/>
        <v>102</v>
      </c>
      <c r="K99">
        <f t="shared" si="7"/>
        <v>0.17232956295937663</v>
      </c>
      <c r="M99">
        <f t="shared" si="8"/>
        <v>102</v>
      </c>
      <c r="N99">
        <f t="shared" si="9"/>
        <v>0.27955000988058604</v>
      </c>
    </row>
    <row r="100" spans="2:14" x14ac:dyDescent="0.75">
      <c r="B100">
        <v>103</v>
      </c>
      <c r="C100">
        <v>422.90199999999999</v>
      </c>
      <c r="D100">
        <v>475.78800000000001</v>
      </c>
      <c r="E100">
        <v>144.642</v>
      </c>
      <c r="F100">
        <v>258.09500000000003</v>
      </c>
      <c r="H100">
        <f t="shared" si="5"/>
        <v>-52.886000000000024</v>
      </c>
      <c r="J100">
        <f t="shared" si="6"/>
        <v>103</v>
      </c>
      <c r="K100">
        <f t="shared" si="7"/>
        <v>0.10275736103164446</v>
      </c>
      <c r="M100">
        <f t="shared" si="8"/>
        <v>103</v>
      </c>
      <c r="N100">
        <f t="shared" si="9"/>
        <v>0.27974933108012939</v>
      </c>
    </row>
    <row r="101" spans="2:14" x14ac:dyDescent="0.75">
      <c r="B101">
        <v>104</v>
      </c>
      <c r="C101">
        <v>424.5</v>
      </c>
      <c r="D101">
        <v>490.17</v>
      </c>
      <c r="E101">
        <v>142.24700000000001</v>
      </c>
      <c r="F101">
        <v>258.5</v>
      </c>
      <c r="H101">
        <f t="shared" si="5"/>
        <v>-65.670000000000016</v>
      </c>
      <c r="J101">
        <f t="shared" si="6"/>
        <v>104</v>
      </c>
      <c r="K101">
        <f t="shared" si="7"/>
        <v>3.2425949562078865E-2</v>
      </c>
      <c r="M101">
        <f t="shared" si="8"/>
        <v>104</v>
      </c>
      <c r="N101">
        <f t="shared" si="9"/>
        <v>0.25963023120575912</v>
      </c>
    </row>
    <row r="102" spans="2:14" x14ac:dyDescent="0.75">
      <c r="B102">
        <v>105</v>
      </c>
      <c r="C102">
        <v>422.57600000000002</v>
      </c>
      <c r="D102">
        <v>481.18599999999998</v>
      </c>
      <c r="E102">
        <v>143.274</v>
      </c>
      <c r="F102">
        <v>261.63</v>
      </c>
      <c r="H102">
        <f t="shared" si="5"/>
        <v>-58.609999999999957</v>
      </c>
      <c r="J102">
        <f t="shared" si="6"/>
        <v>105</v>
      </c>
      <c r="K102">
        <f t="shared" si="7"/>
        <v>7.1266669600809893E-2</v>
      </c>
      <c r="M102">
        <f t="shared" si="8"/>
        <v>105</v>
      </c>
      <c r="N102">
        <f t="shared" si="9"/>
        <v>0.26130748616028632</v>
      </c>
    </row>
    <row r="103" spans="2:14" x14ac:dyDescent="0.75">
      <c r="B103">
        <v>106</v>
      </c>
      <c r="C103">
        <v>429.2</v>
      </c>
      <c r="D103">
        <v>477.84699999999998</v>
      </c>
      <c r="E103">
        <v>143.72300000000001</v>
      </c>
      <c r="F103">
        <v>262.928</v>
      </c>
      <c r="H103">
        <f t="shared" si="5"/>
        <v>-48.646999999999991</v>
      </c>
      <c r="J103">
        <f t="shared" si="6"/>
        <v>106</v>
      </c>
      <c r="K103">
        <f t="shared" si="7"/>
        <v>0.12607829761014031</v>
      </c>
      <c r="M103">
        <f t="shared" si="8"/>
        <v>106</v>
      </c>
      <c r="N103">
        <f t="shared" si="9"/>
        <v>0.2621581636012254</v>
      </c>
    </row>
    <row r="104" spans="2:14" x14ac:dyDescent="0.75">
      <c r="B104">
        <v>107</v>
      </c>
      <c r="C104">
        <v>440.08600000000001</v>
      </c>
      <c r="D104">
        <v>497.19900000000001</v>
      </c>
      <c r="E104">
        <v>145.24700000000001</v>
      </c>
      <c r="F104">
        <v>262.33100000000002</v>
      </c>
      <c r="H104">
        <f t="shared" si="5"/>
        <v>-57.113</v>
      </c>
      <c r="J104">
        <f t="shared" si="6"/>
        <v>107</v>
      </c>
      <c r="K104">
        <f t="shared" si="7"/>
        <v>7.9502442674177914E-2</v>
      </c>
      <c r="M104">
        <f t="shared" si="8"/>
        <v>107</v>
      </c>
      <c r="N104">
        <f t="shared" si="9"/>
        <v>0.27523569396942493</v>
      </c>
    </row>
    <row r="105" spans="2:14" x14ac:dyDescent="0.75">
      <c r="B105">
        <v>108</v>
      </c>
      <c r="C105">
        <v>442.90300000000002</v>
      </c>
      <c r="D105">
        <v>489.67500000000001</v>
      </c>
      <c r="E105">
        <v>145.74600000000001</v>
      </c>
      <c r="F105">
        <v>261.339</v>
      </c>
      <c r="H105">
        <f t="shared" si="5"/>
        <v>-46.771999999999991</v>
      </c>
      <c r="J105">
        <f t="shared" si="6"/>
        <v>108</v>
      </c>
      <c r="K105">
        <f t="shared" si="7"/>
        <v>0.13639364464592219</v>
      </c>
      <c r="M105">
        <f t="shared" si="8"/>
        <v>108</v>
      </c>
      <c r="N105">
        <f t="shared" si="9"/>
        <v>0.28129031499119683</v>
      </c>
    </row>
    <row r="106" spans="2:14" x14ac:dyDescent="0.75">
      <c r="B106">
        <v>109</v>
      </c>
      <c r="C106">
        <v>441.79899999999998</v>
      </c>
      <c r="D106">
        <v>491.71499999999997</v>
      </c>
      <c r="E106">
        <v>144.76300000000001</v>
      </c>
      <c r="F106">
        <v>258.91500000000002</v>
      </c>
      <c r="H106">
        <f t="shared" si="5"/>
        <v>-49.915999999999997</v>
      </c>
      <c r="J106">
        <f t="shared" si="6"/>
        <v>109</v>
      </c>
      <c r="K106">
        <f t="shared" si="7"/>
        <v>0.11909687073632311</v>
      </c>
      <c r="M106">
        <f t="shared" si="8"/>
        <v>109</v>
      </c>
      <c r="N106">
        <f t="shared" si="9"/>
        <v>0.27888278205256312</v>
      </c>
    </row>
    <row r="107" spans="2:14" x14ac:dyDescent="0.75">
      <c r="B107">
        <v>110</v>
      </c>
      <c r="C107">
        <v>446.09500000000003</v>
      </c>
      <c r="D107">
        <v>486.90499999999997</v>
      </c>
      <c r="E107">
        <v>143.672</v>
      </c>
      <c r="F107">
        <v>260.07299999999998</v>
      </c>
      <c r="H107">
        <f t="shared" si="5"/>
        <v>-40.809999999999945</v>
      </c>
      <c r="J107">
        <f t="shared" si="6"/>
        <v>110</v>
      </c>
      <c r="K107">
        <f t="shared" si="7"/>
        <v>0.16919369746049928</v>
      </c>
      <c r="M107">
        <f t="shared" si="8"/>
        <v>110</v>
      </c>
      <c r="N107">
        <f t="shared" si="9"/>
        <v>0.26768280849614434</v>
      </c>
    </row>
    <row r="108" spans="2:14" x14ac:dyDescent="0.75">
      <c r="B108">
        <v>111</v>
      </c>
      <c r="C108">
        <v>445.13499999999999</v>
      </c>
      <c r="D108">
        <v>492.83499999999998</v>
      </c>
      <c r="E108">
        <v>144.578</v>
      </c>
      <c r="F108">
        <v>261.745</v>
      </c>
      <c r="H108">
        <f t="shared" si="5"/>
        <v>-47.699999999999989</v>
      </c>
      <c r="J108">
        <f t="shared" si="6"/>
        <v>111</v>
      </c>
      <c r="K108">
        <f t="shared" si="7"/>
        <v>0.13128823555301256</v>
      </c>
      <c r="M108">
        <f t="shared" si="8"/>
        <v>111</v>
      </c>
      <c r="N108">
        <f t="shared" si="9"/>
        <v>0.27126663669943513</v>
      </c>
    </row>
    <row r="109" spans="2:14" x14ac:dyDescent="0.75">
      <c r="B109">
        <v>112</v>
      </c>
      <c r="C109">
        <v>436.72300000000001</v>
      </c>
      <c r="D109">
        <v>482.75</v>
      </c>
      <c r="E109">
        <v>147.255</v>
      </c>
      <c r="F109">
        <v>265.52600000000001</v>
      </c>
      <c r="H109">
        <f t="shared" si="5"/>
        <v>-46.026999999999987</v>
      </c>
      <c r="J109">
        <f t="shared" si="6"/>
        <v>112</v>
      </c>
      <c r="K109">
        <f t="shared" si="7"/>
        <v>0.14049227586813956</v>
      </c>
      <c r="M109">
        <f t="shared" si="8"/>
        <v>112</v>
      </c>
      <c r="N109">
        <f t="shared" si="9"/>
        <v>0.28380543438232009</v>
      </c>
    </row>
    <row r="110" spans="2:14" x14ac:dyDescent="0.75">
      <c r="B110">
        <v>113</v>
      </c>
      <c r="C110">
        <v>442.73599999999999</v>
      </c>
      <c r="D110">
        <v>486.52499999999998</v>
      </c>
      <c r="E110">
        <v>146.85900000000001</v>
      </c>
      <c r="F110">
        <v>266.19299999999998</v>
      </c>
      <c r="H110">
        <f t="shared" si="5"/>
        <v>-43.788999999999987</v>
      </c>
      <c r="J110">
        <f t="shared" si="6"/>
        <v>113</v>
      </c>
      <c r="K110">
        <f t="shared" si="7"/>
        <v>0.1528046740900488</v>
      </c>
      <c r="M110">
        <f t="shared" si="8"/>
        <v>113</v>
      </c>
      <c r="N110">
        <f t="shared" si="9"/>
        <v>0.27938360071166579</v>
      </c>
    </row>
    <row r="111" spans="2:14" x14ac:dyDescent="0.75">
      <c r="B111">
        <v>114</v>
      </c>
      <c r="C111">
        <v>429</v>
      </c>
      <c r="D111">
        <v>466.5</v>
      </c>
      <c r="E111">
        <v>146.61500000000001</v>
      </c>
      <c r="F111">
        <v>258.65600000000001</v>
      </c>
      <c r="H111">
        <f t="shared" si="5"/>
        <v>-37.5</v>
      </c>
      <c r="J111">
        <f t="shared" si="6"/>
        <v>114</v>
      </c>
      <c r="K111">
        <f t="shared" si="7"/>
        <v>0.18740372342766592</v>
      </c>
      <c r="M111">
        <f t="shared" si="8"/>
        <v>114</v>
      </c>
      <c r="N111">
        <f t="shared" si="9"/>
        <v>0.29429777654942579</v>
      </c>
    </row>
    <row r="112" spans="2:14" x14ac:dyDescent="0.75">
      <c r="B112">
        <v>115</v>
      </c>
      <c r="C112">
        <v>437.45100000000002</v>
      </c>
      <c r="D112">
        <v>476.14499999999998</v>
      </c>
      <c r="E112">
        <v>146.113</v>
      </c>
      <c r="F112">
        <v>260.92700000000002</v>
      </c>
      <c r="H112">
        <f t="shared" si="5"/>
        <v>-38.69399999999996</v>
      </c>
      <c r="J112">
        <f t="shared" si="6"/>
        <v>115</v>
      </c>
      <c r="K112">
        <f t="shared" si="7"/>
        <v>0.18083491043528024</v>
      </c>
      <c r="M112">
        <f t="shared" si="8"/>
        <v>115</v>
      </c>
      <c r="N112">
        <f t="shared" si="9"/>
        <v>0.28508963449895541</v>
      </c>
    </row>
    <row r="113" spans="2:14" x14ac:dyDescent="0.75">
      <c r="B113">
        <v>116</v>
      </c>
      <c r="C113">
        <v>440.77800000000002</v>
      </c>
      <c r="D113">
        <v>477.39</v>
      </c>
      <c r="E113">
        <v>146.96</v>
      </c>
      <c r="F113">
        <v>266.36200000000002</v>
      </c>
      <c r="H113">
        <f t="shared" si="5"/>
        <v>-36.611999999999966</v>
      </c>
      <c r="J113">
        <f t="shared" si="6"/>
        <v>116</v>
      </c>
      <c r="K113">
        <f t="shared" si="7"/>
        <v>0.19228907178381241</v>
      </c>
      <c r="M113">
        <f t="shared" si="8"/>
        <v>116</v>
      </c>
      <c r="N113">
        <f t="shared" si="9"/>
        <v>0.27978941332256874</v>
      </c>
    </row>
    <row r="114" spans="2:14" x14ac:dyDescent="0.75">
      <c r="B114">
        <v>117</v>
      </c>
      <c r="C114">
        <v>426.90199999999999</v>
      </c>
      <c r="D114">
        <v>496.07400000000001</v>
      </c>
      <c r="E114">
        <v>146.51400000000001</v>
      </c>
      <c r="F114">
        <v>268.34199999999998</v>
      </c>
      <c r="H114">
        <f t="shared" si="5"/>
        <v>-69.172000000000025</v>
      </c>
      <c r="J114">
        <f t="shared" si="6"/>
        <v>117</v>
      </c>
      <c r="K114">
        <f t="shared" si="7"/>
        <v>1.3159632058447803E-2</v>
      </c>
      <c r="M114">
        <f t="shared" si="8"/>
        <v>117</v>
      </c>
      <c r="N114">
        <f t="shared" si="9"/>
        <v>0.27235539663010311</v>
      </c>
    </row>
    <row r="115" spans="2:14" x14ac:dyDescent="0.75">
      <c r="B115">
        <v>118</v>
      </c>
      <c r="C115">
        <v>415.99200000000002</v>
      </c>
      <c r="D115">
        <v>487.55599999999998</v>
      </c>
      <c r="E115">
        <v>146.21799999999999</v>
      </c>
      <c r="F115">
        <v>261.87900000000002</v>
      </c>
      <c r="H115">
        <f t="shared" si="5"/>
        <v>-71.563999999999965</v>
      </c>
      <c r="J115">
        <f t="shared" si="6"/>
        <v>118</v>
      </c>
      <c r="K115">
        <f t="shared" si="7"/>
        <v>0</v>
      </c>
      <c r="M115">
        <f t="shared" si="8"/>
        <v>118</v>
      </c>
      <c r="N115">
        <f t="shared" si="9"/>
        <v>0.28379011569563783</v>
      </c>
    </row>
    <row r="116" spans="2:14" x14ac:dyDescent="0.75">
      <c r="B116">
        <v>119</v>
      </c>
      <c r="C116">
        <v>414.26600000000002</v>
      </c>
      <c r="D116">
        <v>465.32799999999997</v>
      </c>
      <c r="E116">
        <v>148.024</v>
      </c>
      <c r="F116">
        <v>264.25</v>
      </c>
      <c r="H116">
        <f t="shared" si="5"/>
        <v>-51.061999999999955</v>
      </c>
      <c r="J116">
        <f t="shared" si="6"/>
        <v>119</v>
      </c>
      <c r="K116">
        <f t="shared" si="7"/>
        <v>0.11279213062805345</v>
      </c>
      <c r="M116">
        <f t="shared" si="8"/>
        <v>119</v>
      </c>
      <c r="N116">
        <f t="shared" si="9"/>
        <v>0.2924782917058022</v>
      </c>
    </row>
    <row r="117" spans="2:14" x14ac:dyDescent="0.75">
      <c r="B117">
        <v>120</v>
      </c>
      <c r="C117">
        <v>421.67200000000003</v>
      </c>
      <c r="D117">
        <v>455.03300000000002</v>
      </c>
      <c r="E117">
        <v>144.69399999999999</v>
      </c>
      <c r="F117">
        <v>265.66899999999998</v>
      </c>
      <c r="H117">
        <f t="shared" si="5"/>
        <v>-33.36099999999999</v>
      </c>
      <c r="J117">
        <f t="shared" si="6"/>
        <v>120</v>
      </c>
      <c r="K117">
        <f t="shared" si="7"/>
        <v>0.21017450816425329</v>
      </c>
      <c r="M117">
        <f t="shared" si="8"/>
        <v>120</v>
      </c>
      <c r="N117">
        <f t="shared" si="9"/>
        <v>0.26407276919634548</v>
      </c>
    </row>
    <row r="118" spans="2:14" x14ac:dyDescent="0.75">
      <c r="B118">
        <v>121</v>
      </c>
      <c r="C118">
        <v>415.61700000000002</v>
      </c>
      <c r="D118">
        <v>463.678</v>
      </c>
      <c r="E118">
        <v>147.613</v>
      </c>
      <c r="F118">
        <v>263.32299999999998</v>
      </c>
      <c r="H118">
        <f t="shared" si="5"/>
        <v>-48.060999999999979</v>
      </c>
      <c r="J118">
        <f t="shared" si="6"/>
        <v>121</v>
      </c>
      <c r="K118">
        <f t="shared" si="7"/>
        <v>0.1293021874037234</v>
      </c>
      <c r="M118">
        <f t="shared" si="8"/>
        <v>121</v>
      </c>
      <c r="N118">
        <f t="shared" si="9"/>
        <v>0.29139815669270358</v>
      </c>
    </row>
    <row r="119" spans="2:14" x14ac:dyDescent="0.75">
      <c r="B119">
        <v>122</v>
      </c>
      <c r="C119">
        <v>413.11700000000002</v>
      </c>
      <c r="D119">
        <v>456.87799999999999</v>
      </c>
      <c r="E119">
        <v>147.21</v>
      </c>
      <c r="F119">
        <v>267.15300000000002</v>
      </c>
      <c r="H119">
        <f t="shared" si="5"/>
        <v>-43.760999999999967</v>
      </c>
      <c r="J119">
        <f t="shared" si="6"/>
        <v>122</v>
      </c>
      <c r="K119">
        <f t="shared" si="7"/>
        <v>0.15295871660578325</v>
      </c>
      <c r="M119">
        <f t="shared" si="8"/>
        <v>122</v>
      </c>
      <c r="N119">
        <f t="shared" si="9"/>
        <v>0.28000457526879696</v>
      </c>
    </row>
    <row r="120" spans="2:14" x14ac:dyDescent="0.75">
      <c r="B120">
        <v>123</v>
      </c>
      <c r="C120">
        <v>420.23399999999998</v>
      </c>
      <c r="D120">
        <v>468.14400000000001</v>
      </c>
      <c r="E120">
        <v>147.637</v>
      </c>
      <c r="F120">
        <v>266.661</v>
      </c>
      <c r="H120">
        <f t="shared" si="5"/>
        <v>-47.910000000000025</v>
      </c>
      <c r="J120">
        <f t="shared" si="6"/>
        <v>123</v>
      </c>
      <c r="K120">
        <f t="shared" si="7"/>
        <v>0.13013291668500479</v>
      </c>
      <c r="M120">
        <f t="shared" si="8"/>
        <v>123</v>
      </c>
      <c r="N120">
        <f t="shared" si="9"/>
        <v>0.2842562305442527</v>
      </c>
    </row>
    <row r="121" spans="2:14" x14ac:dyDescent="0.75">
      <c r="B121">
        <v>124</v>
      </c>
      <c r="C121">
        <v>443.64100000000002</v>
      </c>
      <c r="D121">
        <v>509.92200000000003</v>
      </c>
      <c r="E121">
        <v>149.40299999999999</v>
      </c>
      <c r="F121">
        <v>269.452</v>
      </c>
      <c r="H121">
        <f t="shared" si="5"/>
        <v>-66.281000000000006</v>
      </c>
      <c r="J121">
        <f t="shared" si="6"/>
        <v>124</v>
      </c>
      <c r="K121">
        <f t="shared" si="7"/>
        <v>2.9064521808018801E-2</v>
      </c>
      <c r="M121">
        <f t="shared" si="8"/>
        <v>124</v>
      </c>
      <c r="N121">
        <f t="shared" si="9"/>
        <v>0.2914278024988109</v>
      </c>
    </row>
    <row r="122" spans="2:14" x14ac:dyDescent="0.75">
      <c r="B122">
        <v>125</v>
      </c>
      <c r="C122">
        <v>441.60199999999998</v>
      </c>
      <c r="D122">
        <v>489.46100000000001</v>
      </c>
      <c r="E122">
        <v>147.065</v>
      </c>
      <c r="F122">
        <v>272.17700000000002</v>
      </c>
      <c r="H122">
        <f t="shared" si="5"/>
        <v>-47.859000000000037</v>
      </c>
      <c r="J122">
        <f t="shared" si="6"/>
        <v>125</v>
      </c>
      <c r="K122">
        <f t="shared" si="7"/>
        <v>0.130413494124378</v>
      </c>
      <c r="M122">
        <f t="shared" si="8"/>
        <v>125</v>
      </c>
      <c r="N122">
        <f t="shared" si="9"/>
        <v>0.2687884668900139</v>
      </c>
    </row>
    <row r="123" spans="2:14" x14ac:dyDescent="0.75">
      <c r="B123">
        <v>126</v>
      </c>
      <c r="C123">
        <v>423.57799999999997</v>
      </c>
      <c r="D123">
        <v>472.00599999999997</v>
      </c>
      <c r="E123">
        <v>151.15299999999999</v>
      </c>
      <c r="F123">
        <v>272.452</v>
      </c>
      <c r="H123">
        <f t="shared" si="5"/>
        <v>-48.427999999999997</v>
      </c>
      <c r="J123">
        <f t="shared" si="6"/>
        <v>126</v>
      </c>
      <c r="K123">
        <f t="shared" si="7"/>
        <v>0.12728313014391959</v>
      </c>
      <c r="M123">
        <f t="shared" si="8"/>
        <v>126</v>
      </c>
      <c r="N123">
        <f t="shared" si="9"/>
        <v>0.29774498735793442</v>
      </c>
    </row>
    <row r="124" spans="2:14" x14ac:dyDescent="0.75">
      <c r="B124">
        <v>127</v>
      </c>
      <c r="C124">
        <v>434.31200000000001</v>
      </c>
      <c r="D124">
        <v>472.37799999999999</v>
      </c>
      <c r="E124">
        <v>150.73400000000001</v>
      </c>
      <c r="F124">
        <v>274.661</v>
      </c>
      <c r="H124">
        <f t="shared" si="5"/>
        <v>-38.065999999999974</v>
      </c>
      <c r="J124">
        <f t="shared" si="6"/>
        <v>127</v>
      </c>
      <c r="K124">
        <f t="shared" si="7"/>
        <v>0.18428986400246472</v>
      </c>
      <c r="M124">
        <f t="shared" si="8"/>
        <v>127</v>
      </c>
      <c r="N124">
        <f t="shared" si="9"/>
        <v>0.29009965668679677</v>
      </c>
    </row>
    <row r="125" spans="2:14" x14ac:dyDescent="0.75">
      <c r="B125">
        <v>128</v>
      </c>
      <c r="C125">
        <v>437.46100000000001</v>
      </c>
      <c r="D125">
        <v>482.36700000000002</v>
      </c>
      <c r="E125">
        <v>151</v>
      </c>
      <c r="F125">
        <v>272.60500000000002</v>
      </c>
      <c r="H125">
        <f t="shared" si="5"/>
        <v>-44.906000000000006</v>
      </c>
      <c r="J125">
        <f t="shared" si="6"/>
        <v>128</v>
      </c>
      <c r="K125">
        <f t="shared" si="7"/>
        <v>0.14665947801593224</v>
      </c>
      <c r="M125">
        <f t="shared" si="8"/>
        <v>128</v>
      </c>
      <c r="N125">
        <f t="shared" si="9"/>
        <v>0.29631424402370687</v>
      </c>
    </row>
    <row r="126" spans="2:14" x14ac:dyDescent="0.75">
      <c r="B126">
        <v>129</v>
      </c>
      <c r="C126">
        <v>428.03899999999999</v>
      </c>
      <c r="D126">
        <v>486.822</v>
      </c>
      <c r="E126">
        <v>149.202</v>
      </c>
      <c r="F126">
        <v>273.03199999999998</v>
      </c>
      <c r="H126">
        <f t="shared" si="5"/>
        <v>-58.783000000000015</v>
      </c>
      <c r="J126">
        <f t="shared" si="6"/>
        <v>129</v>
      </c>
      <c r="K126">
        <f t="shared" si="7"/>
        <v>7.0314906914308098E-2</v>
      </c>
      <c r="M126">
        <f t="shared" si="8"/>
        <v>129</v>
      </c>
      <c r="N126">
        <f t="shared" si="9"/>
        <v>0.28248907183316624</v>
      </c>
    </row>
    <row r="127" spans="2:14" x14ac:dyDescent="0.75">
      <c r="B127">
        <v>130</v>
      </c>
      <c r="C127">
        <v>421.22699999999998</v>
      </c>
      <c r="D127">
        <v>476.39400000000001</v>
      </c>
      <c r="E127">
        <v>144.98400000000001</v>
      </c>
      <c r="F127">
        <v>268.548</v>
      </c>
      <c r="H127">
        <f t="shared" si="5"/>
        <v>-55.16700000000003</v>
      </c>
      <c r="J127">
        <f t="shared" si="6"/>
        <v>130</v>
      </c>
      <c r="K127">
        <f t="shared" si="7"/>
        <v>9.0208397517714575E-2</v>
      </c>
      <c r="M127">
        <f t="shared" si="8"/>
        <v>130</v>
      </c>
      <c r="N127">
        <f t="shared" si="9"/>
        <v>0.26058209403914029</v>
      </c>
    </row>
    <row r="128" spans="2:14" x14ac:dyDescent="0.75">
      <c r="B128">
        <v>131</v>
      </c>
      <c r="C128">
        <v>411.73500000000001</v>
      </c>
      <c r="D128">
        <v>463.33199999999999</v>
      </c>
      <c r="E128">
        <v>147.292</v>
      </c>
      <c r="F128">
        <v>273.72300000000001</v>
      </c>
      <c r="H128">
        <f t="shared" si="5"/>
        <v>-51.59699999999998</v>
      </c>
      <c r="J128">
        <f t="shared" si="6"/>
        <v>131</v>
      </c>
      <c r="K128">
        <f t="shared" si="7"/>
        <v>0.10984881827384355</v>
      </c>
      <c r="M128">
        <f t="shared" si="8"/>
        <v>131</v>
      </c>
      <c r="N128">
        <f t="shared" si="9"/>
        <v>0.26744069680582999</v>
      </c>
    </row>
    <row r="129" spans="2:14" x14ac:dyDescent="0.75">
      <c r="B129">
        <v>132</v>
      </c>
      <c r="C129">
        <v>416.59100000000001</v>
      </c>
      <c r="D129">
        <v>468.78300000000002</v>
      </c>
      <c r="E129">
        <v>145.37200000000001</v>
      </c>
      <c r="F129">
        <v>268.62</v>
      </c>
      <c r="H129">
        <f t="shared" si="5"/>
        <v>-52.192000000000007</v>
      </c>
      <c r="J129">
        <f t="shared" si="6"/>
        <v>132</v>
      </c>
      <c r="K129">
        <f t="shared" si="7"/>
        <v>0.10657541481448861</v>
      </c>
      <c r="M129">
        <f t="shared" si="8"/>
        <v>132</v>
      </c>
      <c r="N129">
        <f t="shared" si="9"/>
        <v>0.26332140141328336</v>
      </c>
    </row>
    <row r="130" spans="2:14" x14ac:dyDescent="0.75">
      <c r="B130">
        <v>133</v>
      </c>
      <c r="C130">
        <v>425.03</v>
      </c>
      <c r="D130">
        <v>471.37</v>
      </c>
      <c r="E130">
        <v>149.07300000000001</v>
      </c>
      <c r="F130">
        <v>267.73700000000002</v>
      </c>
      <c r="H130">
        <f t="shared" si="5"/>
        <v>-46.340000000000032</v>
      </c>
      <c r="J130">
        <f t="shared" si="6"/>
        <v>133</v>
      </c>
      <c r="K130">
        <f t="shared" si="7"/>
        <v>0.13877030060296611</v>
      </c>
      <c r="M130">
        <f t="shared" si="8"/>
        <v>133</v>
      </c>
      <c r="N130">
        <f t="shared" si="9"/>
        <v>0.29269581321713539</v>
      </c>
    </row>
    <row r="131" spans="2:14" x14ac:dyDescent="0.75">
      <c r="B131">
        <v>134</v>
      </c>
      <c r="C131">
        <v>420.27300000000002</v>
      </c>
      <c r="D131">
        <v>472.875</v>
      </c>
      <c r="E131">
        <v>148.94900000000001</v>
      </c>
      <c r="F131">
        <v>270.29199999999997</v>
      </c>
      <c r="H131">
        <f t="shared" ref="H131:H163" si="10">C131-D131</f>
        <v>-52.601999999999975</v>
      </c>
      <c r="J131">
        <f t="shared" ref="J131:J163" si="11">B131</f>
        <v>134</v>
      </c>
      <c r="K131">
        <f t="shared" ref="K131:K163" si="12">(H131-MIN(H$3:H$131))/(MAX(H$3:H$131)-MIN(H$3:H$131))</f>
        <v>0.10431979226266448</v>
      </c>
      <c r="M131">
        <f t="shared" ref="M131:M163" si="13">B131</f>
        <v>134</v>
      </c>
      <c r="N131">
        <f t="shared" ref="N131:N163" si="14">(E131-$P$3)/(F131-$Q$3)</f>
        <v>0.2863070615434784</v>
      </c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DF016-5547-4FFD-ACB2-A77D2BC1FF7E}">
  <dimension ref="A1:S47"/>
  <sheetViews>
    <sheetView zoomScale="80" zoomScaleNormal="80" workbookViewId="0">
      <selection activeCell="G12" sqref="G12"/>
    </sheetView>
  </sheetViews>
  <sheetFormatPr defaultRowHeight="14.75" x14ac:dyDescent="0.75"/>
  <sheetData>
    <row r="1" spans="1:17" x14ac:dyDescent="0.75">
      <c r="A1" t="s">
        <v>54</v>
      </c>
      <c r="C1" s="2"/>
      <c r="D1" s="2"/>
      <c r="E1" s="10"/>
      <c r="F1" s="11"/>
      <c r="H1" t="s">
        <v>34</v>
      </c>
      <c r="J1" t="s">
        <v>35</v>
      </c>
      <c r="K1" s="2"/>
      <c r="N1" s="12" t="s">
        <v>36</v>
      </c>
    </row>
    <row r="2" spans="1:17" x14ac:dyDescent="0.75">
      <c r="B2" t="s">
        <v>37</v>
      </c>
      <c r="C2" s="2" t="s">
        <v>38</v>
      </c>
      <c r="D2" s="2" t="s">
        <v>39</v>
      </c>
      <c r="E2" s="10" t="s">
        <v>40</v>
      </c>
      <c r="F2" s="11" t="s">
        <v>41</v>
      </c>
      <c r="H2" t="s">
        <v>21</v>
      </c>
      <c r="J2" t="s">
        <v>37</v>
      </c>
      <c r="K2" s="2" t="s">
        <v>21</v>
      </c>
      <c r="M2" t="s">
        <v>37</v>
      </c>
      <c r="N2" s="12" t="s">
        <v>42</v>
      </c>
      <c r="P2" t="s">
        <v>43</v>
      </c>
      <c r="Q2" t="s">
        <v>44</v>
      </c>
    </row>
    <row r="3" spans="1:17" x14ac:dyDescent="0.75">
      <c r="B3">
        <v>1</v>
      </c>
      <c r="C3">
        <v>330.54199999999997</v>
      </c>
      <c r="D3">
        <v>346.96699999999998</v>
      </c>
      <c r="E3">
        <v>214.904</v>
      </c>
      <c r="F3">
        <v>429.5</v>
      </c>
      <c r="H3">
        <f t="shared" ref="H3:H33" si="0">C3-D3</f>
        <v>-16.425000000000011</v>
      </c>
      <c r="J3">
        <f t="shared" ref="J3:J33" si="1">B3</f>
        <v>1</v>
      </c>
      <c r="K3">
        <f t="shared" ref="K3:K33" si="2">(H3-MIN(H$3:H$33))/(MAX(H$3:H$33)-MIN(H$3:H$33))</f>
        <v>9.6846428396812179E-2</v>
      </c>
      <c r="M3">
        <f t="shared" ref="M3:M33" si="3">B3</f>
        <v>1</v>
      </c>
      <c r="N3">
        <f t="shared" ref="N3:N33" si="4">(E3-$P$3)/(F3-$Q$3)</f>
        <v>0.35520973374256987</v>
      </c>
      <c r="P3">
        <v>109.87825000000001</v>
      </c>
      <c r="Q3">
        <v>133.82749999999999</v>
      </c>
    </row>
    <row r="4" spans="1:17" x14ac:dyDescent="0.75">
      <c r="B4">
        <v>2</v>
      </c>
      <c r="C4">
        <v>323.93799999999999</v>
      </c>
      <c r="D4">
        <v>348.97399999999999</v>
      </c>
      <c r="E4">
        <v>204.75</v>
      </c>
      <c r="F4">
        <v>416.03800000000001</v>
      </c>
      <c r="H4">
        <f t="shared" si="0"/>
        <v>-25.036000000000001</v>
      </c>
      <c r="J4">
        <f t="shared" si="1"/>
        <v>2</v>
      </c>
      <c r="K4">
        <f t="shared" si="2"/>
        <v>1.2643621962548346E-2</v>
      </c>
      <c r="M4">
        <f t="shared" si="3"/>
        <v>2</v>
      </c>
      <c r="N4">
        <f t="shared" si="4"/>
        <v>0.33617370721500434</v>
      </c>
    </row>
    <row r="5" spans="1:17" x14ac:dyDescent="0.75">
      <c r="B5">
        <v>3</v>
      </c>
      <c r="C5">
        <v>334.02100000000002</v>
      </c>
      <c r="D5">
        <v>355.71100000000001</v>
      </c>
      <c r="E5">
        <v>207.73099999999999</v>
      </c>
      <c r="F5">
        <v>411.30799999999999</v>
      </c>
      <c r="H5">
        <f t="shared" si="0"/>
        <v>-21.689999999999998</v>
      </c>
      <c r="J5">
        <f t="shared" si="1"/>
        <v>3</v>
      </c>
      <c r="K5">
        <f t="shared" si="2"/>
        <v>4.5362538502909215E-2</v>
      </c>
      <c r="M5">
        <f t="shared" si="3"/>
        <v>3</v>
      </c>
      <c r="N5">
        <f t="shared" si="4"/>
        <v>0.35264730314382448</v>
      </c>
    </row>
    <row r="6" spans="1:17" x14ac:dyDescent="0.75">
      <c r="B6">
        <v>4</v>
      </c>
      <c r="C6">
        <v>335.68799999999999</v>
      </c>
      <c r="D6">
        <v>358.39499999999998</v>
      </c>
      <c r="E6">
        <v>212.44200000000001</v>
      </c>
      <c r="F6">
        <v>439.86500000000001</v>
      </c>
      <c r="H6">
        <f t="shared" si="0"/>
        <v>-22.706999999999994</v>
      </c>
      <c r="J6">
        <f t="shared" si="1"/>
        <v>4</v>
      </c>
      <c r="K6">
        <f t="shared" si="2"/>
        <v>3.5417787121693779E-2</v>
      </c>
      <c r="M6">
        <f t="shared" si="3"/>
        <v>4</v>
      </c>
      <c r="N6">
        <f t="shared" si="4"/>
        <v>0.33513458318016581</v>
      </c>
    </row>
    <row r="7" spans="1:17" x14ac:dyDescent="0.75">
      <c r="B7">
        <v>5</v>
      </c>
      <c r="C7">
        <v>329.72899999999998</v>
      </c>
      <c r="D7">
        <v>343.65800000000002</v>
      </c>
      <c r="E7">
        <v>200.404</v>
      </c>
      <c r="F7">
        <v>426.5</v>
      </c>
      <c r="H7">
        <f t="shared" si="0"/>
        <v>-13.92900000000003</v>
      </c>
      <c r="J7">
        <f t="shared" si="1"/>
        <v>5</v>
      </c>
      <c r="K7">
        <f t="shared" si="2"/>
        <v>0.12125360582799569</v>
      </c>
      <c r="M7">
        <f t="shared" si="3"/>
        <v>5</v>
      </c>
      <c r="N7">
        <f t="shared" si="4"/>
        <v>0.30930733157368728</v>
      </c>
    </row>
    <row r="8" spans="1:17" x14ac:dyDescent="0.75">
      <c r="B8">
        <v>6</v>
      </c>
      <c r="C8">
        <v>344.81200000000001</v>
      </c>
      <c r="D8">
        <v>363.23</v>
      </c>
      <c r="E8">
        <v>208.94200000000001</v>
      </c>
      <c r="F8">
        <v>432.55799999999999</v>
      </c>
      <c r="H8">
        <f t="shared" si="0"/>
        <v>-18.418000000000006</v>
      </c>
      <c r="J8">
        <f t="shared" si="1"/>
        <v>6</v>
      </c>
      <c r="K8">
        <f t="shared" si="2"/>
        <v>7.7357844814941595E-2</v>
      </c>
      <c r="M8">
        <f t="shared" si="3"/>
        <v>6</v>
      </c>
      <c r="N8">
        <f t="shared" si="4"/>
        <v>0.33161578747399412</v>
      </c>
    </row>
    <row r="9" spans="1:17" x14ac:dyDescent="0.75">
      <c r="B9">
        <v>7</v>
      </c>
      <c r="C9">
        <v>344.43799999999999</v>
      </c>
      <c r="D9">
        <v>367.21699999999998</v>
      </c>
      <c r="E9">
        <v>197.53800000000001</v>
      </c>
      <c r="F9">
        <v>407.03800000000001</v>
      </c>
      <c r="H9">
        <f t="shared" si="0"/>
        <v>-22.778999999999996</v>
      </c>
      <c r="J9">
        <f t="shared" si="1"/>
        <v>7</v>
      </c>
      <c r="K9">
        <f t="shared" si="2"/>
        <v>3.4713733926563455E-2</v>
      </c>
      <c r="M9">
        <f t="shared" si="3"/>
        <v>7</v>
      </c>
      <c r="N9">
        <f t="shared" si="4"/>
        <v>0.32085058956372464</v>
      </c>
    </row>
    <row r="10" spans="1:17" x14ac:dyDescent="0.75">
      <c r="B10">
        <v>8</v>
      </c>
      <c r="C10">
        <v>348.97899999999998</v>
      </c>
      <c r="D10">
        <v>369.65800000000002</v>
      </c>
      <c r="E10">
        <v>197.53800000000001</v>
      </c>
      <c r="F10">
        <v>421.71199999999999</v>
      </c>
      <c r="H10">
        <f t="shared" si="0"/>
        <v>-20.67900000000003</v>
      </c>
      <c r="J10">
        <f t="shared" si="1"/>
        <v>8</v>
      </c>
      <c r="K10">
        <f t="shared" si="2"/>
        <v>5.5248618784530169E-2</v>
      </c>
      <c r="M10">
        <f t="shared" si="3"/>
        <v>8</v>
      </c>
      <c r="N10">
        <f t="shared" si="4"/>
        <v>0.30449624762708655</v>
      </c>
    </row>
    <row r="11" spans="1:17" x14ac:dyDescent="0.75">
      <c r="B11">
        <v>9</v>
      </c>
      <c r="C11">
        <v>345.65600000000001</v>
      </c>
      <c r="D11">
        <v>362.58600000000001</v>
      </c>
      <c r="E11">
        <v>197.827</v>
      </c>
      <c r="F11">
        <v>407.23099999999999</v>
      </c>
      <c r="H11">
        <f t="shared" si="0"/>
        <v>-16.930000000000007</v>
      </c>
      <c r="J11">
        <f t="shared" si="1"/>
        <v>9</v>
      </c>
      <c r="K11">
        <f t="shared" si="2"/>
        <v>9.1908277514301098E-2</v>
      </c>
      <c r="M11">
        <f t="shared" si="3"/>
        <v>9</v>
      </c>
      <c r="N11">
        <f t="shared" si="4"/>
        <v>0.3216811416093795</v>
      </c>
    </row>
    <row r="12" spans="1:17" x14ac:dyDescent="0.75">
      <c r="B12">
        <v>10</v>
      </c>
      <c r="C12">
        <v>347.27100000000002</v>
      </c>
      <c r="D12">
        <v>371.822</v>
      </c>
      <c r="E12">
        <v>189.46199999999999</v>
      </c>
      <c r="F12">
        <v>419.923</v>
      </c>
      <c r="H12">
        <f t="shared" si="0"/>
        <v>-24.550999999999988</v>
      </c>
      <c r="J12">
        <f t="shared" si="1"/>
        <v>10</v>
      </c>
      <c r="K12">
        <f t="shared" si="2"/>
        <v>1.7386202513078965E-2</v>
      </c>
      <c r="M12">
        <f t="shared" si="3"/>
        <v>10</v>
      </c>
      <c r="N12">
        <f t="shared" si="4"/>
        <v>0.2781719740436322</v>
      </c>
    </row>
    <row r="13" spans="1:17" x14ac:dyDescent="0.75">
      <c r="B13">
        <v>11</v>
      </c>
      <c r="C13">
        <v>366.91699999999997</v>
      </c>
      <c r="D13">
        <v>385.21699999999998</v>
      </c>
      <c r="E13">
        <v>202.596</v>
      </c>
      <c r="F13">
        <v>433.51900000000001</v>
      </c>
      <c r="H13">
        <f t="shared" si="0"/>
        <v>-18.300000000000011</v>
      </c>
      <c r="J13">
        <f t="shared" si="1"/>
        <v>11</v>
      </c>
      <c r="K13">
        <f t="shared" si="2"/>
        <v>7.8511709773627314E-2</v>
      </c>
      <c r="M13">
        <f t="shared" si="3"/>
        <v>11</v>
      </c>
      <c r="N13">
        <f t="shared" si="4"/>
        <v>0.30937730966677396</v>
      </c>
    </row>
    <row r="14" spans="1:17" x14ac:dyDescent="0.75">
      <c r="B14">
        <v>12</v>
      </c>
      <c r="C14">
        <v>378.673</v>
      </c>
      <c r="D14">
        <v>398.48099999999999</v>
      </c>
      <c r="E14">
        <v>197.435</v>
      </c>
      <c r="F14">
        <v>428.01400000000001</v>
      </c>
      <c r="H14">
        <f t="shared" si="0"/>
        <v>-19.807999999999993</v>
      </c>
      <c r="J14">
        <f t="shared" si="1"/>
        <v>12</v>
      </c>
      <c r="K14">
        <f t="shared" si="2"/>
        <v>6.3765706742287348E-2</v>
      </c>
      <c r="M14">
        <f t="shared" si="3"/>
        <v>12</v>
      </c>
      <c r="N14">
        <f t="shared" si="4"/>
        <v>0.29762327639099684</v>
      </c>
    </row>
    <row r="15" spans="1:17" x14ac:dyDescent="0.75">
      <c r="B15">
        <v>13</v>
      </c>
      <c r="C15">
        <v>388.202</v>
      </c>
      <c r="D15">
        <v>404.01900000000001</v>
      </c>
      <c r="E15">
        <v>194.88399999999999</v>
      </c>
      <c r="F15">
        <v>430.33300000000003</v>
      </c>
      <c r="H15">
        <f t="shared" si="0"/>
        <v>-15.817000000000007</v>
      </c>
      <c r="J15">
        <f t="shared" si="1"/>
        <v>13</v>
      </c>
      <c r="K15">
        <f t="shared" si="2"/>
        <v>0.10279176648902363</v>
      </c>
      <c r="M15">
        <f t="shared" si="3"/>
        <v>13</v>
      </c>
      <c r="N15">
        <f t="shared" si="4"/>
        <v>0.28669198379119432</v>
      </c>
    </row>
    <row r="16" spans="1:17" x14ac:dyDescent="0.75">
      <c r="B16">
        <v>14</v>
      </c>
      <c r="C16">
        <v>408.68299999999999</v>
      </c>
      <c r="D16">
        <v>421.32100000000003</v>
      </c>
      <c r="E16">
        <v>200.50700000000001</v>
      </c>
      <c r="F16">
        <v>434.76799999999997</v>
      </c>
      <c r="H16">
        <f t="shared" si="0"/>
        <v>-12.638000000000034</v>
      </c>
      <c r="J16">
        <f t="shared" si="1"/>
        <v>14</v>
      </c>
      <c r="K16">
        <f t="shared" si="2"/>
        <v>0.13387767075734588</v>
      </c>
      <c r="M16">
        <f t="shared" si="3"/>
        <v>14</v>
      </c>
      <c r="N16">
        <f t="shared" si="4"/>
        <v>0.301151722682723</v>
      </c>
    </row>
    <row r="17" spans="2:19" x14ac:dyDescent="0.75">
      <c r="B17">
        <v>15</v>
      </c>
      <c r="C17">
        <v>409.173</v>
      </c>
      <c r="D17">
        <v>419.03199999999998</v>
      </c>
      <c r="E17">
        <v>208.95699999999999</v>
      </c>
      <c r="F17">
        <v>433.63799999999998</v>
      </c>
      <c r="H17">
        <f t="shared" si="0"/>
        <v>-9.8589999999999804</v>
      </c>
      <c r="J17">
        <f t="shared" si="1"/>
        <v>15</v>
      </c>
      <c r="K17">
        <f t="shared" si="2"/>
        <v>0.16105216838605613</v>
      </c>
      <c r="M17">
        <f t="shared" si="3"/>
        <v>15</v>
      </c>
      <c r="N17">
        <f t="shared" si="4"/>
        <v>0.33047124767144576</v>
      </c>
    </row>
    <row r="18" spans="2:19" x14ac:dyDescent="0.75">
      <c r="B18">
        <v>16</v>
      </c>
      <c r="C18">
        <v>413.85599999999999</v>
      </c>
      <c r="D18">
        <v>428.30799999999999</v>
      </c>
      <c r="E18">
        <v>211.47800000000001</v>
      </c>
      <c r="F18">
        <v>438.58</v>
      </c>
      <c r="H18">
        <f t="shared" si="0"/>
        <v>-14.451999999999998</v>
      </c>
      <c r="J18">
        <f t="shared" si="1"/>
        <v>16</v>
      </c>
      <c r="K18">
        <f t="shared" si="2"/>
        <v>0.1161394416467023</v>
      </c>
      <c r="M18">
        <f t="shared" si="3"/>
        <v>16</v>
      </c>
      <c r="N18">
        <f t="shared" si="4"/>
        <v>0.33338446772380864</v>
      </c>
    </row>
    <row r="19" spans="2:19" x14ac:dyDescent="0.75">
      <c r="B19">
        <v>17</v>
      </c>
      <c r="C19">
        <v>409.71199999999999</v>
      </c>
      <c r="D19">
        <v>420.55799999999999</v>
      </c>
      <c r="E19">
        <v>211.42</v>
      </c>
      <c r="F19">
        <v>445.65199999999999</v>
      </c>
      <c r="H19">
        <f t="shared" si="0"/>
        <v>-10.846000000000004</v>
      </c>
      <c r="J19">
        <f t="shared" si="1"/>
        <v>17</v>
      </c>
      <c r="K19">
        <f t="shared" si="2"/>
        <v>0.15140077250281139</v>
      </c>
      <c r="M19">
        <f t="shared" si="3"/>
        <v>17</v>
      </c>
      <c r="N19">
        <f t="shared" si="4"/>
        <v>0.32563749801571068</v>
      </c>
    </row>
    <row r="20" spans="2:19" x14ac:dyDescent="0.75">
      <c r="B20">
        <v>18</v>
      </c>
      <c r="C20">
        <v>413.346</v>
      </c>
      <c r="D20">
        <v>429.91</v>
      </c>
      <c r="E20">
        <v>213.98599999999999</v>
      </c>
      <c r="F20">
        <v>420.20299999999997</v>
      </c>
      <c r="H20">
        <f t="shared" si="0"/>
        <v>-16.564000000000021</v>
      </c>
      <c r="J20">
        <f t="shared" si="1"/>
        <v>18</v>
      </c>
      <c r="K20">
        <f t="shared" si="2"/>
        <v>9.5487214589546648E-2</v>
      </c>
      <c r="M20">
        <f t="shared" si="3"/>
        <v>18</v>
      </c>
      <c r="N20">
        <f t="shared" si="4"/>
        <v>0.36353581224650849</v>
      </c>
    </row>
    <row r="21" spans="2:19" x14ac:dyDescent="0.75">
      <c r="B21">
        <v>19</v>
      </c>
      <c r="C21">
        <v>410.721</v>
      </c>
      <c r="D21">
        <v>425.87799999999999</v>
      </c>
      <c r="E21">
        <v>213.14500000000001</v>
      </c>
      <c r="F21">
        <v>427.05799999999999</v>
      </c>
      <c r="H21">
        <f t="shared" si="0"/>
        <v>-15.156999999999982</v>
      </c>
      <c r="J21">
        <f t="shared" si="1"/>
        <v>19</v>
      </c>
      <c r="K21">
        <f t="shared" si="2"/>
        <v>0.10924558744438495</v>
      </c>
      <c r="M21">
        <f t="shared" si="3"/>
        <v>19</v>
      </c>
      <c r="N21">
        <f t="shared" si="4"/>
        <v>0.35216919795178198</v>
      </c>
    </row>
    <row r="22" spans="2:19" x14ac:dyDescent="0.75">
      <c r="B22">
        <v>20</v>
      </c>
      <c r="C22">
        <v>390.875</v>
      </c>
      <c r="D22">
        <v>417.20400000000001</v>
      </c>
      <c r="E22">
        <v>198.596</v>
      </c>
      <c r="F22">
        <v>411.327</v>
      </c>
      <c r="H22">
        <f t="shared" si="0"/>
        <v>-26.329000000000008</v>
      </c>
      <c r="J22">
        <f t="shared" si="1"/>
        <v>20</v>
      </c>
      <c r="K22">
        <f t="shared" si="2"/>
        <v>0</v>
      </c>
      <c r="M22">
        <f t="shared" si="3"/>
        <v>20</v>
      </c>
      <c r="N22">
        <f t="shared" si="4"/>
        <v>0.31970417964717052</v>
      </c>
    </row>
    <row r="23" spans="2:19" x14ac:dyDescent="0.75">
      <c r="B23">
        <v>21</v>
      </c>
      <c r="C23">
        <v>416.11500000000001</v>
      </c>
      <c r="D23">
        <v>433.76299999999998</v>
      </c>
      <c r="E23">
        <v>193.26900000000001</v>
      </c>
      <c r="F23">
        <v>430.38499999999999</v>
      </c>
      <c r="H23">
        <f t="shared" si="0"/>
        <v>-17.647999999999968</v>
      </c>
      <c r="J23">
        <f t="shared" si="1"/>
        <v>21</v>
      </c>
      <c r="K23">
        <f t="shared" si="2"/>
        <v>8.4887302596196562E-2</v>
      </c>
      <c r="M23">
        <f t="shared" si="3"/>
        <v>21</v>
      </c>
      <c r="N23">
        <f t="shared" si="4"/>
        <v>0.28119588949866381</v>
      </c>
    </row>
    <row r="24" spans="2:19" x14ac:dyDescent="0.75">
      <c r="B24">
        <v>22</v>
      </c>
      <c r="C24">
        <v>510.26900000000001</v>
      </c>
      <c r="D24">
        <v>434.33300000000003</v>
      </c>
      <c r="E24">
        <v>182.91300000000001</v>
      </c>
      <c r="F24">
        <v>445.01400000000001</v>
      </c>
      <c r="H24">
        <f t="shared" si="0"/>
        <v>75.935999999999979</v>
      </c>
      <c r="J24">
        <f t="shared" si="1"/>
        <v>22</v>
      </c>
      <c r="K24">
        <f t="shared" si="2"/>
        <v>1</v>
      </c>
      <c r="M24">
        <f t="shared" si="3"/>
        <v>22</v>
      </c>
      <c r="N24">
        <f t="shared" si="4"/>
        <v>0.234697681294015</v>
      </c>
    </row>
    <row r="25" spans="2:19" x14ac:dyDescent="0.75">
      <c r="B25">
        <v>23</v>
      </c>
      <c r="C25">
        <v>466.82</v>
      </c>
      <c r="D25">
        <v>425.71699999999998</v>
      </c>
      <c r="E25">
        <v>187.36699999999999</v>
      </c>
      <c r="F25">
        <v>438.63299999999998</v>
      </c>
      <c r="H25">
        <f t="shared" si="0"/>
        <v>41.103000000000009</v>
      </c>
      <c r="J25">
        <f t="shared" si="1"/>
        <v>23</v>
      </c>
      <c r="K25">
        <f t="shared" si="2"/>
        <v>0.65938493130592113</v>
      </c>
      <c r="M25">
        <f t="shared" si="3"/>
        <v>23</v>
      </c>
      <c r="N25">
        <f t="shared" si="4"/>
        <v>0.25422359504667724</v>
      </c>
    </row>
    <row r="26" spans="2:19" x14ac:dyDescent="0.75">
      <c r="B26">
        <v>24</v>
      </c>
      <c r="C26">
        <v>472.15</v>
      </c>
      <c r="D26">
        <v>445.82900000000001</v>
      </c>
      <c r="E26">
        <v>197.93299999999999</v>
      </c>
      <c r="F26">
        <v>447</v>
      </c>
      <c r="H26">
        <f t="shared" si="0"/>
        <v>26.32099999999997</v>
      </c>
      <c r="J26">
        <f t="shared" si="1"/>
        <v>24</v>
      </c>
      <c r="K26">
        <f t="shared" si="2"/>
        <v>0.51483889893903079</v>
      </c>
      <c r="M26">
        <f t="shared" si="3"/>
        <v>24</v>
      </c>
      <c r="N26">
        <f t="shared" si="4"/>
        <v>0.28117012189767615</v>
      </c>
    </row>
    <row r="27" spans="2:19" x14ac:dyDescent="0.75">
      <c r="B27">
        <v>25</v>
      </c>
      <c r="C27">
        <v>433.80200000000002</v>
      </c>
      <c r="D27">
        <v>427.45400000000001</v>
      </c>
      <c r="E27">
        <v>215.96199999999999</v>
      </c>
      <c r="F27">
        <v>440.673</v>
      </c>
      <c r="H27">
        <f t="shared" si="0"/>
        <v>6.3480000000000132</v>
      </c>
      <c r="J27">
        <f t="shared" si="1"/>
        <v>25</v>
      </c>
      <c r="K27">
        <f t="shared" si="2"/>
        <v>0.3195325869065665</v>
      </c>
      <c r="M27">
        <f t="shared" si="3"/>
        <v>25</v>
      </c>
      <c r="N27">
        <f t="shared" si="4"/>
        <v>0.34572366223392548</v>
      </c>
    </row>
    <row r="28" spans="2:19" x14ac:dyDescent="0.75">
      <c r="B28">
        <v>26</v>
      </c>
      <c r="C28">
        <v>435.13600000000002</v>
      </c>
      <c r="D28">
        <v>448.04199999999997</v>
      </c>
      <c r="E28">
        <v>189.595</v>
      </c>
      <c r="F28">
        <v>441.05399999999997</v>
      </c>
      <c r="H28">
        <f t="shared" si="0"/>
        <v>-12.905999999999949</v>
      </c>
      <c r="J28">
        <f t="shared" si="1"/>
        <v>26</v>
      </c>
      <c r="K28">
        <f t="shared" si="2"/>
        <v>0.13125702830880615</v>
      </c>
      <c r="M28">
        <f t="shared" si="3"/>
        <v>26</v>
      </c>
      <c r="N28">
        <f t="shared" si="4"/>
        <v>0.25947224604648361</v>
      </c>
      <c r="S28" s="1"/>
    </row>
    <row r="29" spans="2:19" x14ac:dyDescent="0.75">
      <c r="B29">
        <v>27</v>
      </c>
      <c r="C29">
        <v>423.55700000000002</v>
      </c>
      <c r="D29">
        <v>437.65300000000002</v>
      </c>
      <c r="E29">
        <v>180.892</v>
      </c>
      <c r="F29">
        <v>468.13499999999999</v>
      </c>
      <c r="H29">
        <f t="shared" si="0"/>
        <v>-14.096000000000004</v>
      </c>
      <c r="J29">
        <f t="shared" si="1"/>
        <v>27</v>
      </c>
      <c r="K29">
        <f t="shared" si="2"/>
        <v>0.11962059355595761</v>
      </c>
      <c r="M29">
        <f t="shared" si="3"/>
        <v>27</v>
      </c>
      <c r="N29">
        <f t="shared" si="4"/>
        <v>0.21242045123127656</v>
      </c>
    </row>
    <row r="30" spans="2:19" x14ac:dyDescent="0.75">
      <c r="B30">
        <v>28</v>
      </c>
      <c r="C30">
        <v>447.86900000000003</v>
      </c>
      <c r="D30">
        <v>458.44299999999998</v>
      </c>
      <c r="E30">
        <v>182.08799999999999</v>
      </c>
      <c r="F30">
        <v>483.17599999999999</v>
      </c>
      <c r="H30">
        <f t="shared" si="0"/>
        <v>-10.573999999999955</v>
      </c>
      <c r="J30">
        <f t="shared" si="1"/>
        <v>28</v>
      </c>
      <c r="K30">
        <f t="shared" si="2"/>
        <v>0.15406052901774853</v>
      </c>
      <c r="M30">
        <f t="shared" si="3"/>
        <v>28</v>
      </c>
      <c r="N30">
        <f t="shared" si="4"/>
        <v>0.20669832559750503</v>
      </c>
    </row>
    <row r="31" spans="2:19" x14ac:dyDescent="0.75">
      <c r="B31">
        <v>29</v>
      </c>
      <c r="C31">
        <v>423.9</v>
      </c>
      <c r="D31">
        <v>443.54500000000002</v>
      </c>
      <c r="E31">
        <v>176.96199999999999</v>
      </c>
      <c r="F31">
        <v>462.30799999999999</v>
      </c>
      <c r="H31">
        <f t="shared" si="0"/>
        <v>-19.645000000000039</v>
      </c>
      <c r="J31">
        <f t="shared" si="1"/>
        <v>29</v>
      </c>
      <c r="K31">
        <f t="shared" si="2"/>
        <v>6.5359604947929112E-2</v>
      </c>
      <c r="M31">
        <f t="shared" si="3"/>
        <v>29</v>
      </c>
      <c r="N31">
        <f t="shared" si="4"/>
        <v>0.20422445167978001</v>
      </c>
    </row>
    <row r="32" spans="2:19" x14ac:dyDescent="0.75">
      <c r="B32">
        <v>30</v>
      </c>
      <c r="C32">
        <v>470.5</v>
      </c>
      <c r="D32">
        <v>451.286</v>
      </c>
      <c r="E32">
        <v>178.88200000000001</v>
      </c>
      <c r="F32">
        <v>441.26499999999999</v>
      </c>
      <c r="H32">
        <f t="shared" si="0"/>
        <v>19.213999999999999</v>
      </c>
      <c r="J32">
        <f t="shared" si="1"/>
        <v>30</v>
      </c>
      <c r="K32">
        <f t="shared" si="2"/>
        <v>0.44534298146971119</v>
      </c>
      <c r="M32">
        <f t="shared" si="3"/>
        <v>30</v>
      </c>
      <c r="N32">
        <f t="shared" si="4"/>
        <v>0.22444805854848546</v>
      </c>
    </row>
    <row r="33" spans="2:19" x14ac:dyDescent="0.75">
      <c r="B33">
        <v>31</v>
      </c>
      <c r="C33">
        <v>458.42899999999997</v>
      </c>
      <c r="D33">
        <v>442.80700000000002</v>
      </c>
      <c r="E33">
        <v>204.85300000000001</v>
      </c>
      <c r="F33">
        <v>447.29399999999998</v>
      </c>
      <c r="H33">
        <f t="shared" si="0"/>
        <v>15.621999999999957</v>
      </c>
      <c r="J33">
        <f t="shared" si="1"/>
        <v>31</v>
      </c>
      <c r="K33">
        <f t="shared" si="2"/>
        <v>0.4102185498459881</v>
      </c>
      <c r="M33">
        <f t="shared" si="3"/>
        <v>31</v>
      </c>
      <c r="N33">
        <f t="shared" si="4"/>
        <v>0.30298213684715913</v>
      </c>
    </row>
    <row r="35" spans="2:19" x14ac:dyDescent="0.75">
      <c r="S35" s="1"/>
    </row>
    <row r="36" spans="2:19" x14ac:dyDescent="0.75">
      <c r="S36" s="1"/>
    </row>
    <row r="37" spans="2:19" x14ac:dyDescent="0.75">
      <c r="S37" s="1"/>
    </row>
    <row r="38" spans="2:19" x14ac:dyDescent="0.75">
      <c r="O38" s="1"/>
    </row>
    <row r="45" spans="2:19" x14ac:dyDescent="0.75">
      <c r="O45" s="1"/>
    </row>
    <row r="46" spans="2:19" x14ac:dyDescent="0.75">
      <c r="O46" s="1"/>
    </row>
    <row r="47" spans="2:19" x14ac:dyDescent="0.75">
      <c r="O47" s="1"/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C23A0-7B58-4CB8-99D8-5A5037415684}">
  <dimension ref="A1:S47"/>
  <sheetViews>
    <sheetView zoomScale="80" zoomScaleNormal="80" workbookViewId="0">
      <selection activeCell="A3" sqref="A3"/>
    </sheetView>
  </sheetViews>
  <sheetFormatPr defaultRowHeight="14.75" x14ac:dyDescent="0.75"/>
  <sheetData>
    <row r="1" spans="1:17" x14ac:dyDescent="0.75">
      <c r="A1" t="s">
        <v>53</v>
      </c>
      <c r="C1" s="2"/>
      <c r="D1" s="2"/>
      <c r="E1" s="10"/>
      <c r="F1" s="11"/>
      <c r="H1" t="s">
        <v>34</v>
      </c>
      <c r="J1" t="s">
        <v>35</v>
      </c>
      <c r="K1" s="2"/>
      <c r="N1" s="12" t="s">
        <v>36</v>
      </c>
    </row>
    <row r="2" spans="1:17" x14ac:dyDescent="0.75">
      <c r="B2" t="s">
        <v>37</v>
      </c>
      <c r="C2" s="2" t="s">
        <v>38</v>
      </c>
      <c r="D2" s="2" t="s">
        <v>39</v>
      </c>
      <c r="E2" s="10" t="s">
        <v>40</v>
      </c>
      <c r="F2" s="11" t="s">
        <v>41</v>
      </c>
      <c r="H2" t="s">
        <v>21</v>
      </c>
      <c r="J2" t="s">
        <v>37</v>
      </c>
      <c r="K2" s="2" t="s">
        <v>21</v>
      </c>
      <c r="M2" t="s">
        <v>37</v>
      </c>
      <c r="N2" s="12" t="s">
        <v>42</v>
      </c>
      <c r="P2" t="s">
        <v>43</v>
      </c>
      <c r="Q2" t="s">
        <v>44</v>
      </c>
    </row>
    <row r="3" spans="1:17" x14ac:dyDescent="0.75">
      <c r="B3">
        <v>34</v>
      </c>
      <c r="C3">
        <v>530.74</v>
      </c>
      <c r="D3">
        <v>542.15800000000002</v>
      </c>
      <c r="E3">
        <v>247.923</v>
      </c>
      <c r="F3">
        <v>650.71199999999999</v>
      </c>
      <c r="H3">
        <f t="shared" ref="H3:H37" si="0">C3-D3</f>
        <v>-11.418000000000006</v>
      </c>
      <c r="J3">
        <f t="shared" ref="J3:J37" si="1">B3</f>
        <v>34</v>
      </c>
      <c r="K3">
        <f t="shared" ref="K3:K37" si="2">(H3-MIN(H$3:H$37))/(MAX(H$3:H$37)-MIN(H$3:H$37))</f>
        <v>8.1650209002241153E-2</v>
      </c>
      <c r="M3">
        <f t="shared" ref="M3:M37" si="3">B3</f>
        <v>34</v>
      </c>
      <c r="N3">
        <f t="shared" ref="N3:N37" si="4">(E3-$P$3)/(F3-$Q$3)</f>
        <v>0.26707078660706596</v>
      </c>
      <c r="P3">
        <v>109.87825000000001</v>
      </c>
      <c r="Q3">
        <v>133.82749999999999</v>
      </c>
    </row>
    <row r="4" spans="1:17" x14ac:dyDescent="0.75">
      <c r="B4">
        <v>35</v>
      </c>
      <c r="C4">
        <v>535.77099999999996</v>
      </c>
      <c r="D4">
        <v>537.08600000000001</v>
      </c>
      <c r="E4">
        <v>249.26900000000001</v>
      </c>
      <c r="F4">
        <v>645.78800000000001</v>
      </c>
      <c r="H4">
        <f t="shared" si="0"/>
        <v>-1.3150000000000546</v>
      </c>
      <c r="J4">
        <f t="shared" si="1"/>
        <v>35</v>
      </c>
      <c r="K4">
        <f t="shared" si="2"/>
        <v>0.20405888410977066</v>
      </c>
      <c r="M4">
        <f t="shared" si="3"/>
        <v>35</v>
      </c>
      <c r="N4">
        <f t="shared" si="4"/>
        <v>0.27226856368801888</v>
      </c>
    </row>
    <row r="5" spans="1:17" x14ac:dyDescent="0.75">
      <c r="B5">
        <v>36</v>
      </c>
      <c r="C5">
        <v>540.76</v>
      </c>
      <c r="D5">
        <v>528.27599999999995</v>
      </c>
      <c r="E5">
        <v>249.34800000000001</v>
      </c>
      <c r="F5">
        <v>618.59400000000005</v>
      </c>
      <c r="H5">
        <f t="shared" si="0"/>
        <v>12.484000000000037</v>
      </c>
      <c r="J5">
        <f t="shared" si="1"/>
        <v>36</v>
      </c>
      <c r="K5">
        <f t="shared" si="2"/>
        <v>0.37124856121645378</v>
      </c>
      <c r="M5">
        <f t="shared" si="3"/>
        <v>36</v>
      </c>
      <c r="N5">
        <f t="shared" si="4"/>
        <v>0.28770500849377995</v>
      </c>
    </row>
    <row r="6" spans="1:17" x14ac:dyDescent="0.75">
      <c r="B6">
        <v>37</v>
      </c>
      <c r="C6">
        <v>535.59400000000005</v>
      </c>
      <c r="D6">
        <v>544.51300000000003</v>
      </c>
      <c r="E6">
        <v>246.69200000000001</v>
      </c>
      <c r="F6">
        <v>630.88499999999999</v>
      </c>
      <c r="H6">
        <f t="shared" si="0"/>
        <v>-8.9189999999999827</v>
      </c>
      <c r="J6">
        <f t="shared" si="1"/>
        <v>37</v>
      </c>
      <c r="K6">
        <f t="shared" si="2"/>
        <v>0.11192827285394072</v>
      </c>
      <c r="M6">
        <f t="shared" si="3"/>
        <v>37</v>
      </c>
      <c r="N6">
        <f t="shared" si="4"/>
        <v>0.27524733054022926</v>
      </c>
    </row>
    <row r="7" spans="1:17" x14ac:dyDescent="0.75">
      <c r="B7">
        <v>38</v>
      </c>
      <c r="C7">
        <v>546.41</v>
      </c>
      <c r="D7">
        <v>545.57899999999995</v>
      </c>
      <c r="E7">
        <v>247.233</v>
      </c>
      <c r="F7">
        <v>590.46699999999998</v>
      </c>
      <c r="H7">
        <f t="shared" si="0"/>
        <v>0.83100000000001728</v>
      </c>
      <c r="J7">
        <f t="shared" si="1"/>
        <v>38</v>
      </c>
      <c r="K7">
        <f t="shared" si="2"/>
        <v>0.2300599745562488</v>
      </c>
      <c r="M7">
        <f t="shared" si="3"/>
        <v>38</v>
      </c>
      <c r="N7">
        <f t="shared" si="4"/>
        <v>0.3007947188099146</v>
      </c>
    </row>
    <row r="8" spans="1:17" x14ac:dyDescent="0.75">
      <c r="B8">
        <v>39</v>
      </c>
      <c r="C8">
        <v>525.80799999999999</v>
      </c>
      <c r="D8">
        <v>520.827</v>
      </c>
      <c r="E8">
        <v>243.18799999999999</v>
      </c>
      <c r="F8">
        <v>566.85500000000002</v>
      </c>
      <c r="H8">
        <f t="shared" si="0"/>
        <v>4.9809999999999945</v>
      </c>
      <c r="J8">
        <f t="shared" si="1"/>
        <v>39</v>
      </c>
      <c r="K8">
        <f t="shared" si="2"/>
        <v>0.28034167322953862</v>
      </c>
      <c r="M8">
        <f t="shared" si="3"/>
        <v>39</v>
      </c>
      <c r="N8">
        <f t="shared" si="4"/>
        <v>0.30785515931436219</v>
      </c>
    </row>
    <row r="9" spans="1:17" x14ac:dyDescent="0.75">
      <c r="B9">
        <v>40</v>
      </c>
      <c r="C9">
        <v>535.80799999999999</v>
      </c>
      <c r="D9">
        <v>526.47400000000005</v>
      </c>
      <c r="E9">
        <v>238.14500000000001</v>
      </c>
      <c r="F9">
        <v>595.40599999999995</v>
      </c>
      <c r="H9">
        <f t="shared" si="0"/>
        <v>9.3339999999999463</v>
      </c>
      <c r="J9">
        <f t="shared" si="1"/>
        <v>40</v>
      </c>
      <c r="K9">
        <f t="shared" si="2"/>
        <v>0.33308293451263005</v>
      </c>
      <c r="M9">
        <f t="shared" si="3"/>
        <v>40</v>
      </c>
      <c r="N9">
        <f t="shared" si="4"/>
        <v>0.277887184953372</v>
      </c>
    </row>
    <row r="10" spans="1:17" x14ac:dyDescent="0.75">
      <c r="B10">
        <v>41</v>
      </c>
      <c r="C10">
        <v>548.71199999999999</v>
      </c>
      <c r="D10">
        <v>536.18600000000004</v>
      </c>
      <c r="E10">
        <v>233.667</v>
      </c>
      <c r="F10">
        <v>591.91300000000001</v>
      </c>
      <c r="H10">
        <f t="shared" si="0"/>
        <v>12.525999999999954</v>
      </c>
      <c r="J10">
        <f t="shared" si="1"/>
        <v>41</v>
      </c>
      <c r="K10">
        <f t="shared" si="2"/>
        <v>0.37175743623917035</v>
      </c>
      <c r="M10">
        <f t="shared" si="3"/>
        <v>41</v>
      </c>
      <c r="N10">
        <f t="shared" si="4"/>
        <v>0.27023066654587408</v>
      </c>
    </row>
    <row r="11" spans="1:17" x14ac:dyDescent="0.75">
      <c r="B11">
        <v>42</v>
      </c>
      <c r="C11">
        <v>491.66300000000001</v>
      </c>
      <c r="D11">
        <v>498.83300000000003</v>
      </c>
      <c r="E11">
        <v>235.072</v>
      </c>
      <c r="F11">
        <v>579.37699999999995</v>
      </c>
      <c r="H11">
        <f t="shared" si="0"/>
        <v>-7.1700000000000159</v>
      </c>
      <c r="J11">
        <f t="shared" si="1"/>
        <v>42</v>
      </c>
      <c r="K11">
        <f t="shared" si="2"/>
        <v>0.13311928272853896</v>
      </c>
      <c r="M11">
        <f t="shared" si="3"/>
        <v>42</v>
      </c>
      <c r="N11">
        <f t="shared" si="4"/>
        <v>0.28098729770766212</v>
      </c>
    </row>
    <row r="12" spans="1:17" x14ac:dyDescent="0.75">
      <c r="B12">
        <v>43</v>
      </c>
      <c r="C12">
        <v>509.24</v>
      </c>
      <c r="D12">
        <v>512.14700000000005</v>
      </c>
      <c r="E12">
        <v>238.11600000000001</v>
      </c>
      <c r="F12">
        <v>578.58000000000004</v>
      </c>
      <c r="H12">
        <f t="shared" si="0"/>
        <v>-2.9070000000000391</v>
      </c>
      <c r="J12">
        <f t="shared" si="1"/>
        <v>43</v>
      </c>
      <c r="K12">
        <f t="shared" si="2"/>
        <v>0.18477009753437862</v>
      </c>
      <c r="M12">
        <f t="shared" si="3"/>
        <v>43</v>
      </c>
      <c r="N12">
        <f t="shared" si="4"/>
        <v>0.28833508524404022</v>
      </c>
    </row>
    <row r="13" spans="1:17" x14ac:dyDescent="0.75">
      <c r="B13">
        <v>44</v>
      </c>
      <c r="C13">
        <v>519.779</v>
      </c>
      <c r="D13">
        <v>508.827</v>
      </c>
      <c r="E13">
        <v>234.971</v>
      </c>
      <c r="F13">
        <v>593.21699999999998</v>
      </c>
      <c r="H13">
        <f t="shared" si="0"/>
        <v>10.951999999999998</v>
      </c>
      <c r="J13">
        <f t="shared" si="1"/>
        <v>44</v>
      </c>
      <c r="K13">
        <f t="shared" si="2"/>
        <v>0.35268673895922908</v>
      </c>
      <c r="M13">
        <f t="shared" si="3"/>
        <v>44</v>
      </c>
      <c r="N13">
        <f t="shared" si="4"/>
        <v>0.27230215318373624</v>
      </c>
    </row>
    <row r="14" spans="1:17" x14ac:dyDescent="0.75">
      <c r="B14">
        <v>45</v>
      </c>
      <c r="C14">
        <v>548.404</v>
      </c>
      <c r="D14">
        <v>537.03800000000001</v>
      </c>
      <c r="E14">
        <v>233.928</v>
      </c>
      <c r="F14">
        <v>581.47799999999995</v>
      </c>
      <c r="H14">
        <f t="shared" si="0"/>
        <v>11.365999999999985</v>
      </c>
      <c r="J14">
        <f t="shared" si="1"/>
        <v>45</v>
      </c>
      <c r="K14">
        <f t="shared" si="2"/>
        <v>0.35770279275458844</v>
      </c>
      <c r="M14">
        <f t="shared" si="3"/>
        <v>45</v>
      </c>
      <c r="N14">
        <f t="shared" si="4"/>
        <v>0.27711294860611124</v>
      </c>
    </row>
    <row r="15" spans="1:17" x14ac:dyDescent="0.75">
      <c r="B15">
        <v>46</v>
      </c>
      <c r="C15">
        <v>519.154</v>
      </c>
      <c r="D15">
        <v>507.17899999999997</v>
      </c>
      <c r="E15">
        <v>227.768</v>
      </c>
      <c r="F15">
        <v>573.56500000000005</v>
      </c>
      <c r="H15">
        <f t="shared" si="0"/>
        <v>11.975000000000023</v>
      </c>
      <c r="J15">
        <f t="shared" si="1"/>
        <v>46</v>
      </c>
      <c r="K15">
        <f t="shared" si="2"/>
        <v>0.36508148058399464</v>
      </c>
      <c r="M15">
        <f t="shared" si="3"/>
        <v>46</v>
      </c>
      <c r="N15">
        <f t="shared" si="4"/>
        <v>0.26809119076721905</v>
      </c>
    </row>
    <row r="16" spans="1:17" x14ac:dyDescent="0.75">
      <c r="B16">
        <v>47</v>
      </c>
      <c r="C16">
        <v>486.346</v>
      </c>
      <c r="D16">
        <v>490.41</v>
      </c>
      <c r="E16">
        <v>223.84100000000001</v>
      </c>
      <c r="F16">
        <v>571.56500000000005</v>
      </c>
      <c r="H16">
        <f t="shared" si="0"/>
        <v>-4.0640000000000214</v>
      </c>
      <c r="J16">
        <f t="shared" si="1"/>
        <v>47</v>
      </c>
      <c r="K16">
        <f t="shared" si="2"/>
        <v>0.17075180226570494</v>
      </c>
      <c r="M16">
        <f t="shared" si="3"/>
        <v>47</v>
      </c>
      <c r="N16">
        <f t="shared" si="4"/>
        <v>0.26034495559553383</v>
      </c>
    </row>
    <row r="17" spans="2:19" x14ac:dyDescent="0.75">
      <c r="B17">
        <v>48</v>
      </c>
      <c r="C17">
        <v>523.10599999999999</v>
      </c>
      <c r="D17">
        <v>498.29500000000002</v>
      </c>
      <c r="E17">
        <v>223.899</v>
      </c>
      <c r="F17">
        <v>579.72500000000002</v>
      </c>
      <c r="H17">
        <f t="shared" si="0"/>
        <v>24.810999999999979</v>
      </c>
      <c r="J17">
        <f t="shared" si="1"/>
        <v>48</v>
      </c>
      <c r="K17">
        <f t="shared" si="2"/>
        <v>0.52060338038407883</v>
      </c>
      <c r="M17">
        <f t="shared" si="3"/>
        <v>48</v>
      </c>
      <c r="N17">
        <f t="shared" si="4"/>
        <v>0.25571067341709697</v>
      </c>
    </row>
    <row r="18" spans="2:19" x14ac:dyDescent="0.75">
      <c r="B18">
        <v>49</v>
      </c>
      <c r="C18">
        <v>501.26</v>
      </c>
      <c r="D18">
        <v>491.38499999999999</v>
      </c>
      <c r="E18">
        <v>224.13</v>
      </c>
      <c r="F18">
        <v>554.20299999999997</v>
      </c>
      <c r="H18">
        <f t="shared" si="0"/>
        <v>9.875</v>
      </c>
      <c r="J18">
        <f t="shared" si="1"/>
        <v>49</v>
      </c>
      <c r="K18">
        <f t="shared" si="2"/>
        <v>0.3396377294481126</v>
      </c>
      <c r="M18">
        <f t="shared" si="3"/>
        <v>49</v>
      </c>
      <c r="N18">
        <f t="shared" si="4"/>
        <v>0.27178498746953617</v>
      </c>
    </row>
    <row r="19" spans="2:19" x14ac:dyDescent="0.75">
      <c r="B19">
        <v>50</v>
      </c>
      <c r="C19">
        <v>479.673</v>
      </c>
      <c r="D19">
        <v>487.01900000000001</v>
      </c>
      <c r="E19">
        <v>222.85499999999999</v>
      </c>
      <c r="F19">
        <v>569.55100000000004</v>
      </c>
      <c r="H19">
        <f t="shared" si="0"/>
        <v>-7.3460000000000036</v>
      </c>
      <c r="J19">
        <f t="shared" si="1"/>
        <v>50</v>
      </c>
      <c r="K19">
        <f t="shared" si="2"/>
        <v>0.13098685406191282</v>
      </c>
      <c r="M19">
        <f t="shared" si="3"/>
        <v>50</v>
      </c>
      <c r="N19">
        <f t="shared" si="4"/>
        <v>0.25928541839033231</v>
      </c>
    </row>
    <row r="20" spans="2:19" x14ac:dyDescent="0.75">
      <c r="B20">
        <v>51</v>
      </c>
      <c r="C20">
        <v>487.298</v>
      </c>
      <c r="D20">
        <v>505.45499999999998</v>
      </c>
      <c r="E20">
        <v>223.44900000000001</v>
      </c>
      <c r="F20">
        <v>520.43499999999995</v>
      </c>
      <c r="H20">
        <f t="shared" si="0"/>
        <v>-18.156999999999982</v>
      </c>
      <c r="J20">
        <f t="shared" si="1"/>
        <v>51</v>
      </c>
      <c r="K20">
        <f t="shared" si="2"/>
        <v>0</v>
      </c>
      <c r="M20">
        <f t="shared" si="3"/>
        <v>51</v>
      </c>
      <c r="N20">
        <f t="shared" si="4"/>
        <v>0.29376240760978517</v>
      </c>
    </row>
    <row r="21" spans="2:19" x14ac:dyDescent="0.75">
      <c r="B21">
        <v>52</v>
      </c>
      <c r="C21">
        <v>475.375</v>
      </c>
      <c r="D21">
        <v>488.67899999999997</v>
      </c>
      <c r="E21">
        <v>216.87</v>
      </c>
      <c r="F21">
        <v>540.78300000000002</v>
      </c>
      <c r="H21">
        <f t="shared" si="0"/>
        <v>-13.303999999999974</v>
      </c>
      <c r="J21">
        <f t="shared" si="1"/>
        <v>52</v>
      </c>
      <c r="K21">
        <f t="shared" si="2"/>
        <v>5.8799297267825859E-2</v>
      </c>
      <c r="M21">
        <f t="shared" si="3"/>
        <v>52</v>
      </c>
      <c r="N21">
        <f t="shared" si="4"/>
        <v>0.26290773806964152</v>
      </c>
    </row>
    <row r="22" spans="2:19" x14ac:dyDescent="0.75">
      <c r="B22">
        <v>53</v>
      </c>
      <c r="C22">
        <v>523.904</v>
      </c>
      <c r="D22">
        <v>526.64700000000005</v>
      </c>
      <c r="E22">
        <v>227.82599999999999</v>
      </c>
      <c r="F22">
        <v>569.49300000000005</v>
      </c>
      <c r="H22">
        <f t="shared" si="0"/>
        <v>-2.7430000000000518</v>
      </c>
      <c r="J22">
        <f t="shared" si="1"/>
        <v>53</v>
      </c>
      <c r="K22">
        <f t="shared" si="2"/>
        <v>0.18675713333737112</v>
      </c>
      <c r="M22">
        <f t="shared" si="3"/>
        <v>53</v>
      </c>
      <c r="N22">
        <f t="shared" si="4"/>
        <v>0.27073006698946778</v>
      </c>
    </row>
    <row r="23" spans="2:19" x14ac:dyDescent="0.75">
      <c r="B23">
        <v>54</v>
      </c>
      <c r="C23">
        <v>506.71899999999999</v>
      </c>
      <c r="D23">
        <v>516.25</v>
      </c>
      <c r="E23">
        <v>219.30799999999999</v>
      </c>
      <c r="F23">
        <v>575.173</v>
      </c>
      <c r="H23">
        <f t="shared" si="0"/>
        <v>-9.5310000000000059</v>
      </c>
      <c r="J23">
        <f t="shared" si="1"/>
        <v>54</v>
      </c>
      <c r="K23">
        <f t="shared" si="2"/>
        <v>0.10451323680862633</v>
      </c>
      <c r="M23">
        <f t="shared" si="3"/>
        <v>54</v>
      </c>
      <c r="N23">
        <f t="shared" si="4"/>
        <v>0.24794577037717611</v>
      </c>
    </row>
    <row r="24" spans="2:19" x14ac:dyDescent="0.75">
      <c r="B24">
        <v>55</v>
      </c>
      <c r="C24">
        <v>519.67999999999995</v>
      </c>
      <c r="D24">
        <v>507.77</v>
      </c>
      <c r="E24">
        <v>218.96700000000001</v>
      </c>
      <c r="F24">
        <v>575.88300000000004</v>
      </c>
      <c r="H24">
        <f t="shared" si="0"/>
        <v>11.909999999999968</v>
      </c>
      <c r="J24">
        <f t="shared" si="1"/>
        <v>55</v>
      </c>
      <c r="K24">
        <f t="shared" si="2"/>
        <v>0.36429393590597858</v>
      </c>
      <c r="M24">
        <f t="shared" si="3"/>
        <v>55</v>
      </c>
      <c r="N24">
        <f t="shared" si="4"/>
        <v>0.2467761401000553</v>
      </c>
    </row>
    <row r="25" spans="2:19" x14ac:dyDescent="0.75">
      <c r="B25">
        <v>56</v>
      </c>
      <c r="C25">
        <v>565.49099999999999</v>
      </c>
      <c r="D25">
        <v>522.73199999999997</v>
      </c>
      <c r="E25">
        <v>223.33799999999999</v>
      </c>
      <c r="F25">
        <v>569.47500000000002</v>
      </c>
      <c r="H25">
        <f t="shared" si="0"/>
        <v>42.759000000000015</v>
      </c>
      <c r="J25">
        <f t="shared" si="1"/>
        <v>56</v>
      </c>
      <c r="K25">
        <f t="shared" si="2"/>
        <v>0.73806264009208189</v>
      </c>
      <c r="M25">
        <f t="shared" si="3"/>
        <v>56</v>
      </c>
      <c r="N25">
        <f t="shared" si="4"/>
        <v>0.26043934603090796</v>
      </c>
    </row>
    <row r="26" spans="2:19" x14ac:dyDescent="0.75">
      <c r="B26">
        <v>57</v>
      </c>
      <c r="C26">
        <v>617.79600000000005</v>
      </c>
      <c r="D26">
        <v>554.39599999999996</v>
      </c>
      <c r="E26">
        <v>218.262</v>
      </c>
      <c r="F26">
        <v>563.4</v>
      </c>
      <c r="H26">
        <f t="shared" si="0"/>
        <v>63.400000000000091</v>
      </c>
      <c r="J26">
        <f t="shared" si="1"/>
        <v>57</v>
      </c>
      <c r="K26">
        <f t="shared" si="2"/>
        <v>0.98815048161386132</v>
      </c>
      <c r="M26">
        <f t="shared" si="3"/>
        <v>57</v>
      </c>
      <c r="N26">
        <f t="shared" si="4"/>
        <v>0.25230607173410774</v>
      </c>
    </row>
    <row r="27" spans="2:19" x14ac:dyDescent="0.75">
      <c r="B27">
        <v>58</v>
      </c>
      <c r="C27">
        <v>603.26900000000001</v>
      </c>
      <c r="D27">
        <v>538.89099999999996</v>
      </c>
      <c r="E27">
        <v>226.232</v>
      </c>
      <c r="F27">
        <v>559.52200000000005</v>
      </c>
      <c r="H27">
        <f t="shared" si="0"/>
        <v>64.378000000000043</v>
      </c>
      <c r="J27">
        <f t="shared" si="1"/>
        <v>58</v>
      </c>
      <c r="K27">
        <f t="shared" si="2"/>
        <v>1</v>
      </c>
      <c r="M27">
        <f t="shared" si="3"/>
        <v>58</v>
      </c>
      <c r="N27">
        <f t="shared" si="4"/>
        <v>0.27332688113189146</v>
      </c>
    </row>
    <row r="28" spans="2:19" x14ac:dyDescent="0.75">
      <c r="B28">
        <v>59</v>
      </c>
      <c r="C28">
        <v>578.38</v>
      </c>
      <c r="D28">
        <v>520.90899999999999</v>
      </c>
      <c r="E28">
        <v>231.43799999999999</v>
      </c>
      <c r="F28">
        <v>570.86199999999997</v>
      </c>
      <c r="H28">
        <f t="shared" si="0"/>
        <v>57.471000000000004</v>
      </c>
      <c r="J28">
        <f t="shared" si="1"/>
        <v>59</v>
      </c>
      <c r="K28">
        <f t="shared" si="2"/>
        <v>0.91631429090688754</v>
      </c>
      <c r="M28">
        <f t="shared" si="3"/>
        <v>59</v>
      </c>
      <c r="N28">
        <f t="shared" si="4"/>
        <v>0.27814680534374286</v>
      </c>
      <c r="S28" s="1"/>
    </row>
    <row r="29" spans="2:19" x14ac:dyDescent="0.75">
      <c r="B29">
        <v>60</v>
      </c>
      <c r="C29">
        <v>577.25900000000001</v>
      </c>
      <c r="D29">
        <v>525.19500000000005</v>
      </c>
      <c r="E29">
        <v>219.18799999999999</v>
      </c>
      <c r="F29">
        <v>547.06200000000001</v>
      </c>
      <c r="H29">
        <f t="shared" si="0"/>
        <v>52.063999999999965</v>
      </c>
      <c r="J29">
        <f t="shared" si="1"/>
        <v>60</v>
      </c>
      <c r="K29">
        <f t="shared" si="2"/>
        <v>0.85080268976797635</v>
      </c>
      <c r="M29">
        <f t="shared" si="3"/>
        <v>60</v>
      </c>
      <c r="N29">
        <f t="shared" si="4"/>
        <v>0.26452232328133291</v>
      </c>
    </row>
    <row r="30" spans="2:19" x14ac:dyDescent="0.75">
      <c r="B30">
        <v>61</v>
      </c>
      <c r="C30">
        <v>531.48099999999999</v>
      </c>
      <c r="D30">
        <v>533.23800000000006</v>
      </c>
      <c r="E30">
        <v>218.2</v>
      </c>
      <c r="F30">
        <v>548.28800000000001</v>
      </c>
      <c r="H30">
        <f t="shared" si="0"/>
        <v>-1.7570000000000618</v>
      </c>
      <c r="J30">
        <f t="shared" si="1"/>
        <v>61</v>
      </c>
      <c r="K30">
        <f t="shared" si="2"/>
        <v>0.19870358029926596</v>
      </c>
      <c r="M30">
        <f t="shared" si="3"/>
        <v>61</v>
      </c>
      <c r="N30">
        <f t="shared" si="4"/>
        <v>0.26135602789650636</v>
      </c>
    </row>
    <row r="31" spans="2:19" x14ac:dyDescent="0.75">
      <c r="B31">
        <v>62</v>
      </c>
      <c r="C31">
        <v>481.96199999999999</v>
      </c>
      <c r="D31">
        <v>478.52600000000001</v>
      </c>
      <c r="E31">
        <v>208.94200000000001</v>
      </c>
      <c r="F31">
        <v>527.31899999999996</v>
      </c>
      <c r="H31">
        <f t="shared" si="0"/>
        <v>3.4359999999999786</v>
      </c>
      <c r="J31">
        <f t="shared" si="1"/>
        <v>62</v>
      </c>
      <c r="K31">
        <f t="shared" si="2"/>
        <v>0.26162234203671114</v>
      </c>
      <c r="M31">
        <f t="shared" si="3"/>
        <v>62</v>
      </c>
      <c r="N31">
        <f t="shared" si="4"/>
        <v>0.25175575584224819</v>
      </c>
    </row>
    <row r="32" spans="2:19" x14ac:dyDescent="0.75">
      <c r="B32">
        <v>63</v>
      </c>
      <c r="C32">
        <v>489.173</v>
      </c>
      <c r="D32">
        <v>479</v>
      </c>
      <c r="E32">
        <v>207.14500000000001</v>
      </c>
      <c r="F32">
        <v>531.17399999999998</v>
      </c>
      <c r="H32">
        <f t="shared" si="0"/>
        <v>10.173000000000002</v>
      </c>
      <c r="J32">
        <f t="shared" si="1"/>
        <v>63</v>
      </c>
      <c r="K32">
        <f t="shared" si="2"/>
        <v>0.34324831889501395</v>
      </c>
      <c r="M32">
        <f t="shared" si="3"/>
        <v>63</v>
      </c>
      <c r="N32">
        <f t="shared" si="4"/>
        <v>0.2447907556754621</v>
      </c>
    </row>
    <row r="33" spans="2:15" x14ac:dyDescent="0.75">
      <c r="B33">
        <v>64</v>
      </c>
      <c r="C33">
        <v>493.43299999999999</v>
      </c>
      <c r="D33">
        <v>495.69200000000001</v>
      </c>
      <c r="E33">
        <v>211.62299999999999</v>
      </c>
      <c r="F33">
        <v>553.31899999999996</v>
      </c>
      <c r="H33">
        <f t="shared" si="0"/>
        <v>-2.2590000000000146</v>
      </c>
      <c r="J33">
        <f t="shared" si="1"/>
        <v>64</v>
      </c>
      <c r="K33">
        <f t="shared" si="2"/>
        <v>0.19262131217059383</v>
      </c>
      <c r="M33">
        <f t="shared" si="3"/>
        <v>64</v>
      </c>
      <c r="N33">
        <f t="shared" si="4"/>
        <v>0.24254305510361948</v>
      </c>
    </row>
    <row r="34" spans="2:15" x14ac:dyDescent="0.75">
      <c r="B34">
        <v>65</v>
      </c>
      <c r="C34">
        <v>492.952</v>
      </c>
      <c r="D34">
        <v>495.39699999999999</v>
      </c>
      <c r="E34">
        <v>206.62299999999999</v>
      </c>
      <c r="F34">
        <v>556.29</v>
      </c>
      <c r="H34">
        <f t="shared" si="0"/>
        <v>-2.4449999999999932</v>
      </c>
      <c r="J34">
        <f t="shared" si="1"/>
        <v>65</v>
      </c>
      <c r="K34">
        <f t="shared" si="2"/>
        <v>0.19036772278427314</v>
      </c>
      <c r="M34">
        <f t="shared" si="3"/>
        <v>65</v>
      </c>
      <c r="N34">
        <f t="shared" si="4"/>
        <v>0.2290019824244755</v>
      </c>
    </row>
    <row r="35" spans="2:15" x14ac:dyDescent="0.75">
      <c r="B35">
        <v>66</v>
      </c>
      <c r="C35">
        <v>492.125</v>
      </c>
      <c r="D35">
        <v>481.673</v>
      </c>
      <c r="E35">
        <v>211.52199999999999</v>
      </c>
      <c r="F35">
        <v>549.18799999999999</v>
      </c>
      <c r="H35">
        <f t="shared" si="0"/>
        <v>10.451999999999998</v>
      </c>
      <c r="J35">
        <f t="shared" si="1"/>
        <v>66</v>
      </c>
      <c r="K35">
        <f t="shared" si="2"/>
        <v>0.34662870297449533</v>
      </c>
      <c r="M35">
        <f t="shared" si="3"/>
        <v>66</v>
      </c>
      <c r="N35">
        <f t="shared" si="4"/>
        <v>0.24471212356495137</v>
      </c>
    </row>
    <row r="36" spans="2:15" x14ac:dyDescent="0.75">
      <c r="B36">
        <v>67</v>
      </c>
      <c r="C36">
        <v>496.161</v>
      </c>
      <c r="D36">
        <v>471.66699999999997</v>
      </c>
      <c r="E36">
        <v>207.12799999999999</v>
      </c>
      <c r="F36">
        <v>533.84900000000005</v>
      </c>
      <c r="H36">
        <f t="shared" si="0"/>
        <v>24.494000000000028</v>
      </c>
      <c r="J36">
        <f t="shared" si="1"/>
        <v>67</v>
      </c>
      <c r="K36">
        <f t="shared" si="2"/>
        <v>0.51676258556975829</v>
      </c>
      <c r="M36">
        <f t="shared" si="3"/>
        <v>67</v>
      </c>
      <c r="N36">
        <f t="shared" si="4"/>
        <v>0.24311130776720741</v>
      </c>
    </row>
    <row r="37" spans="2:15" x14ac:dyDescent="0.75">
      <c r="B37">
        <v>68</v>
      </c>
      <c r="C37">
        <v>540.83699999999999</v>
      </c>
      <c r="D37">
        <v>504.28800000000001</v>
      </c>
      <c r="E37">
        <v>208.98599999999999</v>
      </c>
      <c r="F37">
        <v>526.29</v>
      </c>
      <c r="H37">
        <f t="shared" si="0"/>
        <v>36.548999999999978</v>
      </c>
      <c r="J37">
        <f t="shared" si="1"/>
        <v>68</v>
      </c>
      <c r="K37">
        <f t="shared" si="2"/>
        <v>0.6628218331616883</v>
      </c>
      <c r="M37">
        <f t="shared" si="3"/>
        <v>68</v>
      </c>
      <c r="N37">
        <f t="shared" si="4"/>
        <v>0.25252794853011429</v>
      </c>
    </row>
    <row r="38" spans="2:15" x14ac:dyDescent="0.75">
      <c r="O38" s="1"/>
    </row>
    <row r="45" spans="2:15" x14ac:dyDescent="0.75">
      <c r="O45" s="1"/>
    </row>
    <row r="46" spans="2:15" x14ac:dyDescent="0.75">
      <c r="O46" s="1"/>
    </row>
    <row r="47" spans="2:15" x14ac:dyDescent="0.75">
      <c r="O47" s="1"/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3EA83-5577-4DD0-862B-CCB0A71E4279}">
  <dimension ref="A1:S47"/>
  <sheetViews>
    <sheetView zoomScale="80" zoomScaleNormal="80" workbookViewId="0"/>
  </sheetViews>
  <sheetFormatPr defaultRowHeight="14.75" x14ac:dyDescent="0.75"/>
  <sheetData>
    <row r="1" spans="1:17" x14ac:dyDescent="0.75">
      <c r="A1" t="s">
        <v>55</v>
      </c>
      <c r="C1" s="2"/>
      <c r="D1" s="2"/>
      <c r="E1" s="10"/>
      <c r="F1" s="11"/>
      <c r="H1" t="s">
        <v>34</v>
      </c>
      <c r="J1" t="s">
        <v>35</v>
      </c>
      <c r="K1" s="2"/>
      <c r="N1" s="12" t="s">
        <v>36</v>
      </c>
    </row>
    <row r="2" spans="1:17" x14ac:dyDescent="0.75">
      <c r="B2" t="s">
        <v>37</v>
      </c>
      <c r="C2" s="2" t="s">
        <v>38</v>
      </c>
      <c r="D2" s="2" t="s">
        <v>39</v>
      </c>
      <c r="E2" s="10" t="s">
        <v>40</v>
      </c>
      <c r="F2" s="11" t="s">
        <v>41</v>
      </c>
      <c r="H2" t="s">
        <v>21</v>
      </c>
      <c r="J2" t="s">
        <v>37</v>
      </c>
      <c r="K2" s="2" t="s">
        <v>21</v>
      </c>
      <c r="M2" t="s">
        <v>37</v>
      </c>
      <c r="N2" s="12" t="s">
        <v>42</v>
      </c>
      <c r="P2" t="s">
        <v>43</v>
      </c>
      <c r="Q2" t="s">
        <v>44</v>
      </c>
    </row>
    <row r="3" spans="1:17" x14ac:dyDescent="0.75">
      <c r="B3">
        <v>1</v>
      </c>
      <c r="C3">
        <v>416.91899999999998</v>
      </c>
      <c r="D3">
        <v>421.63600000000002</v>
      </c>
      <c r="E3">
        <v>130.429</v>
      </c>
      <c r="F3">
        <v>190.99100000000001</v>
      </c>
      <c r="H3">
        <f t="shared" ref="H3:H33" si="0">C3-D3</f>
        <v>-4.7170000000000414</v>
      </c>
      <c r="J3">
        <f t="shared" ref="J3:J33" si="1">B3</f>
        <v>1</v>
      </c>
      <c r="K3">
        <f t="shared" ref="K3:K33" si="2">(H3-MIN(H$3:H$33))/(MAX(H$3:H$33)-MIN(H$3:H$33))</f>
        <v>4.2672044366019339E-2</v>
      </c>
      <c r="M3">
        <f t="shared" ref="M3:M33" si="3">B3</f>
        <v>1</v>
      </c>
      <c r="N3">
        <f t="shared" ref="N3:N33" si="4">(E3-$P$3)/(F3-$Q$3)</f>
        <v>0.35950825264373215</v>
      </c>
      <c r="P3">
        <v>109.87825000000001</v>
      </c>
      <c r="Q3">
        <v>133.82749999999999</v>
      </c>
    </row>
    <row r="4" spans="1:17" x14ac:dyDescent="0.75">
      <c r="B4">
        <v>2</v>
      </c>
      <c r="C4">
        <v>414.51600000000002</v>
      </c>
      <c r="D4">
        <v>417.38099999999997</v>
      </c>
      <c r="E4">
        <v>127.125</v>
      </c>
      <c r="F4">
        <v>188.768</v>
      </c>
      <c r="H4">
        <f t="shared" si="0"/>
        <v>-2.8649999999999523</v>
      </c>
      <c r="J4">
        <f t="shared" si="1"/>
        <v>2</v>
      </c>
      <c r="K4">
        <f t="shared" si="2"/>
        <v>6.1346105369297257E-2</v>
      </c>
      <c r="M4">
        <f t="shared" si="3"/>
        <v>2</v>
      </c>
      <c r="N4">
        <f t="shared" si="4"/>
        <v>0.3139168737088302</v>
      </c>
    </row>
    <row r="5" spans="1:17" x14ac:dyDescent="0.75">
      <c r="B5">
        <v>3</v>
      </c>
      <c r="C5">
        <v>415.17700000000002</v>
      </c>
      <c r="D5">
        <v>416.38099999999997</v>
      </c>
      <c r="E5">
        <v>131.00899999999999</v>
      </c>
      <c r="F5">
        <v>187.92</v>
      </c>
      <c r="H5">
        <f t="shared" si="0"/>
        <v>-1.2039999999999509</v>
      </c>
      <c r="J5">
        <f t="shared" si="1"/>
        <v>3</v>
      </c>
      <c r="K5">
        <f t="shared" si="2"/>
        <v>7.8094277791782768E-2</v>
      </c>
      <c r="M5">
        <f t="shared" si="3"/>
        <v>3</v>
      </c>
      <c r="N5">
        <f t="shared" si="4"/>
        <v>0.39064103156629804</v>
      </c>
    </row>
    <row r="6" spans="1:17" x14ac:dyDescent="0.75">
      <c r="B6">
        <v>4</v>
      </c>
      <c r="C6">
        <v>419.73399999999998</v>
      </c>
      <c r="D6">
        <v>423.44299999999998</v>
      </c>
      <c r="E6">
        <v>131.446</v>
      </c>
      <c r="F6">
        <v>191.70500000000001</v>
      </c>
      <c r="H6">
        <f t="shared" si="0"/>
        <v>-3.7090000000000032</v>
      </c>
      <c r="J6">
        <f t="shared" si="1"/>
        <v>4</v>
      </c>
      <c r="K6">
        <f t="shared" si="2"/>
        <v>5.28358961431813E-2</v>
      </c>
      <c r="M6">
        <f t="shared" si="3"/>
        <v>4</v>
      </c>
      <c r="N6">
        <f t="shared" si="4"/>
        <v>0.372644810159388</v>
      </c>
    </row>
    <row r="7" spans="1:17" x14ac:dyDescent="0.75">
      <c r="B7">
        <v>5</v>
      </c>
      <c r="C7">
        <v>408.01600000000002</v>
      </c>
      <c r="D7">
        <v>409.892</v>
      </c>
      <c r="E7">
        <v>125.875</v>
      </c>
      <c r="F7">
        <v>183.33</v>
      </c>
      <c r="H7">
        <f t="shared" si="0"/>
        <v>-1.8759999999999764</v>
      </c>
      <c r="J7">
        <f t="shared" si="1"/>
        <v>5</v>
      </c>
      <c r="K7">
        <f t="shared" si="2"/>
        <v>7.1318376607008127E-2</v>
      </c>
      <c r="M7">
        <f t="shared" si="3"/>
        <v>5</v>
      </c>
      <c r="N7">
        <f t="shared" si="4"/>
        <v>0.32315034594212377</v>
      </c>
    </row>
    <row r="8" spans="1:17" x14ac:dyDescent="0.75">
      <c r="B8">
        <v>6</v>
      </c>
      <c r="C8">
        <v>431.24200000000002</v>
      </c>
      <c r="D8">
        <v>433.15300000000002</v>
      </c>
      <c r="E8">
        <v>131.268</v>
      </c>
      <c r="F8">
        <v>189.84800000000001</v>
      </c>
      <c r="H8">
        <f t="shared" si="0"/>
        <v>-1.9110000000000014</v>
      </c>
      <c r="J8">
        <f t="shared" si="1"/>
        <v>6</v>
      </c>
      <c r="K8">
        <f t="shared" si="2"/>
        <v>7.096546508696755E-2</v>
      </c>
      <c r="M8">
        <f t="shared" si="3"/>
        <v>6</v>
      </c>
      <c r="N8">
        <f t="shared" si="4"/>
        <v>0.3818200480181359</v>
      </c>
    </row>
    <row r="9" spans="1:17" x14ac:dyDescent="0.75">
      <c r="B9">
        <v>7</v>
      </c>
      <c r="C9">
        <v>443.65300000000002</v>
      </c>
      <c r="D9">
        <v>438.858</v>
      </c>
      <c r="E9">
        <v>130.643</v>
      </c>
      <c r="F9">
        <v>193.446</v>
      </c>
      <c r="H9">
        <f t="shared" si="0"/>
        <v>4.7950000000000159</v>
      </c>
      <c r="J9">
        <f t="shared" si="1"/>
        <v>7</v>
      </c>
      <c r="K9">
        <f t="shared" si="2"/>
        <v>0.13858331232669543</v>
      </c>
      <c r="M9">
        <f t="shared" si="3"/>
        <v>7</v>
      </c>
      <c r="N9">
        <f t="shared" si="4"/>
        <v>0.34829373432743171</v>
      </c>
    </row>
    <row r="10" spans="1:17" x14ac:dyDescent="0.75">
      <c r="B10">
        <v>8</v>
      </c>
      <c r="C10">
        <v>433.23399999999998</v>
      </c>
      <c r="D10">
        <v>431.34699999999998</v>
      </c>
      <c r="E10">
        <v>130.97300000000001</v>
      </c>
      <c r="F10">
        <v>193.446</v>
      </c>
      <c r="H10">
        <f t="shared" si="0"/>
        <v>1.8870000000000005</v>
      </c>
      <c r="J10">
        <f t="shared" si="1"/>
        <v>8</v>
      </c>
      <c r="K10">
        <f t="shared" si="2"/>
        <v>0.10926140660448708</v>
      </c>
      <c r="M10">
        <f t="shared" si="3"/>
        <v>8</v>
      </c>
      <c r="N10">
        <f t="shared" si="4"/>
        <v>0.35382892893984252</v>
      </c>
    </row>
    <row r="11" spans="1:17" x14ac:dyDescent="0.75">
      <c r="B11">
        <v>9</v>
      </c>
      <c r="C11">
        <v>415.90300000000002</v>
      </c>
      <c r="D11">
        <v>418.79500000000002</v>
      </c>
      <c r="E11">
        <v>127.259</v>
      </c>
      <c r="F11">
        <v>190.375</v>
      </c>
      <c r="H11">
        <f t="shared" si="0"/>
        <v>-2.8919999999999959</v>
      </c>
      <c r="J11">
        <f t="shared" si="1"/>
        <v>9</v>
      </c>
      <c r="K11">
        <f t="shared" si="2"/>
        <v>6.1073859339551423E-2</v>
      </c>
      <c r="M11">
        <f t="shared" si="3"/>
        <v>9</v>
      </c>
      <c r="N11">
        <f t="shared" si="4"/>
        <v>0.30736548919050333</v>
      </c>
    </row>
    <row r="12" spans="1:17" x14ac:dyDescent="0.75">
      <c r="B12">
        <v>10</v>
      </c>
      <c r="C12">
        <v>458.54</v>
      </c>
      <c r="D12">
        <v>447.43799999999999</v>
      </c>
      <c r="E12">
        <v>125.518</v>
      </c>
      <c r="F12">
        <v>197.33</v>
      </c>
      <c r="H12">
        <f t="shared" si="0"/>
        <v>11.102000000000032</v>
      </c>
      <c r="J12">
        <f t="shared" si="1"/>
        <v>10</v>
      </c>
      <c r="K12">
        <f t="shared" si="2"/>
        <v>0.2021779682379635</v>
      </c>
      <c r="M12">
        <f t="shared" si="3"/>
        <v>10</v>
      </c>
      <c r="N12">
        <f t="shared" si="4"/>
        <v>0.24628557930790104</v>
      </c>
    </row>
    <row r="13" spans="1:17" x14ac:dyDescent="0.75">
      <c r="B13">
        <v>11</v>
      </c>
      <c r="C13">
        <v>446.72</v>
      </c>
      <c r="D13">
        <v>439</v>
      </c>
      <c r="E13">
        <v>130.715</v>
      </c>
      <c r="F13">
        <v>201.423</v>
      </c>
      <c r="H13">
        <f t="shared" si="0"/>
        <v>7.7200000000000273</v>
      </c>
      <c r="J13">
        <f t="shared" si="1"/>
        <v>11</v>
      </c>
      <c r="K13">
        <f t="shared" si="2"/>
        <v>0.16807663221578048</v>
      </c>
      <c r="M13">
        <f t="shared" si="3"/>
        <v>11</v>
      </c>
      <c r="N13">
        <f t="shared" si="4"/>
        <v>0.30825646677663437</v>
      </c>
    </row>
    <row r="14" spans="1:17" x14ac:dyDescent="0.75">
      <c r="B14">
        <v>12</v>
      </c>
      <c r="C14">
        <v>434.803</v>
      </c>
      <c r="D14">
        <v>426.19</v>
      </c>
      <c r="E14">
        <v>130.65700000000001</v>
      </c>
      <c r="F14">
        <v>196.07300000000001</v>
      </c>
      <c r="H14">
        <f t="shared" si="0"/>
        <v>8.6129999999999995</v>
      </c>
      <c r="J14">
        <f t="shared" si="1"/>
        <v>12</v>
      </c>
      <c r="K14">
        <f t="shared" si="2"/>
        <v>0.17708091756995209</v>
      </c>
      <c r="M14">
        <f t="shared" si="3"/>
        <v>12</v>
      </c>
      <c r="N14">
        <f t="shared" si="4"/>
        <v>0.33381931223943889</v>
      </c>
    </row>
    <row r="15" spans="1:17" x14ac:dyDescent="0.75">
      <c r="B15">
        <v>13</v>
      </c>
      <c r="C15">
        <v>443.09800000000001</v>
      </c>
      <c r="D15">
        <v>436.89100000000002</v>
      </c>
      <c r="E15">
        <v>126.19</v>
      </c>
      <c r="F15">
        <v>197.27</v>
      </c>
      <c r="H15">
        <f t="shared" si="0"/>
        <v>6.2069999999999936</v>
      </c>
      <c r="J15">
        <f t="shared" si="1"/>
        <v>13</v>
      </c>
      <c r="K15">
        <f t="shared" si="2"/>
        <v>0.15282077136375091</v>
      </c>
      <c r="M15">
        <f t="shared" si="3"/>
        <v>13</v>
      </c>
      <c r="N15">
        <f t="shared" si="4"/>
        <v>0.25711076959451445</v>
      </c>
    </row>
    <row r="16" spans="1:17" x14ac:dyDescent="0.75">
      <c r="B16">
        <v>14</v>
      </c>
      <c r="C16">
        <v>444.34800000000001</v>
      </c>
      <c r="D16">
        <v>429.41800000000001</v>
      </c>
      <c r="E16">
        <v>129.72300000000001</v>
      </c>
      <c r="F16">
        <v>198.416</v>
      </c>
      <c r="H16">
        <f t="shared" si="0"/>
        <v>14.930000000000007</v>
      </c>
      <c r="J16">
        <f t="shared" si="1"/>
        <v>14</v>
      </c>
      <c r="K16">
        <f t="shared" si="2"/>
        <v>0.24077640534408876</v>
      </c>
      <c r="M16">
        <f t="shared" si="3"/>
        <v>14</v>
      </c>
      <c r="N16">
        <f t="shared" si="4"/>
        <v>0.30724896846961924</v>
      </c>
    </row>
    <row r="17" spans="2:19" x14ac:dyDescent="0.75">
      <c r="B17">
        <v>15</v>
      </c>
      <c r="C17">
        <v>490.65899999999999</v>
      </c>
      <c r="D17">
        <v>443.53800000000001</v>
      </c>
      <c r="E17">
        <v>127.818</v>
      </c>
      <c r="F17">
        <v>202.39400000000001</v>
      </c>
      <c r="H17">
        <f t="shared" si="0"/>
        <v>47.120999999999981</v>
      </c>
      <c r="J17">
        <f t="shared" si="1"/>
        <v>15</v>
      </c>
      <c r="K17">
        <f t="shared" si="2"/>
        <v>0.56536425510461263</v>
      </c>
      <c r="M17">
        <f t="shared" si="3"/>
        <v>15</v>
      </c>
      <c r="N17">
        <f t="shared" si="4"/>
        <v>0.2616401595531343</v>
      </c>
    </row>
    <row r="18" spans="2:19" x14ac:dyDescent="0.75">
      <c r="B18">
        <v>16</v>
      </c>
      <c r="C18">
        <v>483.47699999999998</v>
      </c>
      <c r="D18">
        <v>447.13600000000002</v>
      </c>
      <c r="E18">
        <v>126.60599999999999</v>
      </c>
      <c r="F18">
        <v>195.47399999999999</v>
      </c>
      <c r="H18">
        <f t="shared" si="0"/>
        <v>36.340999999999951</v>
      </c>
      <c r="J18">
        <f t="shared" si="1"/>
        <v>16</v>
      </c>
      <c r="K18">
        <f t="shared" si="2"/>
        <v>0.45666750693218988</v>
      </c>
      <c r="M18">
        <f t="shared" si="3"/>
        <v>16</v>
      </c>
      <c r="N18">
        <f t="shared" si="4"/>
        <v>0.27134954944725143</v>
      </c>
    </row>
    <row r="19" spans="2:19" x14ac:dyDescent="0.75">
      <c r="B19">
        <v>17</v>
      </c>
      <c r="C19">
        <v>450.71199999999999</v>
      </c>
      <c r="D19">
        <v>442.03800000000001</v>
      </c>
      <c r="E19">
        <v>126.102</v>
      </c>
      <c r="F19">
        <v>202.708</v>
      </c>
      <c r="H19">
        <f t="shared" si="0"/>
        <v>8.6739999999999782</v>
      </c>
      <c r="J19">
        <f t="shared" si="1"/>
        <v>17</v>
      </c>
      <c r="K19">
        <f t="shared" si="2"/>
        <v>0.17769599193345076</v>
      </c>
      <c r="M19">
        <f t="shared" si="3"/>
        <v>17</v>
      </c>
      <c r="N19">
        <f t="shared" si="4"/>
        <v>0.23553473043894851</v>
      </c>
    </row>
    <row r="20" spans="2:19" x14ac:dyDescent="0.75">
      <c r="B20">
        <v>18</v>
      </c>
      <c r="C20">
        <v>444.90899999999999</v>
      </c>
      <c r="D20">
        <v>435.75</v>
      </c>
      <c r="E20">
        <v>123.307</v>
      </c>
      <c r="F20">
        <v>199.482</v>
      </c>
      <c r="H20">
        <f t="shared" si="0"/>
        <v>9.1589999999999918</v>
      </c>
      <c r="J20">
        <f t="shared" si="1"/>
        <v>18</v>
      </c>
      <c r="K20">
        <f t="shared" si="2"/>
        <v>0.18258633728258122</v>
      </c>
      <c r="M20">
        <f t="shared" si="3"/>
        <v>18</v>
      </c>
      <c r="N20">
        <f t="shared" si="4"/>
        <v>0.20453662734466016</v>
      </c>
    </row>
    <row r="21" spans="2:19" x14ac:dyDescent="0.75">
      <c r="B21">
        <v>19</v>
      </c>
      <c r="C21">
        <v>538.16700000000003</v>
      </c>
      <c r="D21">
        <v>447.94099999999997</v>
      </c>
      <c r="E21">
        <v>121.64400000000001</v>
      </c>
      <c r="F21">
        <v>197.66399999999999</v>
      </c>
      <c r="H21">
        <f t="shared" si="0"/>
        <v>90.226000000000056</v>
      </c>
      <c r="J21">
        <f t="shared" si="1"/>
        <v>19</v>
      </c>
      <c r="K21">
        <f t="shared" si="2"/>
        <v>1</v>
      </c>
      <c r="M21">
        <f t="shared" si="3"/>
        <v>19</v>
      </c>
      <c r="N21">
        <f t="shared" si="4"/>
        <v>0.18431069999138419</v>
      </c>
    </row>
    <row r="22" spans="2:19" x14ac:dyDescent="0.75">
      <c r="B22">
        <v>20</v>
      </c>
      <c r="C22">
        <v>458.20499999999998</v>
      </c>
      <c r="D22">
        <v>427.48399999999998</v>
      </c>
      <c r="E22">
        <v>122.863</v>
      </c>
      <c r="F22">
        <v>185.87</v>
      </c>
      <c r="H22">
        <f t="shared" si="0"/>
        <v>30.721000000000004</v>
      </c>
      <c r="J22">
        <f t="shared" si="1"/>
        <v>20</v>
      </c>
      <c r="K22">
        <f t="shared" si="2"/>
        <v>0.39999999999999991</v>
      </c>
      <c r="M22">
        <f t="shared" si="3"/>
        <v>20</v>
      </c>
      <c r="N22">
        <f t="shared" si="4"/>
        <v>0.24950281020319906</v>
      </c>
    </row>
    <row r="23" spans="2:19" x14ac:dyDescent="0.75">
      <c r="B23">
        <v>21</v>
      </c>
      <c r="C23">
        <v>475.53699999999998</v>
      </c>
      <c r="D23">
        <v>440.68200000000002</v>
      </c>
      <c r="E23">
        <v>121.44199999999999</v>
      </c>
      <c r="F23">
        <v>182.84</v>
      </c>
      <c r="H23">
        <f t="shared" si="0"/>
        <v>34.854999999999961</v>
      </c>
      <c r="J23">
        <f t="shared" si="1"/>
        <v>21</v>
      </c>
      <c r="K23">
        <f t="shared" si="2"/>
        <v>0.44168389210990616</v>
      </c>
      <c r="M23">
        <f t="shared" si="3"/>
        <v>21</v>
      </c>
      <c r="N23">
        <f t="shared" si="4"/>
        <v>0.23593471053302689</v>
      </c>
    </row>
    <row r="24" spans="2:19" x14ac:dyDescent="0.75">
      <c r="B24">
        <v>22</v>
      </c>
      <c r="C24">
        <v>467.14400000000001</v>
      </c>
      <c r="D24">
        <v>462.39100000000002</v>
      </c>
      <c r="E24">
        <v>119.876</v>
      </c>
      <c r="F24">
        <v>182.10900000000001</v>
      </c>
      <c r="H24">
        <f t="shared" si="0"/>
        <v>4.7529999999999859</v>
      </c>
      <c r="J24">
        <f t="shared" si="1"/>
        <v>22</v>
      </c>
      <c r="K24">
        <f t="shared" si="2"/>
        <v>0.13815981850264672</v>
      </c>
      <c r="M24">
        <f t="shared" si="3"/>
        <v>22</v>
      </c>
      <c r="N24">
        <f t="shared" si="4"/>
        <v>0.20707206694075353</v>
      </c>
    </row>
    <row r="25" spans="2:19" x14ac:dyDescent="0.75">
      <c r="B25">
        <v>23</v>
      </c>
      <c r="C25">
        <v>493.00700000000001</v>
      </c>
      <c r="D25">
        <v>442.97399999999999</v>
      </c>
      <c r="E25">
        <v>119.434</v>
      </c>
      <c r="F25">
        <v>177.602</v>
      </c>
      <c r="H25">
        <f t="shared" si="0"/>
        <v>50.033000000000015</v>
      </c>
      <c r="J25">
        <f t="shared" si="1"/>
        <v>23</v>
      </c>
      <c r="K25">
        <f t="shared" si="2"/>
        <v>0.59472649357196861</v>
      </c>
      <c r="M25">
        <f t="shared" si="3"/>
        <v>23</v>
      </c>
      <c r="N25">
        <f t="shared" si="4"/>
        <v>0.21829489771442245</v>
      </c>
    </row>
    <row r="26" spans="2:19" x14ac:dyDescent="0.75">
      <c r="B26">
        <v>24</v>
      </c>
      <c r="C26">
        <v>504.029</v>
      </c>
      <c r="D26">
        <v>457.577</v>
      </c>
      <c r="E26">
        <v>118.03</v>
      </c>
      <c r="F26">
        <v>176.71700000000001</v>
      </c>
      <c r="H26">
        <f t="shared" si="0"/>
        <v>46.451999999999998</v>
      </c>
      <c r="J26">
        <f t="shared" si="1"/>
        <v>24</v>
      </c>
      <c r="K26">
        <f t="shared" si="2"/>
        <v>0.55861860347869896</v>
      </c>
      <c r="M26">
        <f t="shared" si="3"/>
        <v>24</v>
      </c>
      <c r="N26">
        <f t="shared" si="4"/>
        <v>0.19006400167873228</v>
      </c>
    </row>
    <row r="27" spans="2:19" x14ac:dyDescent="0.75">
      <c r="B27">
        <v>25</v>
      </c>
      <c r="C27">
        <v>490.11399999999998</v>
      </c>
      <c r="D27">
        <v>446.85199999999998</v>
      </c>
      <c r="E27">
        <v>120.367</v>
      </c>
      <c r="F27">
        <v>176.30099999999999</v>
      </c>
      <c r="H27">
        <f t="shared" si="0"/>
        <v>43.262</v>
      </c>
      <c r="J27">
        <f t="shared" si="1"/>
        <v>25</v>
      </c>
      <c r="K27">
        <f t="shared" si="2"/>
        <v>0.52645323922359444</v>
      </c>
      <c r="M27">
        <f t="shared" si="3"/>
        <v>25</v>
      </c>
      <c r="N27">
        <f t="shared" si="4"/>
        <v>0.24694809704874793</v>
      </c>
    </row>
    <row r="28" spans="2:19" x14ac:dyDescent="0.75">
      <c r="B28">
        <v>26</v>
      </c>
      <c r="C28">
        <v>460.65699999999998</v>
      </c>
      <c r="D28">
        <v>441.39299999999997</v>
      </c>
      <c r="E28">
        <v>120.042</v>
      </c>
      <c r="F28">
        <v>173.18700000000001</v>
      </c>
      <c r="H28">
        <f t="shared" si="0"/>
        <v>19.26400000000001</v>
      </c>
      <c r="J28">
        <f t="shared" si="1"/>
        <v>26</v>
      </c>
      <c r="K28">
        <f t="shared" si="2"/>
        <v>0.28447693471136881</v>
      </c>
      <c r="M28">
        <f t="shared" si="3"/>
        <v>26</v>
      </c>
      <c r="N28">
        <f t="shared" si="4"/>
        <v>0.25822863603450213</v>
      </c>
      <c r="S28" s="1"/>
    </row>
    <row r="29" spans="2:19" x14ac:dyDescent="0.75">
      <c r="B29">
        <v>27</v>
      </c>
      <c r="C29">
        <v>465.5</v>
      </c>
      <c r="D29">
        <v>441.75</v>
      </c>
      <c r="E29">
        <v>118.729</v>
      </c>
      <c r="F29">
        <v>173.05600000000001</v>
      </c>
      <c r="H29">
        <f t="shared" si="0"/>
        <v>23.75</v>
      </c>
      <c r="J29">
        <f t="shared" si="1"/>
        <v>27</v>
      </c>
      <c r="K29">
        <f t="shared" si="2"/>
        <v>0.32971010839425247</v>
      </c>
      <c r="M29">
        <f t="shared" si="3"/>
        <v>27</v>
      </c>
      <c r="N29">
        <f t="shared" si="4"/>
        <v>0.22562040353314516</v>
      </c>
    </row>
    <row r="30" spans="2:19" x14ac:dyDescent="0.75">
      <c r="B30">
        <v>28</v>
      </c>
      <c r="C30">
        <v>432.77100000000002</v>
      </c>
      <c r="D30">
        <v>428.28</v>
      </c>
      <c r="E30">
        <v>118.051</v>
      </c>
      <c r="F30">
        <v>172.85900000000001</v>
      </c>
      <c r="H30">
        <f t="shared" si="0"/>
        <v>4.4910000000000423</v>
      </c>
      <c r="J30">
        <f t="shared" si="1"/>
        <v>28</v>
      </c>
      <c r="K30">
        <f t="shared" si="2"/>
        <v>0.13551802369548824</v>
      </c>
      <c r="M30">
        <f t="shared" si="3"/>
        <v>28</v>
      </c>
      <c r="N30">
        <f t="shared" si="4"/>
        <v>0.20938857076976261</v>
      </c>
    </row>
    <row r="31" spans="2:19" x14ac:dyDescent="0.75">
      <c r="B31">
        <v>29</v>
      </c>
      <c r="C31">
        <v>436.84300000000002</v>
      </c>
      <c r="D31">
        <v>428.86700000000002</v>
      </c>
      <c r="E31">
        <v>116.133</v>
      </c>
      <c r="F31">
        <v>172.386</v>
      </c>
      <c r="H31">
        <f t="shared" si="0"/>
        <v>7.9759999999999991</v>
      </c>
      <c r="J31">
        <f t="shared" si="1"/>
        <v>29</v>
      </c>
      <c r="K31">
        <f t="shared" si="2"/>
        <v>0.17065792790521805</v>
      </c>
      <c r="M31">
        <f t="shared" si="3"/>
        <v>29</v>
      </c>
      <c r="N31">
        <f t="shared" si="4"/>
        <v>0.16221455710154664</v>
      </c>
    </row>
    <row r="32" spans="2:19" x14ac:dyDescent="0.75">
      <c r="B32">
        <v>30</v>
      </c>
      <c r="C32">
        <v>426.65</v>
      </c>
      <c r="D32">
        <v>425.27600000000001</v>
      </c>
      <c r="E32">
        <v>115.524</v>
      </c>
      <c r="F32">
        <v>167.38</v>
      </c>
      <c r="H32">
        <f t="shared" si="0"/>
        <v>1.3739999999999668</v>
      </c>
      <c r="J32">
        <f t="shared" si="1"/>
        <v>30</v>
      </c>
      <c r="K32">
        <f t="shared" si="2"/>
        <v>0.10408873203932414</v>
      </c>
      <c r="M32">
        <f t="shared" si="3"/>
        <v>30</v>
      </c>
      <c r="N32">
        <f t="shared" si="4"/>
        <v>0.16826615006333331</v>
      </c>
    </row>
    <row r="33" spans="2:15" x14ac:dyDescent="0.75">
      <c r="B33">
        <v>31</v>
      </c>
      <c r="C33">
        <v>415.67599999999999</v>
      </c>
      <c r="D33">
        <v>424.625</v>
      </c>
      <c r="E33">
        <v>116.768</v>
      </c>
      <c r="F33">
        <v>165.54300000000001</v>
      </c>
      <c r="H33">
        <f t="shared" si="0"/>
        <v>-8.9490000000000123</v>
      </c>
      <c r="J33">
        <f t="shared" si="1"/>
        <v>31</v>
      </c>
      <c r="K33">
        <f t="shared" si="2"/>
        <v>0</v>
      </c>
      <c r="M33">
        <f t="shared" si="3"/>
        <v>31</v>
      </c>
      <c r="N33">
        <f t="shared" si="4"/>
        <v>0.21723605177279209</v>
      </c>
    </row>
    <row r="38" spans="2:15" x14ac:dyDescent="0.75">
      <c r="O38" s="1"/>
    </row>
    <row r="45" spans="2:15" x14ac:dyDescent="0.75">
      <c r="O45" s="1"/>
    </row>
    <row r="46" spans="2:15" x14ac:dyDescent="0.75">
      <c r="O46" s="1"/>
    </row>
    <row r="47" spans="2:15" x14ac:dyDescent="0.75">
      <c r="O47" s="1"/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A1306-738F-419A-924E-75F275AD7688}">
  <dimension ref="A1:S47"/>
  <sheetViews>
    <sheetView zoomScale="80" zoomScaleNormal="80" workbookViewId="0"/>
  </sheetViews>
  <sheetFormatPr defaultRowHeight="14.75" x14ac:dyDescent="0.75"/>
  <sheetData>
    <row r="1" spans="1:17" x14ac:dyDescent="0.75">
      <c r="A1" t="s">
        <v>56</v>
      </c>
      <c r="C1" s="2"/>
      <c r="D1" s="2"/>
      <c r="E1" s="10"/>
      <c r="F1" s="11"/>
      <c r="H1" t="s">
        <v>34</v>
      </c>
      <c r="J1" t="s">
        <v>35</v>
      </c>
      <c r="K1" s="2"/>
      <c r="N1" s="12" t="s">
        <v>36</v>
      </c>
    </row>
    <row r="2" spans="1:17" x14ac:dyDescent="0.75">
      <c r="B2" t="s">
        <v>37</v>
      </c>
      <c r="C2" s="2" t="s">
        <v>38</v>
      </c>
      <c r="D2" s="2" t="s">
        <v>39</v>
      </c>
      <c r="E2" s="10" t="s">
        <v>40</v>
      </c>
      <c r="F2" s="11" t="s">
        <v>41</v>
      </c>
      <c r="H2" t="s">
        <v>21</v>
      </c>
      <c r="J2" t="s">
        <v>37</v>
      </c>
      <c r="K2" s="2" t="s">
        <v>21</v>
      </c>
      <c r="M2" t="s">
        <v>37</v>
      </c>
      <c r="N2" s="12" t="s">
        <v>42</v>
      </c>
      <c r="P2" t="s">
        <v>43</v>
      </c>
      <c r="Q2" t="s">
        <v>44</v>
      </c>
    </row>
    <row r="3" spans="1:17" x14ac:dyDescent="0.75">
      <c r="B3">
        <v>1</v>
      </c>
      <c r="C3">
        <v>375.54899999999998</v>
      </c>
      <c r="D3">
        <v>392.71699999999998</v>
      </c>
      <c r="E3">
        <v>127.636</v>
      </c>
      <c r="F3">
        <v>180.63300000000001</v>
      </c>
      <c r="H3">
        <f t="shared" ref="H3:H43" si="0">C3-D3</f>
        <v>-17.168000000000006</v>
      </c>
      <c r="J3">
        <f t="shared" ref="J3:J43" si="1">B3</f>
        <v>1</v>
      </c>
      <c r="K3">
        <f t="shared" ref="K3:K43" si="2">(H3-MIN(H$3:H$43))/(MAX(H$3:H$43)-MIN(H$3:H$43))</f>
        <v>0.36457080371787814</v>
      </c>
      <c r="M3">
        <f t="shared" ref="M3:M43" si="3">B3</f>
        <v>1</v>
      </c>
      <c r="N3">
        <f t="shared" ref="N3:N43" si="4">(E3-$P$3)/(F3-$Q$3)</f>
        <v>0.37939451560179849</v>
      </c>
      <c r="P3">
        <v>109.87825000000001</v>
      </c>
      <c r="Q3">
        <v>133.82749999999999</v>
      </c>
    </row>
    <row r="4" spans="1:17" x14ac:dyDescent="0.75">
      <c r="B4">
        <v>2</v>
      </c>
      <c r="C4">
        <v>380.46199999999999</v>
      </c>
      <c r="D4">
        <v>402.78800000000001</v>
      </c>
      <c r="E4">
        <v>124.292</v>
      </c>
      <c r="F4">
        <v>175.905</v>
      </c>
      <c r="H4">
        <f t="shared" si="0"/>
        <v>-22.326000000000022</v>
      </c>
      <c r="J4">
        <f t="shared" si="1"/>
        <v>2</v>
      </c>
      <c r="K4">
        <f t="shared" si="2"/>
        <v>0.28399593845192461</v>
      </c>
      <c r="M4">
        <f t="shared" si="3"/>
        <v>2</v>
      </c>
      <c r="N4">
        <f t="shared" si="4"/>
        <v>0.34255243301051602</v>
      </c>
    </row>
    <row r="5" spans="1:17" x14ac:dyDescent="0.75">
      <c r="B5">
        <v>3</v>
      </c>
      <c r="C5">
        <v>379.34199999999998</v>
      </c>
      <c r="D5">
        <v>395.71199999999999</v>
      </c>
      <c r="E5">
        <v>127.175</v>
      </c>
      <c r="F5">
        <v>179.851</v>
      </c>
      <c r="H5">
        <f t="shared" si="0"/>
        <v>-16.370000000000005</v>
      </c>
      <c r="J5">
        <f t="shared" si="1"/>
        <v>3</v>
      </c>
      <c r="K5">
        <f t="shared" si="2"/>
        <v>0.37703663203936533</v>
      </c>
      <c r="M5">
        <f t="shared" si="3"/>
        <v>3</v>
      </c>
      <c r="N5">
        <f t="shared" si="4"/>
        <v>0.3758243071474352</v>
      </c>
    </row>
    <row r="6" spans="1:17" x14ac:dyDescent="0.75">
      <c r="B6">
        <v>4</v>
      </c>
      <c r="C6">
        <v>384.79899999999998</v>
      </c>
      <c r="D6">
        <v>403.07100000000003</v>
      </c>
      <c r="E6">
        <v>127.172</v>
      </c>
      <c r="F6">
        <v>180.00299999999999</v>
      </c>
      <c r="H6">
        <f t="shared" si="0"/>
        <v>-18.272000000000048</v>
      </c>
      <c r="J6">
        <f t="shared" si="1"/>
        <v>4</v>
      </c>
      <c r="K6">
        <f t="shared" si="2"/>
        <v>0.34732484573927874</v>
      </c>
      <c r="M6">
        <f t="shared" si="3"/>
        <v>4</v>
      </c>
      <c r="N6">
        <f t="shared" si="4"/>
        <v>0.37452220333293607</v>
      </c>
    </row>
    <row r="7" spans="1:17" x14ac:dyDescent="0.75">
      <c r="B7">
        <v>5</v>
      </c>
      <c r="C7">
        <v>383.03300000000002</v>
      </c>
      <c r="D7">
        <v>394.67899999999997</v>
      </c>
      <c r="E7">
        <v>122.444</v>
      </c>
      <c r="F7">
        <v>171.10900000000001</v>
      </c>
      <c r="H7">
        <f t="shared" si="0"/>
        <v>-11.645999999999958</v>
      </c>
      <c r="J7">
        <f t="shared" si="1"/>
        <v>5</v>
      </c>
      <c r="K7">
        <f t="shared" si="2"/>
        <v>0.4508318362883702</v>
      </c>
      <c r="M7">
        <f t="shared" si="3"/>
        <v>5</v>
      </c>
      <c r="N7">
        <f t="shared" si="4"/>
        <v>0.33705054785885724</v>
      </c>
    </row>
    <row r="8" spans="1:17" x14ac:dyDescent="0.75">
      <c r="B8">
        <v>6</v>
      </c>
      <c r="C8">
        <v>398.84199999999998</v>
      </c>
      <c r="D8">
        <v>416.97899999999998</v>
      </c>
      <c r="E8">
        <v>127.587</v>
      </c>
      <c r="F8">
        <v>180.06</v>
      </c>
      <c r="H8">
        <f t="shared" si="0"/>
        <v>-18.137</v>
      </c>
      <c r="J8">
        <f t="shared" si="1"/>
        <v>6</v>
      </c>
      <c r="K8">
        <f t="shared" si="2"/>
        <v>0.34943372647035814</v>
      </c>
      <c r="M8">
        <f t="shared" si="3"/>
        <v>6</v>
      </c>
      <c r="N8">
        <f t="shared" si="4"/>
        <v>0.38303682474449768</v>
      </c>
    </row>
    <row r="9" spans="1:17" x14ac:dyDescent="0.75">
      <c r="B9">
        <v>7</v>
      </c>
      <c r="C9">
        <v>388.92899999999997</v>
      </c>
      <c r="D9">
        <v>404.262</v>
      </c>
      <c r="E9">
        <v>127.73399999999999</v>
      </c>
      <c r="F9">
        <v>181.779</v>
      </c>
      <c r="H9">
        <f t="shared" si="0"/>
        <v>-15.333000000000027</v>
      </c>
      <c r="J9">
        <f t="shared" si="1"/>
        <v>7</v>
      </c>
      <c r="K9">
        <f t="shared" si="2"/>
        <v>0.39323596032179881</v>
      </c>
      <c r="M9">
        <f t="shared" si="3"/>
        <v>7</v>
      </c>
      <c r="N9">
        <f t="shared" si="4"/>
        <v>0.37237104157325596</v>
      </c>
    </row>
    <row r="10" spans="1:17" x14ac:dyDescent="0.75">
      <c r="B10">
        <v>8</v>
      </c>
      <c r="C10">
        <v>387.47800000000001</v>
      </c>
      <c r="D10">
        <v>402.11700000000002</v>
      </c>
      <c r="E10">
        <v>126.441</v>
      </c>
      <c r="F10">
        <v>178.74799999999999</v>
      </c>
      <c r="H10">
        <f t="shared" si="0"/>
        <v>-14.63900000000001</v>
      </c>
      <c r="J10">
        <f t="shared" si="1"/>
        <v>8</v>
      </c>
      <c r="K10">
        <f t="shared" si="2"/>
        <v>0.4040771694134182</v>
      </c>
      <c r="M10">
        <f t="shared" si="3"/>
        <v>8</v>
      </c>
      <c r="N10">
        <f t="shared" si="4"/>
        <v>0.3687125032000978</v>
      </c>
    </row>
    <row r="11" spans="1:17" x14ac:dyDescent="0.75">
      <c r="B11">
        <v>9</v>
      </c>
      <c r="C11">
        <v>373.14800000000002</v>
      </c>
      <c r="D11">
        <v>394.30200000000002</v>
      </c>
      <c r="E11">
        <v>123.291</v>
      </c>
      <c r="F11">
        <v>170.44900000000001</v>
      </c>
      <c r="H11">
        <f t="shared" si="0"/>
        <v>-21.153999999999996</v>
      </c>
      <c r="J11">
        <f t="shared" si="1"/>
        <v>9</v>
      </c>
      <c r="K11">
        <f t="shared" si="2"/>
        <v>0.30230414746543749</v>
      </c>
      <c r="M11">
        <f t="shared" si="3"/>
        <v>9</v>
      </c>
      <c r="N11">
        <f t="shared" si="4"/>
        <v>0.3662534303619453</v>
      </c>
    </row>
    <row r="12" spans="1:17" x14ac:dyDescent="0.75">
      <c r="B12">
        <v>10</v>
      </c>
      <c r="C12">
        <v>392.892</v>
      </c>
      <c r="D12">
        <v>420.01299999999998</v>
      </c>
      <c r="E12">
        <v>123.57</v>
      </c>
      <c r="F12">
        <v>175.392</v>
      </c>
      <c r="H12">
        <f t="shared" si="0"/>
        <v>-27.120999999999981</v>
      </c>
      <c r="J12">
        <f t="shared" si="1"/>
        <v>10</v>
      </c>
      <c r="K12">
        <f t="shared" si="2"/>
        <v>0.20909161915176122</v>
      </c>
      <c r="M12">
        <f t="shared" si="3"/>
        <v>10</v>
      </c>
      <c r="N12">
        <f t="shared" si="4"/>
        <v>0.32940971261533236</v>
      </c>
    </row>
    <row r="13" spans="1:17" x14ac:dyDescent="0.75">
      <c r="B13">
        <v>11</v>
      </c>
      <c r="C13">
        <v>381.75</v>
      </c>
      <c r="D13">
        <v>404.03899999999999</v>
      </c>
      <c r="E13">
        <v>126.123</v>
      </c>
      <c r="F13">
        <v>176.00299999999999</v>
      </c>
      <c r="H13">
        <f t="shared" si="0"/>
        <v>-22.288999999999987</v>
      </c>
      <c r="J13">
        <f t="shared" si="1"/>
        <v>11</v>
      </c>
      <c r="K13">
        <f t="shared" si="2"/>
        <v>0.28457392798562819</v>
      </c>
      <c r="M13">
        <f t="shared" si="3"/>
        <v>11</v>
      </c>
      <c r="N13">
        <f t="shared" si="4"/>
        <v>0.38517030029282395</v>
      </c>
    </row>
    <row r="14" spans="1:17" x14ac:dyDescent="0.75">
      <c r="B14">
        <v>12</v>
      </c>
      <c r="C14">
        <v>388.90199999999999</v>
      </c>
      <c r="D14">
        <v>408.92099999999999</v>
      </c>
      <c r="E14">
        <v>125.244</v>
      </c>
      <c r="F14">
        <v>177.40100000000001</v>
      </c>
      <c r="H14">
        <f t="shared" si="0"/>
        <v>-20.019000000000005</v>
      </c>
      <c r="J14">
        <f t="shared" si="1"/>
        <v>12</v>
      </c>
      <c r="K14">
        <f t="shared" si="2"/>
        <v>0.32003436694524673</v>
      </c>
      <c r="M14">
        <f t="shared" si="3"/>
        <v>12</v>
      </c>
      <c r="N14">
        <f t="shared" si="4"/>
        <v>0.35263979253445288</v>
      </c>
    </row>
    <row r="15" spans="1:17" x14ac:dyDescent="0.75">
      <c r="B15">
        <v>13</v>
      </c>
      <c r="C15">
        <v>405.815</v>
      </c>
      <c r="D15">
        <v>431.86700000000002</v>
      </c>
      <c r="E15">
        <v>121.18899999999999</v>
      </c>
      <c r="F15">
        <v>178.52099999999999</v>
      </c>
      <c r="H15">
        <f t="shared" si="0"/>
        <v>-26.052000000000021</v>
      </c>
      <c r="J15">
        <f t="shared" si="1"/>
        <v>13</v>
      </c>
      <c r="K15">
        <f t="shared" si="2"/>
        <v>0.22579083027415378</v>
      </c>
      <c r="M15">
        <f t="shared" si="3"/>
        <v>13</v>
      </c>
      <c r="N15">
        <f t="shared" si="4"/>
        <v>0.25307371317976851</v>
      </c>
    </row>
    <row r="16" spans="1:17" x14ac:dyDescent="0.75">
      <c r="B16">
        <v>14</v>
      </c>
      <c r="C16">
        <v>381.16300000000001</v>
      </c>
      <c r="D16">
        <v>412.67500000000001</v>
      </c>
      <c r="E16">
        <v>125.88</v>
      </c>
      <c r="F16">
        <v>174.95099999999999</v>
      </c>
      <c r="H16">
        <f t="shared" si="0"/>
        <v>-31.512</v>
      </c>
      <c r="J16">
        <f t="shared" si="1"/>
        <v>14</v>
      </c>
      <c r="K16">
        <f t="shared" si="2"/>
        <v>0.14049832070608409</v>
      </c>
      <c r="M16">
        <f t="shared" si="3"/>
        <v>14</v>
      </c>
      <c r="N16">
        <f t="shared" si="4"/>
        <v>0.3891144965773824</v>
      </c>
    </row>
    <row r="17" spans="2:19" x14ac:dyDescent="0.75">
      <c r="B17">
        <v>15</v>
      </c>
      <c r="C17">
        <v>399.28800000000001</v>
      </c>
      <c r="D17">
        <v>424.70800000000003</v>
      </c>
      <c r="E17">
        <v>124.80500000000001</v>
      </c>
      <c r="F17">
        <v>175.66200000000001</v>
      </c>
      <c r="H17">
        <f t="shared" si="0"/>
        <v>-25.420000000000016</v>
      </c>
      <c r="J17">
        <f t="shared" si="1"/>
        <v>15</v>
      </c>
      <c r="K17">
        <f t="shared" si="2"/>
        <v>0.2356635163633517</v>
      </c>
      <c r="M17">
        <f t="shared" si="3"/>
        <v>15</v>
      </c>
      <c r="N17">
        <f t="shared" si="4"/>
        <v>0.35680479030465267</v>
      </c>
    </row>
    <row r="18" spans="2:19" x14ac:dyDescent="0.75">
      <c r="B18">
        <v>16</v>
      </c>
      <c r="C18">
        <v>421.14699999999999</v>
      </c>
      <c r="D18">
        <v>427.07100000000003</v>
      </c>
      <c r="E18">
        <v>123.58499999999999</v>
      </c>
      <c r="F18">
        <v>172.76499999999999</v>
      </c>
      <c r="H18">
        <f t="shared" si="0"/>
        <v>-5.924000000000035</v>
      </c>
      <c r="J18">
        <f t="shared" si="1"/>
        <v>16</v>
      </c>
      <c r="K18">
        <f t="shared" si="2"/>
        <v>0.54021713660860649</v>
      </c>
      <c r="M18">
        <f t="shared" si="3"/>
        <v>16</v>
      </c>
      <c r="N18">
        <f t="shared" si="4"/>
        <v>0.35201926163723879</v>
      </c>
    </row>
    <row r="19" spans="2:19" x14ac:dyDescent="0.75">
      <c r="B19">
        <v>17</v>
      </c>
      <c r="C19">
        <v>428.22300000000001</v>
      </c>
      <c r="D19">
        <v>425.95400000000001</v>
      </c>
      <c r="E19">
        <v>124.94799999999999</v>
      </c>
      <c r="F19">
        <v>176.447</v>
      </c>
      <c r="H19">
        <f t="shared" si="0"/>
        <v>2.2690000000000055</v>
      </c>
      <c r="J19">
        <f t="shared" si="1"/>
        <v>17</v>
      </c>
      <c r="K19">
        <f t="shared" si="2"/>
        <v>0.6682027649769583</v>
      </c>
      <c r="M19">
        <f t="shared" si="3"/>
        <v>17</v>
      </c>
      <c r="N19">
        <f t="shared" si="4"/>
        <v>0.3535881462710726</v>
      </c>
    </row>
    <row r="20" spans="2:19" x14ac:dyDescent="0.75">
      <c r="B20">
        <v>18</v>
      </c>
      <c r="C20">
        <v>403.88</v>
      </c>
      <c r="D20">
        <v>418.72500000000002</v>
      </c>
      <c r="E20">
        <v>124.304</v>
      </c>
      <c r="F20">
        <v>176.63300000000001</v>
      </c>
      <c r="H20">
        <f t="shared" si="0"/>
        <v>-14.845000000000027</v>
      </c>
      <c r="J20">
        <f t="shared" si="1"/>
        <v>18</v>
      </c>
      <c r="K20">
        <f t="shared" si="2"/>
        <v>0.4008591736311794</v>
      </c>
      <c r="M20">
        <f t="shared" si="3"/>
        <v>18</v>
      </c>
      <c r="N20">
        <f t="shared" si="4"/>
        <v>0.33700692667998239</v>
      </c>
    </row>
    <row r="21" spans="2:19" x14ac:dyDescent="0.75">
      <c r="B21">
        <v>19</v>
      </c>
      <c r="C21">
        <v>391.23399999999998</v>
      </c>
      <c r="D21">
        <v>429.71699999999998</v>
      </c>
      <c r="E21">
        <v>120.50700000000001</v>
      </c>
      <c r="F21">
        <v>174.84</v>
      </c>
      <c r="H21">
        <f t="shared" si="0"/>
        <v>-38.483000000000004</v>
      </c>
      <c r="J21">
        <f t="shared" si="1"/>
        <v>19</v>
      </c>
      <c r="K21">
        <f t="shared" si="2"/>
        <v>3.1601968288681843E-2</v>
      </c>
      <c r="M21">
        <f t="shared" si="3"/>
        <v>19</v>
      </c>
      <c r="N21">
        <f t="shared" si="4"/>
        <v>0.25915879305089895</v>
      </c>
    </row>
    <row r="22" spans="2:19" x14ac:dyDescent="0.75">
      <c r="B22">
        <v>20</v>
      </c>
      <c r="C22">
        <v>385.21699999999998</v>
      </c>
      <c r="D22">
        <v>413.75400000000002</v>
      </c>
      <c r="E22">
        <v>121.53</v>
      </c>
      <c r="F22">
        <v>170.93100000000001</v>
      </c>
      <c r="H22">
        <f t="shared" si="0"/>
        <v>-28.537000000000035</v>
      </c>
      <c r="J22">
        <f t="shared" si="1"/>
        <v>20</v>
      </c>
      <c r="K22">
        <f t="shared" si="2"/>
        <v>0.1869718034835576</v>
      </c>
      <c r="M22">
        <f t="shared" si="3"/>
        <v>20</v>
      </c>
      <c r="N22">
        <f t="shared" si="4"/>
        <v>0.31403371649574796</v>
      </c>
    </row>
    <row r="23" spans="2:19" x14ac:dyDescent="0.75">
      <c r="B23">
        <v>21</v>
      </c>
      <c r="C23">
        <v>431.06</v>
      </c>
      <c r="D23">
        <v>430.16300000000001</v>
      </c>
      <c r="E23">
        <v>122.413</v>
      </c>
      <c r="F23">
        <v>177.023</v>
      </c>
      <c r="H23">
        <f t="shared" si="0"/>
        <v>0.89699999999999136</v>
      </c>
      <c r="J23">
        <f t="shared" si="1"/>
        <v>21</v>
      </c>
      <c r="K23">
        <f t="shared" si="2"/>
        <v>0.64677028821369953</v>
      </c>
      <c r="M23">
        <f t="shared" si="3"/>
        <v>21</v>
      </c>
      <c r="N23">
        <f t="shared" si="4"/>
        <v>0.29018647775809947</v>
      </c>
    </row>
    <row r="24" spans="2:19" x14ac:dyDescent="0.75">
      <c r="B24">
        <v>22</v>
      </c>
      <c r="C24">
        <v>472.20699999999999</v>
      </c>
      <c r="D24">
        <v>450.762</v>
      </c>
      <c r="E24">
        <v>119.785</v>
      </c>
      <c r="F24">
        <v>178.19499999999999</v>
      </c>
      <c r="H24">
        <f t="shared" si="0"/>
        <v>21.444999999999993</v>
      </c>
      <c r="J24">
        <f t="shared" si="1"/>
        <v>22</v>
      </c>
      <c r="K24">
        <f t="shared" si="2"/>
        <v>0.96775755682261932</v>
      </c>
      <c r="M24">
        <f t="shared" si="3"/>
        <v>22</v>
      </c>
      <c r="N24">
        <f t="shared" si="4"/>
        <v>0.22328844311714627</v>
      </c>
    </row>
    <row r="25" spans="2:19" x14ac:dyDescent="0.75">
      <c r="B25">
        <v>23</v>
      </c>
      <c r="C25">
        <v>444.04899999999998</v>
      </c>
      <c r="D25">
        <v>427.55</v>
      </c>
      <c r="E25">
        <v>121.822</v>
      </c>
      <c r="F25">
        <v>176.61</v>
      </c>
      <c r="H25">
        <f t="shared" si="0"/>
        <v>16.498999999999967</v>
      </c>
      <c r="J25">
        <f t="shared" si="1"/>
        <v>23</v>
      </c>
      <c r="K25">
        <f t="shared" si="2"/>
        <v>0.89049441537139651</v>
      </c>
      <c r="M25">
        <f t="shared" si="3"/>
        <v>23</v>
      </c>
      <c r="N25">
        <f t="shared" si="4"/>
        <v>0.27917372757552705</v>
      </c>
    </row>
    <row r="26" spans="2:19" x14ac:dyDescent="0.75">
      <c r="B26">
        <v>24</v>
      </c>
      <c r="C26">
        <v>467.66500000000002</v>
      </c>
      <c r="D26">
        <v>444.15600000000001</v>
      </c>
      <c r="E26">
        <v>119.68600000000001</v>
      </c>
      <c r="F26">
        <v>171.94800000000001</v>
      </c>
      <c r="H26">
        <f t="shared" si="0"/>
        <v>23.509000000000015</v>
      </c>
      <c r="J26">
        <f t="shared" si="1"/>
        <v>24</v>
      </c>
      <c r="K26">
        <f t="shared" si="2"/>
        <v>1</v>
      </c>
      <c r="M26">
        <f t="shared" si="3"/>
        <v>24</v>
      </c>
      <c r="N26">
        <f t="shared" si="4"/>
        <v>0.25728282682546116</v>
      </c>
    </row>
    <row r="27" spans="2:19" x14ac:dyDescent="0.75">
      <c r="B27">
        <v>25</v>
      </c>
      <c r="C27">
        <v>447.97899999999998</v>
      </c>
      <c r="D27">
        <v>432.5</v>
      </c>
      <c r="E27">
        <v>120.699</v>
      </c>
      <c r="F27">
        <v>166.91300000000001</v>
      </c>
      <c r="H27">
        <f t="shared" si="0"/>
        <v>15.478999999999985</v>
      </c>
      <c r="J27">
        <f t="shared" si="1"/>
        <v>25</v>
      </c>
      <c r="K27">
        <f t="shared" si="2"/>
        <v>0.87456064984769144</v>
      </c>
      <c r="M27">
        <f t="shared" si="3"/>
        <v>25</v>
      </c>
      <c r="N27">
        <f t="shared" si="4"/>
        <v>0.32705414758731111</v>
      </c>
    </row>
    <row r="28" spans="2:19" x14ac:dyDescent="0.75">
      <c r="B28">
        <v>26</v>
      </c>
      <c r="C28">
        <v>435.66</v>
      </c>
      <c r="D28">
        <v>421.77499999999998</v>
      </c>
      <c r="E28">
        <v>118.88800000000001</v>
      </c>
      <c r="F28">
        <v>161.60400000000001</v>
      </c>
      <c r="H28">
        <f t="shared" si="0"/>
        <v>13.885000000000048</v>
      </c>
      <c r="J28">
        <f t="shared" si="1"/>
        <v>26</v>
      </c>
      <c r="K28">
        <f t="shared" si="2"/>
        <v>0.84966023588221562</v>
      </c>
      <c r="M28">
        <f t="shared" si="3"/>
        <v>26</v>
      </c>
      <c r="N28">
        <f t="shared" si="4"/>
        <v>0.32436592083235788</v>
      </c>
      <c r="S28" s="1"/>
    </row>
    <row r="29" spans="2:19" x14ac:dyDescent="0.75">
      <c r="B29">
        <v>27</v>
      </c>
      <c r="C29">
        <v>428.42899999999997</v>
      </c>
      <c r="D29">
        <v>425.36700000000002</v>
      </c>
      <c r="E29">
        <v>117.66800000000001</v>
      </c>
      <c r="F29">
        <v>160.65299999999999</v>
      </c>
      <c r="H29">
        <f t="shared" si="0"/>
        <v>3.061999999999955</v>
      </c>
      <c r="J29">
        <f t="shared" si="1"/>
        <v>27</v>
      </c>
      <c r="K29">
        <f t="shared" si="2"/>
        <v>0.68059048660470101</v>
      </c>
      <c r="M29">
        <f t="shared" si="3"/>
        <v>27</v>
      </c>
      <c r="N29">
        <f t="shared" si="4"/>
        <v>0.29038601330823272</v>
      </c>
    </row>
    <row r="30" spans="2:19" x14ac:dyDescent="0.75">
      <c r="B30">
        <v>28</v>
      </c>
      <c r="C30">
        <v>411.358</v>
      </c>
      <c r="D30">
        <v>416.52199999999999</v>
      </c>
      <c r="E30">
        <v>118.08499999999999</v>
      </c>
      <c r="F30">
        <v>158.494</v>
      </c>
      <c r="H30">
        <f t="shared" si="0"/>
        <v>-5.1639999999999873</v>
      </c>
      <c r="J30">
        <f t="shared" si="1"/>
        <v>28</v>
      </c>
      <c r="K30">
        <f t="shared" si="2"/>
        <v>0.55208935405764259</v>
      </c>
      <c r="M30">
        <f t="shared" si="3"/>
        <v>28</v>
      </c>
      <c r="N30">
        <f t="shared" si="4"/>
        <v>0.33270832911033105</v>
      </c>
    </row>
    <row r="31" spans="2:19" x14ac:dyDescent="0.75">
      <c r="B31">
        <v>29</v>
      </c>
      <c r="C31">
        <v>393.22199999999998</v>
      </c>
      <c r="D31">
        <v>403.84500000000003</v>
      </c>
      <c r="E31">
        <v>117.133</v>
      </c>
      <c r="F31">
        <v>158.09200000000001</v>
      </c>
      <c r="H31">
        <f t="shared" si="0"/>
        <v>-10.623000000000047</v>
      </c>
      <c r="J31">
        <f t="shared" si="1"/>
        <v>29</v>
      </c>
      <c r="K31">
        <f t="shared" si="2"/>
        <v>0.46681246582832042</v>
      </c>
      <c r="M31">
        <f t="shared" si="3"/>
        <v>29</v>
      </c>
      <c r="N31">
        <f t="shared" si="4"/>
        <v>0.29898617321601428</v>
      </c>
    </row>
    <row r="32" spans="2:19" x14ac:dyDescent="0.75">
      <c r="B32">
        <v>30</v>
      </c>
      <c r="C32">
        <v>388.25</v>
      </c>
      <c r="D32">
        <v>404.14699999999999</v>
      </c>
      <c r="E32">
        <v>117.45399999999999</v>
      </c>
      <c r="F32">
        <v>158.345</v>
      </c>
      <c r="H32">
        <f t="shared" si="0"/>
        <v>-15.896999999999991</v>
      </c>
      <c r="J32">
        <f t="shared" si="1"/>
        <v>30</v>
      </c>
      <c r="K32">
        <f t="shared" si="2"/>
        <v>0.38442552526751522</v>
      </c>
      <c r="M32">
        <f t="shared" si="3"/>
        <v>30</v>
      </c>
      <c r="N32">
        <f t="shared" si="4"/>
        <v>0.30899357601712985</v>
      </c>
    </row>
    <row r="33" spans="2:15" x14ac:dyDescent="0.75">
      <c r="B33">
        <v>31</v>
      </c>
      <c r="C33">
        <v>382.24400000000003</v>
      </c>
      <c r="D33">
        <v>402</v>
      </c>
      <c r="E33">
        <v>115.66200000000001</v>
      </c>
      <c r="F33">
        <v>158.679</v>
      </c>
      <c r="H33">
        <f t="shared" si="0"/>
        <v>-19.755999999999972</v>
      </c>
      <c r="J33">
        <f t="shared" si="1"/>
        <v>31</v>
      </c>
      <c r="K33">
        <f t="shared" si="2"/>
        <v>0.32414277903616345</v>
      </c>
      <c r="M33">
        <f t="shared" si="3"/>
        <v>31</v>
      </c>
      <c r="N33">
        <f t="shared" si="4"/>
        <v>0.23273243063798943</v>
      </c>
    </row>
    <row r="34" spans="2:15" x14ac:dyDescent="0.75">
      <c r="B34">
        <v>32</v>
      </c>
      <c r="C34">
        <v>384.72699999999998</v>
      </c>
      <c r="D34">
        <v>404.57799999999997</v>
      </c>
      <c r="E34">
        <v>115.851</v>
      </c>
      <c r="F34">
        <v>161.86099999999999</v>
      </c>
      <c r="H34">
        <f t="shared" si="0"/>
        <v>-19.850999999999999</v>
      </c>
      <c r="J34">
        <f t="shared" si="1"/>
        <v>32</v>
      </c>
      <c r="K34">
        <f t="shared" si="2"/>
        <v>0.32265875185503362</v>
      </c>
      <c r="M34">
        <f t="shared" si="3"/>
        <v>32</v>
      </c>
      <c r="N34">
        <f t="shared" si="4"/>
        <v>0.21305759180979864</v>
      </c>
    </row>
    <row r="35" spans="2:15" x14ac:dyDescent="0.75">
      <c r="B35">
        <v>33</v>
      </c>
      <c r="C35">
        <v>380.517</v>
      </c>
      <c r="D35">
        <v>401.67200000000003</v>
      </c>
      <c r="E35">
        <v>117.13</v>
      </c>
      <c r="F35">
        <v>165.44</v>
      </c>
      <c r="H35">
        <f t="shared" si="0"/>
        <v>-21.15500000000003</v>
      </c>
      <c r="J35">
        <f t="shared" si="1"/>
        <v>33</v>
      </c>
      <c r="K35">
        <f t="shared" si="2"/>
        <v>0.30228852612668822</v>
      </c>
      <c r="M35">
        <f t="shared" si="3"/>
        <v>33</v>
      </c>
      <c r="N35">
        <f t="shared" si="4"/>
        <v>0.22939501779359381</v>
      </c>
    </row>
    <row r="36" spans="2:15" x14ac:dyDescent="0.75">
      <c r="B36">
        <v>34</v>
      </c>
      <c r="C36">
        <v>390.70699999999999</v>
      </c>
      <c r="D36">
        <v>410.17500000000001</v>
      </c>
      <c r="E36">
        <v>116.56399999999999</v>
      </c>
      <c r="F36">
        <v>164.25200000000001</v>
      </c>
      <c r="H36">
        <f t="shared" si="0"/>
        <v>-19.468000000000018</v>
      </c>
      <c r="J36">
        <f t="shared" si="1"/>
        <v>34</v>
      </c>
      <c r="K36">
        <f t="shared" si="2"/>
        <v>0.32864172459579721</v>
      </c>
      <c r="M36">
        <f t="shared" si="3"/>
        <v>34</v>
      </c>
      <c r="N36">
        <f t="shared" si="4"/>
        <v>0.21974888658811087</v>
      </c>
    </row>
    <row r="37" spans="2:15" x14ac:dyDescent="0.75">
      <c r="B37">
        <v>35</v>
      </c>
      <c r="C37">
        <v>369.435</v>
      </c>
      <c r="D37">
        <v>386.012</v>
      </c>
      <c r="E37">
        <v>115.458</v>
      </c>
      <c r="F37">
        <v>163.33500000000001</v>
      </c>
      <c r="H37">
        <f t="shared" si="0"/>
        <v>-16.576999999999998</v>
      </c>
      <c r="J37">
        <f t="shared" si="1"/>
        <v>35</v>
      </c>
      <c r="K37">
        <f t="shared" si="2"/>
        <v>0.3738030149183782</v>
      </c>
      <c r="M37">
        <f t="shared" si="3"/>
        <v>35</v>
      </c>
      <c r="N37">
        <f t="shared" si="4"/>
        <v>0.18909599254426793</v>
      </c>
    </row>
    <row r="38" spans="2:15" x14ac:dyDescent="0.75">
      <c r="B38">
        <v>36</v>
      </c>
      <c r="C38">
        <v>372.22199999999998</v>
      </c>
      <c r="D38">
        <v>401.60300000000001</v>
      </c>
      <c r="E38">
        <v>116.658</v>
      </c>
      <c r="F38">
        <v>163.40199999999999</v>
      </c>
      <c r="H38">
        <f t="shared" si="0"/>
        <v>-29.381000000000029</v>
      </c>
      <c r="J38">
        <f t="shared" si="1"/>
        <v>36</v>
      </c>
      <c r="K38">
        <f t="shared" si="2"/>
        <v>0.17378739357962891</v>
      </c>
      <c r="M38">
        <f t="shared" si="3"/>
        <v>36</v>
      </c>
      <c r="N38">
        <f t="shared" si="4"/>
        <v>0.22924309793910269</v>
      </c>
    </row>
    <row r="39" spans="2:15" x14ac:dyDescent="0.75">
      <c r="B39">
        <v>37</v>
      </c>
      <c r="C39">
        <v>367.03399999999999</v>
      </c>
      <c r="D39">
        <v>401.75400000000002</v>
      </c>
      <c r="E39">
        <v>115.67700000000001</v>
      </c>
      <c r="F39">
        <v>164.87700000000001</v>
      </c>
      <c r="H39">
        <f t="shared" si="0"/>
        <v>-34.720000000000027</v>
      </c>
      <c r="J39">
        <f t="shared" si="1"/>
        <v>37</v>
      </c>
      <c r="K39">
        <f t="shared" si="2"/>
        <v>9.0385066000155362E-2</v>
      </c>
      <c r="M39">
        <f t="shared" si="3"/>
        <v>37</v>
      </c>
      <c r="N39">
        <f t="shared" si="4"/>
        <v>0.18675824087344381</v>
      </c>
    </row>
    <row r="40" spans="2:15" x14ac:dyDescent="0.75">
      <c r="B40">
        <v>38</v>
      </c>
      <c r="C40">
        <v>363.63099999999997</v>
      </c>
      <c r="D40">
        <v>387.14699999999999</v>
      </c>
      <c r="E40">
        <v>115.712</v>
      </c>
      <c r="F40">
        <v>162.40799999999999</v>
      </c>
      <c r="H40">
        <f t="shared" si="0"/>
        <v>-23.51600000000002</v>
      </c>
      <c r="J40">
        <f t="shared" si="1"/>
        <v>38</v>
      </c>
      <c r="K40">
        <f t="shared" si="2"/>
        <v>0.26540654534093505</v>
      </c>
      <c r="M40">
        <f t="shared" si="3"/>
        <v>38</v>
      </c>
      <c r="N40">
        <f t="shared" si="4"/>
        <v>0.20411644302933801</v>
      </c>
    </row>
    <row r="41" spans="2:15" x14ac:dyDescent="0.75">
      <c r="B41">
        <v>39</v>
      </c>
      <c r="C41">
        <v>361.79500000000002</v>
      </c>
      <c r="D41">
        <v>385.12900000000002</v>
      </c>
      <c r="E41">
        <v>115.044</v>
      </c>
      <c r="F41">
        <v>162.57300000000001</v>
      </c>
      <c r="H41">
        <f t="shared" si="0"/>
        <v>-23.334000000000003</v>
      </c>
      <c r="J41">
        <f t="shared" si="1"/>
        <v>39</v>
      </c>
      <c r="K41">
        <f t="shared" si="2"/>
        <v>0.26824962899320426</v>
      </c>
      <c r="M41">
        <f t="shared" si="3"/>
        <v>39</v>
      </c>
      <c r="N41">
        <f t="shared" si="4"/>
        <v>0.17970638882607659</v>
      </c>
    </row>
    <row r="42" spans="2:15" x14ac:dyDescent="0.75">
      <c r="B42">
        <v>40</v>
      </c>
      <c r="C42">
        <v>356.74400000000003</v>
      </c>
      <c r="D42">
        <v>397.25</v>
      </c>
      <c r="E42">
        <v>115.34699999999999</v>
      </c>
      <c r="F42">
        <v>160.255</v>
      </c>
      <c r="H42">
        <f t="shared" si="0"/>
        <v>-40.505999999999972</v>
      </c>
      <c r="J42">
        <f t="shared" si="1"/>
        <v>40</v>
      </c>
      <c r="K42">
        <f t="shared" si="2"/>
        <v>0</v>
      </c>
      <c r="M42">
        <f t="shared" si="3"/>
        <v>40</v>
      </c>
      <c r="N42">
        <f t="shared" si="4"/>
        <v>0.20693406489452215</v>
      </c>
    </row>
    <row r="43" spans="2:15" x14ac:dyDescent="0.75">
      <c r="B43">
        <v>41</v>
      </c>
      <c r="C43">
        <v>345.363</v>
      </c>
      <c r="D43">
        <v>378.589</v>
      </c>
      <c r="E43">
        <v>114.712</v>
      </c>
      <c r="F43">
        <v>162.20400000000001</v>
      </c>
      <c r="H43">
        <f t="shared" si="0"/>
        <v>-33.225999999999999</v>
      </c>
      <c r="J43">
        <f t="shared" si="1"/>
        <v>41</v>
      </c>
      <c r="K43">
        <f t="shared" si="2"/>
        <v>0.11372334609075957</v>
      </c>
      <c r="M43">
        <f t="shared" si="3"/>
        <v>41</v>
      </c>
      <c r="N43">
        <f t="shared" si="4"/>
        <v>0.17034341796909383</v>
      </c>
    </row>
    <row r="45" spans="2:15" x14ac:dyDescent="0.75">
      <c r="O45" s="1"/>
    </row>
    <row r="46" spans="2:15" x14ac:dyDescent="0.75">
      <c r="O46" s="1"/>
    </row>
    <row r="47" spans="2:15" x14ac:dyDescent="0.75">
      <c r="O47" s="1"/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52934-23CE-4720-8FC3-99B1E47329D2}">
  <dimension ref="A1:S47"/>
  <sheetViews>
    <sheetView zoomScale="80" zoomScaleNormal="80" workbookViewId="0">
      <selection sqref="A1:Q2"/>
    </sheetView>
  </sheetViews>
  <sheetFormatPr defaultRowHeight="14.75" x14ac:dyDescent="0.75"/>
  <sheetData>
    <row r="1" spans="1:17" x14ac:dyDescent="0.75">
      <c r="A1" t="s">
        <v>57</v>
      </c>
      <c r="C1" s="2"/>
      <c r="D1" s="2"/>
      <c r="E1" s="10"/>
      <c r="F1" s="11"/>
      <c r="H1" t="s">
        <v>34</v>
      </c>
      <c r="J1" t="s">
        <v>35</v>
      </c>
      <c r="K1" s="2"/>
      <c r="N1" s="12" t="s">
        <v>36</v>
      </c>
    </row>
    <row r="2" spans="1:17" x14ac:dyDescent="0.75">
      <c r="B2" t="s">
        <v>37</v>
      </c>
      <c r="C2" s="2" t="s">
        <v>38</v>
      </c>
      <c r="D2" s="2" t="s">
        <v>39</v>
      </c>
      <c r="E2" s="10" t="s">
        <v>40</v>
      </c>
      <c r="F2" s="11" t="s">
        <v>41</v>
      </c>
      <c r="H2" t="s">
        <v>21</v>
      </c>
      <c r="J2" t="s">
        <v>37</v>
      </c>
      <c r="K2" s="2" t="s">
        <v>21</v>
      </c>
      <c r="M2" t="s">
        <v>37</v>
      </c>
      <c r="N2" s="12" t="s">
        <v>42</v>
      </c>
      <c r="P2" t="s">
        <v>43</v>
      </c>
      <c r="Q2" t="s">
        <v>44</v>
      </c>
    </row>
    <row r="3" spans="1:17" x14ac:dyDescent="0.75">
      <c r="B3">
        <v>1</v>
      </c>
      <c r="C3">
        <v>428.22399999999999</v>
      </c>
      <c r="D3">
        <v>459.10500000000002</v>
      </c>
      <c r="E3">
        <v>123.825</v>
      </c>
      <c r="F3">
        <v>207.155</v>
      </c>
      <c r="H3">
        <f t="shared" ref="H3:H44" si="0">C3-D3</f>
        <v>-30.881000000000029</v>
      </c>
      <c r="J3">
        <f t="shared" ref="J3:J44" si="1">B3</f>
        <v>1</v>
      </c>
      <c r="K3">
        <f t="shared" ref="K3:K44" si="2">(H3-MIN(H$3:H$44))/(MAX(H$3:H$44)-MIN(H$3:H$44))</f>
        <v>0.1566499353485574</v>
      </c>
      <c r="M3">
        <f t="shared" ref="M3:M44" si="3">B3</f>
        <v>1</v>
      </c>
      <c r="N3">
        <f t="shared" ref="N3:N44" si="4">(E3-$P$3)/(F3-$Q$3)</f>
        <v>0.19019808393849499</v>
      </c>
      <c r="P3">
        <v>109.87825000000001</v>
      </c>
      <c r="Q3">
        <v>133.82749999999999</v>
      </c>
    </row>
    <row r="4" spans="1:17" x14ac:dyDescent="0.75">
      <c r="B4">
        <v>2</v>
      </c>
      <c r="C4">
        <v>431.53399999999999</v>
      </c>
      <c r="D4">
        <v>462.15699999999998</v>
      </c>
      <c r="E4">
        <v>124.402</v>
      </c>
      <c r="F4">
        <v>201.56700000000001</v>
      </c>
      <c r="H4">
        <f t="shared" si="0"/>
        <v>-30.62299999999999</v>
      </c>
      <c r="J4">
        <f t="shared" si="1"/>
        <v>2</v>
      </c>
      <c r="K4">
        <f t="shared" si="2"/>
        <v>0.15927671835388263</v>
      </c>
      <c r="M4">
        <f t="shared" si="3"/>
        <v>2</v>
      </c>
      <c r="N4">
        <f t="shared" si="4"/>
        <v>0.21440592268912509</v>
      </c>
    </row>
    <row r="5" spans="1:17" x14ac:dyDescent="0.75">
      <c r="B5">
        <v>3</v>
      </c>
      <c r="C5">
        <v>423.44400000000002</v>
      </c>
      <c r="D5">
        <v>458.66500000000002</v>
      </c>
      <c r="E5">
        <v>127.688</v>
      </c>
      <c r="F5">
        <v>200.3</v>
      </c>
      <c r="H5">
        <f t="shared" si="0"/>
        <v>-35.221000000000004</v>
      </c>
      <c r="J5">
        <f t="shared" si="1"/>
        <v>3</v>
      </c>
      <c r="K5">
        <f t="shared" si="2"/>
        <v>0.11246296541402363</v>
      </c>
      <c r="M5">
        <f t="shared" si="3"/>
        <v>3</v>
      </c>
      <c r="N5">
        <f t="shared" si="4"/>
        <v>0.26792658618225562</v>
      </c>
    </row>
    <row r="6" spans="1:17" x14ac:dyDescent="0.75">
      <c r="B6">
        <v>4</v>
      </c>
      <c r="C6">
        <v>431.64800000000002</v>
      </c>
      <c r="D6">
        <v>477.91500000000002</v>
      </c>
      <c r="E6">
        <v>130.07499999999999</v>
      </c>
      <c r="F6">
        <v>200.71299999999999</v>
      </c>
      <c r="H6">
        <f t="shared" si="0"/>
        <v>-46.266999999999996</v>
      </c>
      <c r="J6">
        <f t="shared" si="1"/>
        <v>4</v>
      </c>
      <c r="K6">
        <f t="shared" si="2"/>
        <v>0</v>
      </c>
      <c r="M6">
        <f t="shared" si="3"/>
        <v>4</v>
      </c>
      <c r="N6">
        <f t="shared" si="4"/>
        <v>0.30196006608308196</v>
      </c>
    </row>
    <row r="7" spans="1:17" x14ac:dyDescent="0.75">
      <c r="B7">
        <v>5</v>
      </c>
      <c r="C7">
        <v>426.71300000000002</v>
      </c>
      <c r="D7">
        <v>455.38400000000001</v>
      </c>
      <c r="E7">
        <v>129</v>
      </c>
      <c r="F7">
        <v>200.05</v>
      </c>
      <c r="H7">
        <f t="shared" si="0"/>
        <v>-28.670999999999992</v>
      </c>
      <c r="J7">
        <f t="shared" si="1"/>
        <v>5</v>
      </c>
      <c r="K7">
        <f t="shared" si="2"/>
        <v>0.1791506734949449</v>
      </c>
      <c r="M7">
        <f t="shared" si="3"/>
        <v>5</v>
      </c>
      <c r="N7">
        <f t="shared" si="4"/>
        <v>0.28875004718939912</v>
      </c>
    </row>
    <row r="8" spans="1:17" x14ac:dyDescent="0.75">
      <c r="B8">
        <v>6</v>
      </c>
      <c r="C8">
        <v>447.83300000000003</v>
      </c>
      <c r="D8">
        <v>489.67700000000002</v>
      </c>
      <c r="E8">
        <v>131.887</v>
      </c>
      <c r="F8">
        <v>206.988</v>
      </c>
      <c r="H8">
        <f t="shared" si="0"/>
        <v>-41.843999999999994</v>
      </c>
      <c r="J8">
        <f t="shared" si="1"/>
        <v>6</v>
      </c>
      <c r="K8">
        <f t="shared" si="2"/>
        <v>4.5032020281208313E-2</v>
      </c>
      <c r="M8">
        <f t="shared" si="3"/>
        <v>6</v>
      </c>
      <c r="N8">
        <f t="shared" si="4"/>
        <v>0.30082831582616287</v>
      </c>
    </row>
    <row r="9" spans="1:17" x14ac:dyDescent="0.75">
      <c r="B9">
        <v>7</v>
      </c>
      <c r="C9">
        <v>468.613</v>
      </c>
      <c r="D9">
        <v>502.875</v>
      </c>
      <c r="E9">
        <v>130.804</v>
      </c>
      <c r="F9">
        <v>209.47300000000001</v>
      </c>
      <c r="H9">
        <f t="shared" si="0"/>
        <v>-34.262</v>
      </c>
      <c r="J9">
        <f t="shared" si="1"/>
        <v>7</v>
      </c>
      <c r="K9">
        <f t="shared" si="2"/>
        <v>0.12222686038342875</v>
      </c>
      <c r="M9">
        <f t="shared" si="3"/>
        <v>7</v>
      </c>
      <c r="N9">
        <f t="shared" si="4"/>
        <v>0.2766291451573456</v>
      </c>
    </row>
    <row r="10" spans="1:17" x14ac:dyDescent="0.75">
      <c r="B10">
        <v>8</v>
      </c>
      <c r="C10">
        <v>471.28199999999998</v>
      </c>
      <c r="D10">
        <v>494.03399999999999</v>
      </c>
      <c r="E10">
        <v>133.679</v>
      </c>
      <c r="F10">
        <v>215.232</v>
      </c>
      <c r="H10">
        <f t="shared" si="0"/>
        <v>-22.75200000000001</v>
      </c>
      <c r="J10">
        <f t="shared" si="1"/>
        <v>8</v>
      </c>
      <c r="K10">
        <f t="shared" si="2"/>
        <v>0.23941396267524587</v>
      </c>
      <c r="M10">
        <f t="shared" si="3"/>
        <v>8</v>
      </c>
      <c r="N10">
        <f t="shared" si="4"/>
        <v>0.29237634283117014</v>
      </c>
    </row>
    <row r="11" spans="1:17" x14ac:dyDescent="0.75">
      <c r="B11">
        <v>9</v>
      </c>
      <c r="C11">
        <v>449.53199999999998</v>
      </c>
      <c r="D11">
        <v>479.63099999999997</v>
      </c>
      <c r="E11">
        <v>130.13399999999999</v>
      </c>
      <c r="F11">
        <v>206.286</v>
      </c>
      <c r="H11">
        <f t="shared" si="0"/>
        <v>-30.09899999999999</v>
      </c>
      <c r="J11">
        <f t="shared" si="1"/>
        <v>9</v>
      </c>
      <c r="K11">
        <f t="shared" si="2"/>
        <v>0.16461173500035634</v>
      </c>
      <c r="M11">
        <f t="shared" si="3"/>
        <v>9</v>
      </c>
      <c r="N11">
        <f t="shared" si="4"/>
        <v>0.27954967326124575</v>
      </c>
    </row>
    <row r="12" spans="1:17" x14ac:dyDescent="0.75">
      <c r="B12">
        <v>10</v>
      </c>
      <c r="C12">
        <v>497.94400000000002</v>
      </c>
      <c r="D12">
        <v>516.64200000000005</v>
      </c>
      <c r="E12">
        <v>130.571</v>
      </c>
      <c r="F12">
        <v>216.339</v>
      </c>
      <c r="H12">
        <f t="shared" si="0"/>
        <v>-18.698000000000036</v>
      </c>
      <c r="J12">
        <f t="shared" si="1"/>
        <v>10</v>
      </c>
      <c r="K12">
        <f t="shared" si="2"/>
        <v>0.2806890723790707</v>
      </c>
      <c r="M12">
        <f t="shared" si="3"/>
        <v>10</v>
      </c>
      <c r="N12">
        <f t="shared" si="4"/>
        <v>0.25078625403731586</v>
      </c>
    </row>
    <row r="13" spans="1:17" x14ac:dyDescent="0.75">
      <c r="B13">
        <v>11</v>
      </c>
      <c r="C13">
        <v>492.31799999999998</v>
      </c>
      <c r="D13">
        <v>500.20699999999999</v>
      </c>
      <c r="E13">
        <v>131.59100000000001</v>
      </c>
      <c r="F13">
        <v>212.17500000000001</v>
      </c>
      <c r="H13">
        <f t="shared" si="0"/>
        <v>-7.88900000000001</v>
      </c>
      <c r="J13">
        <f t="shared" si="1"/>
        <v>11</v>
      </c>
      <c r="K13">
        <f t="shared" si="2"/>
        <v>0.39073906270680792</v>
      </c>
      <c r="M13">
        <f t="shared" si="3"/>
        <v>11</v>
      </c>
      <c r="N13">
        <f t="shared" si="4"/>
        <v>0.27713392258846797</v>
      </c>
    </row>
    <row r="14" spans="1:17" x14ac:dyDescent="0.75">
      <c r="B14">
        <v>12</v>
      </c>
      <c r="C14">
        <v>481.41699999999997</v>
      </c>
      <c r="D14">
        <v>486.59199999999998</v>
      </c>
      <c r="E14">
        <v>131.43799999999999</v>
      </c>
      <c r="F14">
        <v>214.24100000000001</v>
      </c>
      <c r="H14">
        <f t="shared" si="0"/>
        <v>-5.1750000000000114</v>
      </c>
      <c r="J14">
        <f t="shared" si="1"/>
        <v>12</v>
      </c>
      <c r="K14">
        <f t="shared" si="2"/>
        <v>0.41837119091010866</v>
      </c>
      <c r="M14">
        <f t="shared" si="3"/>
        <v>12</v>
      </c>
      <c r="N14">
        <f t="shared" si="4"/>
        <v>0.26811107587656269</v>
      </c>
    </row>
    <row r="15" spans="1:17" x14ac:dyDescent="0.75">
      <c r="B15">
        <v>13</v>
      </c>
      <c r="C15">
        <v>491.12099999999998</v>
      </c>
      <c r="D15">
        <v>499.995</v>
      </c>
      <c r="E15">
        <v>131.46700000000001</v>
      </c>
      <c r="F15">
        <v>217.98500000000001</v>
      </c>
      <c r="H15">
        <f t="shared" si="0"/>
        <v>-8.8740000000000236</v>
      </c>
      <c r="J15">
        <f t="shared" si="1"/>
        <v>13</v>
      </c>
      <c r="K15">
        <f t="shared" si="2"/>
        <v>0.38071045317097457</v>
      </c>
      <c r="M15">
        <f t="shared" si="3"/>
        <v>13</v>
      </c>
      <c r="N15">
        <f t="shared" si="4"/>
        <v>0.25652793868639157</v>
      </c>
    </row>
    <row r="16" spans="1:17" x14ac:dyDescent="0.75">
      <c r="B16">
        <v>14</v>
      </c>
      <c r="C16">
        <v>489.92399999999998</v>
      </c>
      <c r="D16">
        <v>486.17899999999997</v>
      </c>
      <c r="E16">
        <v>129.75899999999999</v>
      </c>
      <c r="F16">
        <v>217.94200000000001</v>
      </c>
      <c r="H16">
        <f t="shared" si="0"/>
        <v>3.7450000000000045</v>
      </c>
      <c r="J16">
        <f t="shared" si="1"/>
        <v>14</v>
      </c>
      <c r="K16">
        <f t="shared" si="2"/>
        <v>0.50918864985389767</v>
      </c>
      <c r="M16">
        <f t="shared" si="3"/>
        <v>14</v>
      </c>
      <c r="N16">
        <f t="shared" si="4"/>
        <v>0.23635342301267881</v>
      </c>
    </row>
    <row r="17" spans="2:19" x14ac:dyDescent="0.75">
      <c r="B17">
        <v>15</v>
      </c>
      <c r="C17">
        <v>479.09800000000001</v>
      </c>
      <c r="D17">
        <v>480.61399999999998</v>
      </c>
      <c r="E17">
        <v>131.197</v>
      </c>
      <c r="F17">
        <v>213.46700000000001</v>
      </c>
      <c r="H17">
        <f t="shared" si="0"/>
        <v>-1.5159999999999627</v>
      </c>
      <c r="J17">
        <f t="shared" si="1"/>
        <v>15</v>
      </c>
      <c r="K17">
        <f t="shared" si="2"/>
        <v>0.45562467547012298</v>
      </c>
      <c r="M17">
        <f t="shared" si="3"/>
        <v>15</v>
      </c>
      <c r="N17">
        <f t="shared" si="4"/>
        <v>0.26769065601868403</v>
      </c>
    </row>
    <row r="18" spans="2:19" x14ac:dyDescent="0.75">
      <c r="B18">
        <v>16</v>
      </c>
      <c r="C18">
        <v>484.43900000000002</v>
      </c>
      <c r="D18">
        <v>488.15199999999999</v>
      </c>
      <c r="E18">
        <v>130.98500000000001</v>
      </c>
      <c r="F18">
        <v>212.66399999999999</v>
      </c>
      <c r="H18">
        <f t="shared" si="0"/>
        <v>-3.7129999999999654</v>
      </c>
      <c r="J18">
        <f t="shared" si="1"/>
        <v>16</v>
      </c>
      <c r="K18">
        <f t="shared" si="2"/>
        <v>0.43325629460694987</v>
      </c>
      <c r="M18">
        <f t="shared" si="3"/>
        <v>16</v>
      </c>
      <c r="N18">
        <f t="shared" si="4"/>
        <v>0.26772814622668439</v>
      </c>
    </row>
    <row r="19" spans="2:19" x14ac:dyDescent="0.75">
      <c r="B19">
        <v>17</v>
      </c>
      <c r="C19">
        <v>473.78199999999998</v>
      </c>
      <c r="D19">
        <v>486.94900000000001</v>
      </c>
      <c r="E19">
        <v>129.964</v>
      </c>
      <c r="F19">
        <v>209.88399999999999</v>
      </c>
      <c r="H19">
        <f t="shared" si="0"/>
        <v>-13.16700000000003</v>
      </c>
      <c r="J19">
        <f t="shared" si="1"/>
        <v>17</v>
      </c>
      <c r="K19">
        <f t="shared" si="2"/>
        <v>0.33700200572190664</v>
      </c>
      <c r="M19">
        <f t="shared" si="3"/>
        <v>17</v>
      </c>
      <c r="N19">
        <f t="shared" si="4"/>
        <v>0.26408985425308806</v>
      </c>
    </row>
    <row r="20" spans="2:19" x14ac:dyDescent="0.75">
      <c r="B20">
        <v>18</v>
      </c>
      <c r="C20">
        <v>478.87099999999998</v>
      </c>
      <c r="D20">
        <v>487.63600000000002</v>
      </c>
      <c r="E20">
        <v>128.613</v>
      </c>
      <c r="F20">
        <v>207.27</v>
      </c>
      <c r="H20">
        <f t="shared" si="0"/>
        <v>-8.7650000000000432</v>
      </c>
      <c r="J20">
        <f t="shared" si="1"/>
        <v>18</v>
      </c>
      <c r="K20">
        <f t="shared" si="2"/>
        <v>0.38182021808407673</v>
      </c>
      <c r="M20">
        <f t="shared" si="3"/>
        <v>18</v>
      </c>
      <c r="N20">
        <f t="shared" si="4"/>
        <v>0.25509412125131886</v>
      </c>
    </row>
    <row r="21" spans="2:19" x14ac:dyDescent="0.75">
      <c r="B21">
        <v>19</v>
      </c>
      <c r="C21">
        <v>479.77300000000002</v>
      </c>
      <c r="D21">
        <v>490.10300000000001</v>
      </c>
      <c r="E21">
        <v>130.161</v>
      </c>
      <c r="F21">
        <v>207.285</v>
      </c>
      <c r="H21">
        <f t="shared" si="0"/>
        <v>-10.329999999999984</v>
      </c>
      <c r="J21">
        <f t="shared" si="1"/>
        <v>19</v>
      </c>
      <c r="K21">
        <f t="shared" si="2"/>
        <v>0.3658864374510023</v>
      </c>
      <c r="M21">
        <f t="shared" si="3"/>
        <v>19</v>
      </c>
      <c r="N21">
        <f t="shared" si="4"/>
        <v>0.27611544090120121</v>
      </c>
    </row>
    <row r="22" spans="2:19" x14ac:dyDescent="0.75">
      <c r="B22">
        <v>20</v>
      </c>
      <c r="C22">
        <v>459.33300000000003</v>
      </c>
      <c r="D22">
        <v>474.32600000000002</v>
      </c>
      <c r="E22">
        <v>132.839</v>
      </c>
      <c r="F22">
        <v>201.745</v>
      </c>
      <c r="H22">
        <f t="shared" si="0"/>
        <v>-14.992999999999995</v>
      </c>
      <c r="J22">
        <f t="shared" si="1"/>
        <v>20</v>
      </c>
      <c r="K22">
        <f t="shared" si="2"/>
        <v>0.31841089809507311</v>
      </c>
      <c r="M22">
        <f t="shared" si="3"/>
        <v>20</v>
      </c>
      <c r="N22">
        <f t="shared" si="4"/>
        <v>0.33806824456141621</v>
      </c>
    </row>
    <row r="23" spans="2:19" x14ac:dyDescent="0.75">
      <c r="B23">
        <v>21</v>
      </c>
      <c r="C23">
        <v>470.14400000000001</v>
      </c>
      <c r="D23">
        <v>480.46300000000002</v>
      </c>
      <c r="E23">
        <v>129.03399999999999</v>
      </c>
      <c r="F23">
        <v>209.35599999999999</v>
      </c>
      <c r="H23">
        <f t="shared" si="0"/>
        <v>-10.319000000000017</v>
      </c>
      <c r="J23">
        <f t="shared" si="1"/>
        <v>21</v>
      </c>
      <c r="K23">
        <f t="shared" si="2"/>
        <v>0.36599843207526001</v>
      </c>
      <c r="M23">
        <f t="shared" si="3"/>
        <v>21</v>
      </c>
      <c r="N23">
        <f t="shared" si="4"/>
        <v>0.25362280463666009</v>
      </c>
    </row>
    <row r="24" spans="2:19" x14ac:dyDescent="0.75">
      <c r="B24">
        <v>22</v>
      </c>
      <c r="C24">
        <v>476.315</v>
      </c>
      <c r="D24">
        <v>492.08499999999998</v>
      </c>
      <c r="E24">
        <v>130.02699999999999</v>
      </c>
      <c r="F24">
        <v>206.08</v>
      </c>
      <c r="H24">
        <f t="shared" si="0"/>
        <v>-15.769999999999982</v>
      </c>
      <c r="J24">
        <f t="shared" si="1"/>
        <v>22</v>
      </c>
      <c r="K24">
        <f t="shared" si="2"/>
        <v>0.31050000509066472</v>
      </c>
      <c r="M24">
        <f t="shared" si="3"/>
        <v>22</v>
      </c>
      <c r="N24">
        <f t="shared" si="4"/>
        <v>0.27886578319089267</v>
      </c>
    </row>
    <row r="25" spans="2:19" x14ac:dyDescent="0.75">
      <c r="B25">
        <v>23</v>
      </c>
      <c r="C25">
        <v>473.74200000000002</v>
      </c>
      <c r="D25">
        <v>492.375</v>
      </c>
      <c r="E25">
        <v>133.50399999999999</v>
      </c>
      <c r="F25">
        <v>204.066</v>
      </c>
      <c r="H25">
        <f t="shared" si="0"/>
        <v>-18.632999999999981</v>
      </c>
      <c r="J25">
        <f t="shared" si="1"/>
        <v>23</v>
      </c>
      <c r="K25">
        <f t="shared" si="2"/>
        <v>0.28135085879514149</v>
      </c>
      <c r="M25">
        <f t="shared" si="3"/>
        <v>23</v>
      </c>
      <c r="N25">
        <f t="shared" si="4"/>
        <v>0.33636467179680629</v>
      </c>
    </row>
    <row r="26" spans="2:19" x14ac:dyDescent="0.75">
      <c r="B26">
        <v>24</v>
      </c>
      <c r="C26">
        <v>491.45600000000002</v>
      </c>
      <c r="D26">
        <v>508.911</v>
      </c>
      <c r="E26">
        <v>128.429</v>
      </c>
      <c r="F26">
        <v>198.929</v>
      </c>
      <c r="H26">
        <f t="shared" si="0"/>
        <v>-17.454999999999984</v>
      </c>
      <c r="J26">
        <f t="shared" si="1"/>
        <v>24</v>
      </c>
      <c r="K26">
        <f t="shared" si="2"/>
        <v>0.29334446492022925</v>
      </c>
      <c r="M26">
        <f t="shared" si="3"/>
        <v>24</v>
      </c>
      <c r="N26">
        <f t="shared" si="4"/>
        <v>0.28495119160080778</v>
      </c>
    </row>
    <row r="27" spans="2:19" x14ac:dyDescent="0.75">
      <c r="B27">
        <v>25</v>
      </c>
      <c r="C27">
        <v>491.96300000000002</v>
      </c>
      <c r="D27">
        <v>512.67700000000002</v>
      </c>
      <c r="E27">
        <v>132.86500000000001</v>
      </c>
      <c r="F27">
        <v>199.256</v>
      </c>
      <c r="H27">
        <f t="shared" si="0"/>
        <v>-20.713999999999999</v>
      </c>
      <c r="J27">
        <f t="shared" si="1"/>
        <v>25</v>
      </c>
      <c r="K27">
        <f t="shared" si="2"/>
        <v>0.26016351215141659</v>
      </c>
      <c r="M27">
        <f t="shared" si="3"/>
        <v>25</v>
      </c>
      <c r="N27">
        <f t="shared" si="4"/>
        <v>0.35132625690639396</v>
      </c>
    </row>
    <row r="28" spans="2:19" x14ac:dyDescent="0.75">
      <c r="B28">
        <v>26</v>
      </c>
      <c r="C28">
        <v>488.88200000000001</v>
      </c>
      <c r="D28">
        <v>511.161</v>
      </c>
      <c r="E28">
        <v>132.30799999999999</v>
      </c>
      <c r="F28">
        <v>193.64699999999999</v>
      </c>
      <c r="H28">
        <f t="shared" si="0"/>
        <v>-22.278999999999996</v>
      </c>
      <c r="J28">
        <f t="shared" si="1"/>
        <v>26</v>
      </c>
      <c r="K28">
        <f t="shared" si="2"/>
        <v>0.24422973151834154</v>
      </c>
      <c r="M28">
        <f t="shared" si="3"/>
        <v>26</v>
      </c>
      <c r="N28">
        <f t="shared" si="4"/>
        <v>0.37495716279808394</v>
      </c>
      <c r="S28" s="1"/>
    </row>
    <row r="29" spans="2:19" x14ac:dyDescent="0.75">
      <c r="B29">
        <v>27</v>
      </c>
      <c r="C29">
        <v>490.64</v>
      </c>
      <c r="D29">
        <v>518.85400000000004</v>
      </c>
      <c r="E29">
        <v>132.38499999999999</v>
      </c>
      <c r="F29">
        <v>194.077</v>
      </c>
      <c r="H29">
        <f t="shared" si="0"/>
        <v>-28.214000000000055</v>
      </c>
      <c r="J29">
        <f t="shared" si="1"/>
        <v>27</v>
      </c>
      <c r="K29">
        <f t="shared" si="2"/>
        <v>0.18380354106639174</v>
      </c>
      <c r="M29">
        <f t="shared" si="3"/>
        <v>27</v>
      </c>
      <c r="N29">
        <f t="shared" si="4"/>
        <v>0.37355911667316705</v>
      </c>
    </row>
    <row r="30" spans="2:19" x14ac:dyDescent="0.75">
      <c r="B30">
        <v>28</v>
      </c>
      <c r="C30">
        <v>485.47199999999998</v>
      </c>
      <c r="D30">
        <v>505.70499999999998</v>
      </c>
      <c r="E30">
        <v>129.85300000000001</v>
      </c>
      <c r="F30">
        <v>194.25399999999999</v>
      </c>
      <c r="H30">
        <f t="shared" si="0"/>
        <v>-20.233000000000004</v>
      </c>
      <c r="J30">
        <f t="shared" si="1"/>
        <v>28</v>
      </c>
      <c r="K30">
        <f t="shared" si="2"/>
        <v>0.26506073163033605</v>
      </c>
      <c r="M30">
        <f t="shared" si="3"/>
        <v>28</v>
      </c>
      <c r="N30">
        <f t="shared" si="4"/>
        <v>0.33056274978693123</v>
      </c>
    </row>
    <row r="31" spans="2:19" x14ac:dyDescent="0.75">
      <c r="B31">
        <v>29</v>
      </c>
      <c r="C31">
        <v>482.57600000000002</v>
      </c>
      <c r="D31">
        <v>491.13499999999999</v>
      </c>
      <c r="E31">
        <v>127.684</v>
      </c>
      <c r="F31">
        <v>190.39</v>
      </c>
      <c r="H31">
        <f t="shared" si="0"/>
        <v>-8.5589999999999691</v>
      </c>
      <c r="J31">
        <f t="shared" si="1"/>
        <v>29</v>
      </c>
      <c r="K31">
        <f t="shared" si="2"/>
        <v>0.38391757195654613</v>
      </c>
      <c r="M31">
        <f t="shared" si="3"/>
        <v>29</v>
      </c>
      <c r="N31">
        <f t="shared" si="4"/>
        <v>0.31479779005524844</v>
      </c>
    </row>
    <row r="32" spans="2:19" x14ac:dyDescent="0.75">
      <c r="B32">
        <v>30</v>
      </c>
      <c r="C32">
        <v>484.81599999999997</v>
      </c>
      <c r="D32">
        <v>484.34800000000001</v>
      </c>
      <c r="E32">
        <v>127.48099999999999</v>
      </c>
      <c r="F32">
        <v>192.24</v>
      </c>
      <c r="H32">
        <f t="shared" si="0"/>
        <v>0.46799999999996089</v>
      </c>
      <c r="J32">
        <f t="shared" si="1"/>
        <v>30</v>
      </c>
      <c r="K32">
        <f t="shared" si="2"/>
        <v>0.47582443315448064</v>
      </c>
      <c r="M32">
        <f t="shared" si="3"/>
        <v>30</v>
      </c>
      <c r="N32">
        <f t="shared" si="4"/>
        <v>0.30135245024609425</v>
      </c>
    </row>
    <row r="33" spans="2:15" x14ac:dyDescent="0.75">
      <c r="B33">
        <v>31</v>
      </c>
      <c r="C33">
        <v>500.30399999999997</v>
      </c>
      <c r="D33">
        <v>514.53499999999997</v>
      </c>
      <c r="E33">
        <v>129.755</v>
      </c>
      <c r="F33">
        <v>190.69800000000001</v>
      </c>
      <c r="H33">
        <f t="shared" si="0"/>
        <v>-14.230999999999995</v>
      </c>
      <c r="J33">
        <f t="shared" si="1"/>
        <v>31</v>
      </c>
      <c r="K33">
        <f t="shared" si="2"/>
        <v>0.32616907115731159</v>
      </c>
      <c r="M33">
        <f t="shared" si="3"/>
        <v>31</v>
      </c>
      <c r="N33">
        <f t="shared" si="4"/>
        <v>0.34950897213845455</v>
      </c>
    </row>
    <row r="34" spans="2:15" x14ac:dyDescent="0.75">
      <c r="B34">
        <v>32</v>
      </c>
      <c r="C34">
        <v>467.52199999999999</v>
      </c>
      <c r="D34">
        <v>487.97899999999998</v>
      </c>
      <c r="E34">
        <v>129.80799999999999</v>
      </c>
      <c r="F34">
        <v>193.96199999999999</v>
      </c>
      <c r="H34">
        <f t="shared" si="0"/>
        <v>-20.456999999999994</v>
      </c>
      <c r="J34">
        <f t="shared" si="1"/>
        <v>32</v>
      </c>
      <c r="K34">
        <f t="shared" si="2"/>
        <v>0.26278011382726346</v>
      </c>
      <c r="M34">
        <f t="shared" si="3"/>
        <v>32</v>
      </c>
      <c r="N34">
        <f t="shared" si="4"/>
        <v>0.33141956780217652</v>
      </c>
    </row>
    <row r="35" spans="2:15" x14ac:dyDescent="0.75">
      <c r="B35">
        <v>33</v>
      </c>
      <c r="C35">
        <v>455.63600000000002</v>
      </c>
      <c r="D35">
        <v>479.84800000000001</v>
      </c>
      <c r="E35">
        <v>129.18199999999999</v>
      </c>
      <c r="F35">
        <v>194.84700000000001</v>
      </c>
      <c r="H35">
        <f t="shared" si="0"/>
        <v>-24.211999999999989</v>
      </c>
      <c r="J35">
        <f t="shared" si="1"/>
        <v>33</v>
      </c>
      <c r="K35">
        <f t="shared" si="2"/>
        <v>0.22454922163736135</v>
      </c>
      <c r="M35">
        <f t="shared" si="3"/>
        <v>33</v>
      </c>
      <c r="N35">
        <f t="shared" si="4"/>
        <v>0.31635378854300628</v>
      </c>
    </row>
    <row r="36" spans="2:15" x14ac:dyDescent="0.75">
      <c r="B36">
        <v>34</v>
      </c>
      <c r="C36">
        <v>451.56799999999998</v>
      </c>
      <c r="D36">
        <v>490.875</v>
      </c>
      <c r="E36">
        <v>130.964</v>
      </c>
      <c r="F36">
        <v>193.40899999999999</v>
      </c>
      <c r="H36">
        <f t="shared" si="0"/>
        <v>-39.307000000000016</v>
      </c>
      <c r="J36">
        <f t="shared" si="1"/>
        <v>34</v>
      </c>
      <c r="K36">
        <f t="shared" si="2"/>
        <v>7.0862053166902292E-2</v>
      </c>
      <c r="M36">
        <f t="shared" si="3"/>
        <v>34</v>
      </c>
      <c r="N36">
        <f t="shared" si="4"/>
        <v>0.35389760244371138</v>
      </c>
    </row>
    <row r="37" spans="2:15" x14ac:dyDescent="0.75">
      <c r="B37">
        <v>35</v>
      </c>
      <c r="C37">
        <v>440.28699999999998</v>
      </c>
      <c r="D37">
        <v>459.98399999999998</v>
      </c>
      <c r="E37">
        <v>127.89100000000001</v>
      </c>
      <c r="F37">
        <v>196.94900000000001</v>
      </c>
      <c r="H37">
        <f t="shared" si="0"/>
        <v>-19.697000000000003</v>
      </c>
      <c r="J37">
        <f t="shared" si="1"/>
        <v>35</v>
      </c>
      <c r="K37">
        <f t="shared" si="2"/>
        <v>0.27051792423054583</v>
      </c>
      <c r="M37">
        <f t="shared" si="3"/>
        <v>35</v>
      </c>
      <c r="N37">
        <f t="shared" si="4"/>
        <v>0.28536631734036721</v>
      </c>
    </row>
    <row r="38" spans="2:15" x14ac:dyDescent="0.75">
      <c r="B38">
        <v>36</v>
      </c>
      <c r="C38">
        <v>469.26499999999999</v>
      </c>
      <c r="D38">
        <v>483.70299999999997</v>
      </c>
      <c r="E38">
        <v>125.622</v>
      </c>
      <c r="F38">
        <v>196.16</v>
      </c>
      <c r="H38">
        <f t="shared" si="0"/>
        <v>-14.437999999999988</v>
      </c>
      <c r="J38">
        <f t="shared" si="1"/>
        <v>36</v>
      </c>
      <c r="K38">
        <f t="shared" si="2"/>
        <v>0.32406153595536497</v>
      </c>
      <c r="M38">
        <f t="shared" si="3"/>
        <v>36</v>
      </c>
      <c r="N38">
        <f t="shared" si="4"/>
        <v>0.25257690610837025</v>
      </c>
    </row>
    <row r="39" spans="2:15" x14ac:dyDescent="0.75">
      <c r="B39">
        <v>37</v>
      </c>
      <c r="C39">
        <v>551.16200000000003</v>
      </c>
      <c r="D39">
        <v>499.21</v>
      </c>
      <c r="E39">
        <v>128.797</v>
      </c>
      <c r="F39">
        <v>199.089</v>
      </c>
      <c r="H39">
        <f t="shared" si="0"/>
        <v>51.952000000000055</v>
      </c>
      <c r="J39">
        <f t="shared" si="1"/>
        <v>37</v>
      </c>
      <c r="K39">
        <f t="shared" si="2"/>
        <v>1</v>
      </c>
      <c r="M39">
        <f t="shared" si="3"/>
        <v>37</v>
      </c>
      <c r="N39">
        <f t="shared" si="4"/>
        <v>0.28989143675827228</v>
      </c>
    </row>
    <row r="40" spans="2:15" x14ac:dyDescent="0.75">
      <c r="B40">
        <v>38</v>
      </c>
      <c r="C40">
        <v>503.58100000000002</v>
      </c>
      <c r="D40">
        <v>465.67</v>
      </c>
      <c r="E40">
        <v>129.43799999999999</v>
      </c>
      <c r="F40">
        <v>192.57300000000001</v>
      </c>
      <c r="H40">
        <f t="shared" si="0"/>
        <v>37.911000000000001</v>
      </c>
      <c r="J40">
        <f t="shared" si="1"/>
        <v>38</v>
      </c>
      <c r="K40">
        <f t="shared" si="2"/>
        <v>0.85704395279935608</v>
      </c>
      <c r="M40">
        <f t="shared" si="3"/>
        <v>38</v>
      </c>
      <c r="N40">
        <f t="shared" si="4"/>
        <v>0.33295741801499645</v>
      </c>
    </row>
    <row r="41" spans="2:15" x14ac:dyDescent="0.75">
      <c r="B41">
        <v>39</v>
      </c>
      <c r="C41">
        <v>497.56900000000002</v>
      </c>
      <c r="D41">
        <v>470.66</v>
      </c>
      <c r="E41">
        <v>127.864</v>
      </c>
      <c r="F41">
        <v>190.17599999999999</v>
      </c>
      <c r="H41">
        <f t="shared" si="0"/>
        <v>26.908999999999992</v>
      </c>
      <c r="J41">
        <f t="shared" si="1"/>
        <v>39</v>
      </c>
      <c r="K41">
        <f t="shared" si="2"/>
        <v>0.74502896588236445</v>
      </c>
      <c r="M41">
        <f t="shared" si="3"/>
        <v>39</v>
      </c>
      <c r="N41">
        <f t="shared" si="4"/>
        <v>0.31918773348003932</v>
      </c>
    </row>
    <row r="42" spans="2:15" x14ac:dyDescent="0.75">
      <c r="B42">
        <v>40</v>
      </c>
      <c r="C42">
        <v>503.25700000000001</v>
      </c>
      <c r="D42">
        <v>475.57</v>
      </c>
      <c r="E42">
        <v>122.312</v>
      </c>
      <c r="F42">
        <v>189.25</v>
      </c>
      <c r="H42">
        <f t="shared" si="0"/>
        <v>27.687000000000012</v>
      </c>
      <c r="J42">
        <f t="shared" si="1"/>
        <v>40</v>
      </c>
      <c r="K42">
        <f t="shared" si="2"/>
        <v>0.75295004021625112</v>
      </c>
      <c r="M42">
        <f t="shared" si="3"/>
        <v>40</v>
      </c>
      <c r="N42">
        <f t="shared" si="4"/>
        <v>0.2243448058099145</v>
      </c>
    </row>
    <row r="43" spans="2:15" x14ac:dyDescent="0.75">
      <c r="B43">
        <v>41</v>
      </c>
      <c r="C43">
        <v>488.11099999999999</v>
      </c>
      <c r="D43">
        <v>465.745</v>
      </c>
      <c r="E43">
        <v>124.193</v>
      </c>
      <c r="F43">
        <v>182.989</v>
      </c>
      <c r="H43">
        <f t="shared" si="0"/>
        <v>22.365999999999985</v>
      </c>
      <c r="J43">
        <f t="shared" si="1"/>
        <v>41</v>
      </c>
      <c r="K43">
        <f t="shared" si="2"/>
        <v>0.69877518606379563</v>
      </c>
      <c r="M43">
        <f t="shared" si="3"/>
        <v>41</v>
      </c>
      <c r="N43">
        <f t="shared" si="4"/>
        <v>0.29117805599910468</v>
      </c>
    </row>
    <row r="44" spans="2:15" x14ac:dyDescent="0.75">
      <c r="B44">
        <v>42</v>
      </c>
      <c r="C44">
        <v>414.22</v>
      </c>
      <c r="D44">
        <v>425.55399999999997</v>
      </c>
      <c r="E44">
        <v>119.46</v>
      </c>
      <c r="F44">
        <v>175.328</v>
      </c>
      <c r="H44">
        <f t="shared" si="0"/>
        <v>-11.333999999999946</v>
      </c>
      <c r="J44">
        <f t="shared" si="1"/>
        <v>42</v>
      </c>
      <c r="K44">
        <f t="shared" si="2"/>
        <v>0.35566438265508743</v>
      </c>
      <c r="M44">
        <f t="shared" si="3"/>
        <v>42</v>
      </c>
      <c r="N44">
        <f t="shared" si="4"/>
        <v>0.23088276044866884</v>
      </c>
    </row>
    <row r="45" spans="2:15" x14ac:dyDescent="0.75">
      <c r="O45" s="1"/>
    </row>
    <row r="46" spans="2:15" x14ac:dyDescent="0.75">
      <c r="O46" s="1"/>
    </row>
    <row r="47" spans="2:15" x14ac:dyDescent="0.75">
      <c r="O47" s="1"/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10DAE-C971-4D1E-A115-96988AC0154D}">
  <dimension ref="A1:Q76"/>
  <sheetViews>
    <sheetView zoomScale="80" zoomScaleNormal="80" workbookViewId="0">
      <selection activeCell="A2" sqref="A2"/>
    </sheetView>
  </sheetViews>
  <sheetFormatPr defaultRowHeight="14.75" x14ac:dyDescent="0.75"/>
  <sheetData>
    <row r="1" spans="1:17" x14ac:dyDescent="0.75">
      <c r="A1" t="s">
        <v>58</v>
      </c>
      <c r="C1" s="2"/>
      <c r="D1" s="2"/>
      <c r="E1" s="10"/>
      <c r="F1" s="11"/>
      <c r="H1" t="s">
        <v>34</v>
      </c>
      <c r="J1" t="s">
        <v>35</v>
      </c>
      <c r="K1" s="2"/>
      <c r="N1" s="12" t="s">
        <v>36</v>
      </c>
    </row>
    <row r="2" spans="1:17" x14ac:dyDescent="0.75">
      <c r="B2" t="s">
        <v>37</v>
      </c>
      <c r="C2" s="2" t="s">
        <v>38</v>
      </c>
      <c r="D2" s="2" t="s">
        <v>39</v>
      </c>
      <c r="E2" s="10" t="s">
        <v>40</v>
      </c>
      <c r="F2" s="11" t="s">
        <v>41</v>
      </c>
      <c r="H2" t="s">
        <v>21</v>
      </c>
      <c r="J2" t="s">
        <v>37</v>
      </c>
      <c r="K2" s="2" t="s">
        <v>21</v>
      </c>
      <c r="M2" t="s">
        <v>37</v>
      </c>
      <c r="N2" s="12" t="s">
        <v>42</v>
      </c>
      <c r="P2" t="s">
        <v>43</v>
      </c>
      <c r="Q2" t="s">
        <v>44</v>
      </c>
    </row>
    <row r="3" spans="1:17" x14ac:dyDescent="0.75">
      <c r="B3">
        <v>1</v>
      </c>
      <c r="C3">
        <v>433.71</v>
      </c>
      <c r="D3">
        <v>444.84100000000001</v>
      </c>
      <c r="E3">
        <v>134.536</v>
      </c>
      <c r="F3">
        <v>188.554</v>
      </c>
      <c r="H3">
        <f t="shared" ref="H3:H66" si="0">C3-D3</f>
        <v>-11.131000000000029</v>
      </c>
      <c r="J3">
        <f t="shared" ref="J3:J66" si="1">B3</f>
        <v>1</v>
      </c>
      <c r="K3">
        <f t="shared" ref="K3:K66" si="2">(H3-MIN(H$3:H$76))/(MAX(H$3:H$76)-MIN(H$3:H$76))</f>
        <v>0.42428078717792633</v>
      </c>
      <c r="M3">
        <f t="shared" ref="M3:M66" si="3">B3</f>
        <v>1</v>
      </c>
      <c r="N3">
        <f t="shared" ref="N3:N66" si="4">(E3-$P$3)/(F3-$Q$3)</f>
        <v>0.45056325546124792</v>
      </c>
      <c r="P3">
        <v>109.87825000000001</v>
      </c>
      <c r="Q3">
        <v>133.82749999999999</v>
      </c>
    </row>
    <row r="4" spans="1:17" x14ac:dyDescent="0.75">
      <c r="B4">
        <v>2</v>
      </c>
      <c r="C4">
        <v>431.21199999999999</v>
      </c>
      <c r="D4">
        <v>443.565</v>
      </c>
      <c r="E4">
        <v>131.02199999999999</v>
      </c>
      <c r="F4">
        <v>178.07300000000001</v>
      </c>
      <c r="H4">
        <f t="shared" si="0"/>
        <v>-12.353000000000009</v>
      </c>
      <c r="J4">
        <f t="shared" si="1"/>
        <v>2</v>
      </c>
      <c r="K4">
        <f t="shared" si="2"/>
        <v>0.41436396835057815</v>
      </c>
      <c r="M4">
        <f t="shared" si="3"/>
        <v>2</v>
      </c>
      <c r="N4">
        <f t="shared" si="4"/>
        <v>0.47787345605767756</v>
      </c>
    </row>
    <row r="5" spans="1:17" x14ac:dyDescent="0.75">
      <c r="B5">
        <v>3</v>
      </c>
      <c r="C5">
        <v>440.61399999999998</v>
      </c>
      <c r="D5">
        <v>451.07600000000002</v>
      </c>
      <c r="E5">
        <v>134.11699999999999</v>
      </c>
      <c r="F5">
        <v>183.24799999999999</v>
      </c>
      <c r="H5">
        <f t="shared" si="0"/>
        <v>-10.462000000000046</v>
      </c>
      <c r="J5">
        <f t="shared" si="1"/>
        <v>3</v>
      </c>
      <c r="K5">
        <f t="shared" si="2"/>
        <v>0.42970988030026336</v>
      </c>
      <c r="M5">
        <f t="shared" si="3"/>
        <v>3</v>
      </c>
      <c r="N5">
        <f t="shared" si="4"/>
        <v>0.49045942473265103</v>
      </c>
    </row>
    <row r="6" spans="1:17" x14ac:dyDescent="0.75">
      <c r="B6">
        <v>4</v>
      </c>
      <c r="C6">
        <v>456.91199999999998</v>
      </c>
      <c r="D6">
        <v>460.55700000000002</v>
      </c>
      <c r="E6">
        <v>133.95500000000001</v>
      </c>
      <c r="F6">
        <v>187.071</v>
      </c>
      <c r="H6">
        <f t="shared" si="0"/>
        <v>-3.6450000000000387</v>
      </c>
      <c r="J6">
        <f t="shared" si="1"/>
        <v>4</v>
      </c>
      <c r="K6">
        <f t="shared" si="2"/>
        <v>0.48503144654088021</v>
      </c>
      <c r="M6">
        <f t="shared" si="3"/>
        <v>4</v>
      </c>
      <c r="N6">
        <f t="shared" si="4"/>
        <v>0.45220073811826794</v>
      </c>
    </row>
    <row r="7" spans="1:17" x14ac:dyDescent="0.75">
      <c r="B7">
        <v>5</v>
      </c>
      <c r="C7">
        <v>433.34100000000001</v>
      </c>
      <c r="D7">
        <v>438.61200000000002</v>
      </c>
      <c r="E7">
        <v>129.48599999999999</v>
      </c>
      <c r="F7">
        <v>178.03399999999999</v>
      </c>
      <c r="H7">
        <f t="shared" si="0"/>
        <v>-5.271000000000015</v>
      </c>
      <c r="J7">
        <f t="shared" si="1"/>
        <v>5</v>
      </c>
      <c r="K7">
        <f t="shared" si="2"/>
        <v>0.47183607222560348</v>
      </c>
      <c r="M7">
        <f t="shared" si="3"/>
        <v>5</v>
      </c>
      <c r="N7">
        <f t="shared" si="4"/>
        <v>0.44354902559578296</v>
      </c>
    </row>
    <row r="8" spans="1:17" x14ac:dyDescent="0.75">
      <c r="B8">
        <v>6</v>
      </c>
      <c r="C8">
        <v>463.40199999999999</v>
      </c>
      <c r="D8">
        <v>460</v>
      </c>
      <c r="E8">
        <v>134.197</v>
      </c>
      <c r="F8">
        <v>180.30699999999999</v>
      </c>
      <c r="H8">
        <f t="shared" si="0"/>
        <v>3.4019999999999868</v>
      </c>
      <c r="J8">
        <f t="shared" si="1"/>
        <v>6</v>
      </c>
      <c r="K8">
        <f t="shared" si="2"/>
        <v>0.54221951714343664</v>
      </c>
      <c r="M8">
        <f t="shared" si="3"/>
        <v>6</v>
      </c>
      <c r="N8">
        <f t="shared" si="4"/>
        <v>0.52321453544035523</v>
      </c>
    </row>
    <row r="9" spans="1:17" x14ac:dyDescent="0.75">
      <c r="B9">
        <v>7</v>
      </c>
      <c r="C9">
        <v>460.625</v>
      </c>
      <c r="D9">
        <v>467.86099999999999</v>
      </c>
      <c r="E9">
        <v>134.30600000000001</v>
      </c>
      <c r="F9">
        <v>180.12100000000001</v>
      </c>
      <c r="H9">
        <f t="shared" si="0"/>
        <v>-7.23599999999999</v>
      </c>
      <c r="J9">
        <f t="shared" si="1"/>
        <v>7</v>
      </c>
      <c r="K9">
        <f t="shared" si="2"/>
        <v>0.45588963278555494</v>
      </c>
      <c r="M9">
        <f t="shared" si="3"/>
        <v>7</v>
      </c>
      <c r="N9">
        <f t="shared" si="4"/>
        <v>0.52767127134478908</v>
      </c>
    </row>
    <row r="10" spans="1:17" x14ac:dyDescent="0.75">
      <c r="B10">
        <v>8</v>
      </c>
      <c r="C10">
        <v>448.94499999999999</v>
      </c>
      <c r="D10">
        <v>466.661</v>
      </c>
      <c r="E10">
        <v>132.30600000000001</v>
      </c>
      <c r="F10">
        <v>177.30600000000001</v>
      </c>
      <c r="H10">
        <f t="shared" si="0"/>
        <v>-17.716000000000008</v>
      </c>
      <c r="J10">
        <f t="shared" si="1"/>
        <v>8</v>
      </c>
      <c r="K10">
        <f t="shared" si="2"/>
        <v>0.37084195577196183</v>
      </c>
      <c r="M10">
        <f t="shared" si="3"/>
        <v>8</v>
      </c>
      <c r="N10">
        <f t="shared" si="4"/>
        <v>0.51583541290522883</v>
      </c>
    </row>
    <row r="11" spans="1:17" x14ac:dyDescent="0.75">
      <c r="B11">
        <v>9</v>
      </c>
      <c r="C11">
        <v>433.29</v>
      </c>
      <c r="D11">
        <v>450.05099999999999</v>
      </c>
      <c r="E11">
        <v>129.089</v>
      </c>
      <c r="F11">
        <v>173.143</v>
      </c>
      <c r="H11">
        <f t="shared" si="0"/>
        <v>-16.760999999999967</v>
      </c>
      <c r="J11">
        <f t="shared" si="1"/>
        <v>9</v>
      </c>
      <c r="K11">
        <f t="shared" si="2"/>
        <v>0.37859200649218938</v>
      </c>
      <c r="M11">
        <f t="shared" si="3"/>
        <v>9</v>
      </c>
      <c r="N11">
        <f t="shared" si="4"/>
        <v>0.48863043837672121</v>
      </c>
    </row>
    <row r="12" spans="1:17" x14ac:dyDescent="0.75">
      <c r="B12">
        <v>10</v>
      </c>
      <c r="C12">
        <v>470.08300000000003</v>
      </c>
      <c r="D12">
        <v>481.26600000000002</v>
      </c>
      <c r="E12">
        <v>129.47399999999999</v>
      </c>
      <c r="F12">
        <v>176.18199999999999</v>
      </c>
      <c r="H12">
        <f t="shared" si="0"/>
        <v>-11.182999999999993</v>
      </c>
      <c r="J12">
        <f t="shared" si="1"/>
        <v>10</v>
      </c>
      <c r="K12">
        <f t="shared" si="2"/>
        <v>0.42385879488740119</v>
      </c>
      <c r="M12">
        <f t="shared" si="3"/>
        <v>10</v>
      </c>
      <c r="N12">
        <f t="shared" si="4"/>
        <v>0.46266040208242287</v>
      </c>
    </row>
    <row r="13" spans="1:17" x14ac:dyDescent="0.75">
      <c r="B13">
        <v>11</v>
      </c>
      <c r="C13">
        <v>454.89800000000002</v>
      </c>
      <c r="D13">
        <v>473.45600000000002</v>
      </c>
      <c r="E13">
        <v>131.54</v>
      </c>
      <c r="F13">
        <v>176.17699999999999</v>
      </c>
      <c r="H13">
        <f t="shared" si="0"/>
        <v>-18.557999999999993</v>
      </c>
      <c r="J13">
        <f t="shared" si="1"/>
        <v>11</v>
      </c>
      <c r="K13">
        <f t="shared" si="2"/>
        <v>0.36400892675999197</v>
      </c>
      <c r="M13">
        <f t="shared" si="3"/>
        <v>11</v>
      </c>
      <c r="N13">
        <f t="shared" si="4"/>
        <v>0.51149954544917842</v>
      </c>
    </row>
    <row r="14" spans="1:17" x14ac:dyDescent="0.75">
      <c r="B14">
        <v>12</v>
      </c>
      <c r="C14">
        <v>446.75799999999998</v>
      </c>
      <c r="D14">
        <v>481.68099999999998</v>
      </c>
      <c r="E14">
        <v>129.78800000000001</v>
      </c>
      <c r="F14">
        <v>175.5</v>
      </c>
      <c r="H14">
        <f t="shared" si="0"/>
        <v>-34.923000000000002</v>
      </c>
      <c r="J14">
        <f t="shared" si="1"/>
        <v>12</v>
      </c>
      <c r="K14">
        <f t="shared" si="2"/>
        <v>0.23120308378981541</v>
      </c>
      <c r="M14">
        <f t="shared" si="3"/>
        <v>12</v>
      </c>
      <c r="N14">
        <f t="shared" si="4"/>
        <v>0.47776711260423532</v>
      </c>
    </row>
    <row r="15" spans="1:17" x14ac:dyDescent="0.75">
      <c r="B15">
        <v>13</v>
      </c>
      <c r="C15">
        <v>461.34</v>
      </c>
      <c r="D15">
        <v>477.73500000000001</v>
      </c>
      <c r="E15">
        <v>129.452</v>
      </c>
      <c r="F15">
        <v>175.46299999999999</v>
      </c>
      <c r="H15">
        <f t="shared" si="0"/>
        <v>-16.395000000000039</v>
      </c>
      <c r="J15">
        <f t="shared" si="1"/>
        <v>13</v>
      </c>
      <c r="K15">
        <f t="shared" si="2"/>
        <v>0.38156218299857952</v>
      </c>
      <c r="M15">
        <f t="shared" si="3"/>
        <v>13</v>
      </c>
      <c r="N15">
        <f t="shared" si="4"/>
        <v>0.47012165099494391</v>
      </c>
    </row>
    <row r="16" spans="1:17" x14ac:dyDescent="0.75">
      <c r="B16">
        <v>14</v>
      </c>
      <c r="C16">
        <v>454.92099999999999</v>
      </c>
      <c r="D16">
        <v>468.82799999999997</v>
      </c>
      <c r="E16">
        <v>129.91300000000001</v>
      </c>
      <c r="F16">
        <v>173.702</v>
      </c>
      <c r="H16">
        <f t="shared" si="0"/>
        <v>-13.906999999999982</v>
      </c>
      <c r="J16">
        <f t="shared" si="1"/>
        <v>14</v>
      </c>
      <c r="K16">
        <f t="shared" si="2"/>
        <v>0.40175289105295209</v>
      </c>
      <c r="M16">
        <f t="shared" si="3"/>
        <v>14</v>
      </c>
      <c r="N16">
        <f t="shared" si="4"/>
        <v>0.50244517172629111</v>
      </c>
    </row>
    <row r="17" spans="2:14" x14ac:dyDescent="0.75">
      <c r="B17">
        <v>15</v>
      </c>
      <c r="C17">
        <v>459.06599999999997</v>
      </c>
      <c r="D17">
        <v>466.70600000000002</v>
      </c>
      <c r="E17">
        <v>129.53399999999999</v>
      </c>
      <c r="F17">
        <v>177.005</v>
      </c>
      <c r="H17">
        <f t="shared" si="0"/>
        <v>-7.6400000000000432</v>
      </c>
      <c r="J17">
        <f t="shared" si="1"/>
        <v>15</v>
      </c>
      <c r="K17">
        <f t="shared" si="2"/>
        <v>0.45261107729762595</v>
      </c>
      <c r="M17">
        <f t="shared" si="3"/>
        <v>15</v>
      </c>
      <c r="N17">
        <f t="shared" si="4"/>
        <v>0.4552313126049442</v>
      </c>
    </row>
    <row r="18" spans="2:14" x14ac:dyDescent="0.75">
      <c r="B18">
        <v>16</v>
      </c>
      <c r="C18">
        <v>468.79599999999999</v>
      </c>
      <c r="D18">
        <v>478.47500000000002</v>
      </c>
      <c r="E18">
        <v>130.51400000000001</v>
      </c>
      <c r="F18">
        <v>176.03399999999999</v>
      </c>
      <c r="H18">
        <f t="shared" si="0"/>
        <v>-9.6790000000000305</v>
      </c>
      <c r="J18">
        <f t="shared" si="1"/>
        <v>16</v>
      </c>
      <c r="K18">
        <f t="shared" si="2"/>
        <v>0.43606411036721421</v>
      </c>
      <c r="M18">
        <f t="shared" si="3"/>
        <v>16</v>
      </c>
      <c r="N18">
        <f t="shared" si="4"/>
        <v>0.48892350704275406</v>
      </c>
    </row>
    <row r="19" spans="2:14" x14ac:dyDescent="0.75">
      <c r="B19">
        <v>17</v>
      </c>
      <c r="C19">
        <v>475.06599999999997</v>
      </c>
      <c r="D19">
        <v>481.505</v>
      </c>
      <c r="E19">
        <v>130.34100000000001</v>
      </c>
      <c r="F19">
        <v>176.947</v>
      </c>
      <c r="H19">
        <f t="shared" si="0"/>
        <v>-6.4390000000000214</v>
      </c>
      <c r="J19">
        <f t="shared" si="1"/>
        <v>17</v>
      </c>
      <c r="K19">
        <f t="shared" si="2"/>
        <v>0.46235747616149303</v>
      </c>
      <c r="M19">
        <f t="shared" si="3"/>
        <v>17</v>
      </c>
      <c r="N19">
        <f t="shared" si="4"/>
        <v>0.47455907420076743</v>
      </c>
    </row>
    <row r="20" spans="2:14" x14ac:dyDescent="0.75">
      <c r="B20">
        <v>18</v>
      </c>
      <c r="C20">
        <v>466.28899999999999</v>
      </c>
      <c r="D20">
        <v>479.108</v>
      </c>
      <c r="E20">
        <v>126.58199999999999</v>
      </c>
      <c r="F20">
        <v>171.75</v>
      </c>
      <c r="H20">
        <f t="shared" si="0"/>
        <v>-12.819000000000017</v>
      </c>
      <c r="J20">
        <f t="shared" si="1"/>
        <v>18</v>
      </c>
      <c r="K20">
        <f t="shared" si="2"/>
        <v>0.41058226820856147</v>
      </c>
      <c r="M20">
        <f t="shared" si="3"/>
        <v>18</v>
      </c>
      <c r="N20">
        <f t="shared" si="4"/>
        <v>0.44047069681587392</v>
      </c>
    </row>
    <row r="21" spans="2:14" x14ac:dyDescent="0.75">
      <c r="B21">
        <v>19</v>
      </c>
      <c r="C21">
        <v>467.60500000000002</v>
      </c>
      <c r="D21">
        <v>475.71600000000001</v>
      </c>
      <c r="E21">
        <v>128.76400000000001</v>
      </c>
      <c r="F21">
        <v>174.38900000000001</v>
      </c>
      <c r="H21">
        <f t="shared" si="0"/>
        <v>-8.11099999999999</v>
      </c>
      <c r="J21">
        <f t="shared" si="1"/>
        <v>19</v>
      </c>
      <c r="K21">
        <f t="shared" si="2"/>
        <v>0.44878880097382845</v>
      </c>
      <c r="M21">
        <f t="shared" si="3"/>
        <v>19</v>
      </c>
      <c r="N21">
        <f t="shared" si="4"/>
        <v>0.46560778077733789</v>
      </c>
    </row>
    <row r="22" spans="2:14" x14ac:dyDescent="0.75">
      <c r="B22">
        <v>20</v>
      </c>
      <c r="C22">
        <v>461.92899999999997</v>
      </c>
      <c r="D22">
        <v>453.28300000000002</v>
      </c>
      <c r="E22">
        <v>127.34699999999999</v>
      </c>
      <c r="F22">
        <v>174.32400000000001</v>
      </c>
      <c r="H22">
        <f t="shared" si="0"/>
        <v>8.6459999999999582</v>
      </c>
      <c r="J22">
        <f t="shared" si="1"/>
        <v>20</v>
      </c>
      <c r="K22">
        <f t="shared" si="2"/>
        <v>0.58477581659565803</v>
      </c>
      <c r="M22">
        <f t="shared" si="3"/>
        <v>20</v>
      </c>
      <c r="N22">
        <f t="shared" si="4"/>
        <v>0.43136443890212672</v>
      </c>
    </row>
    <row r="23" spans="2:14" x14ac:dyDescent="0.75">
      <c r="B23">
        <v>21</v>
      </c>
      <c r="C23">
        <v>466.94900000000001</v>
      </c>
      <c r="D23">
        <v>462.34899999999999</v>
      </c>
      <c r="E23">
        <v>126.28</v>
      </c>
      <c r="F23">
        <v>176.578</v>
      </c>
      <c r="H23">
        <f t="shared" si="0"/>
        <v>4.6000000000000227</v>
      </c>
      <c r="J23">
        <f t="shared" si="1"/>
        <v>21</v>
      </c>
      <c r="K23">
        <f t="shared" si="2"/>
        <v>0.5519415702982351</v>
      </c>
      <c r="M23">
        <f t="shared" si="3"/>
        <v>21</v>
      </c>
      <c r="N23">
        <f t="shared" si="4"/>
        <v>0.38366217938971442</v>
      </c>
    </row>
    <row r="24" spans="2:14" x14ac:dyDescent="0.75">
      <c r="B24">
        <v>22</v>
      </c>
      <c r="C24">
        <v>490.61599999999999</v>
      </c>
      <c r="D24">
        <v>475.44499999999999</v>
      </c>
      <c r="E24">
        <v>128.24600000000001</v>
      </c>
      <c r="F24">
        <v>176.047</v>
      </c>
      <c r="H24">
        <f t="shared" si="0"/>
        <v>15.170999999999992</v>
      </c>
      <c r="J24">
        <f t="shared" si="1"/>
        <v>22</v>
      </c>
      <c r="K24">
        <f t="shared" si="2"/>
        <v>0.63772773382024739</v>
      </c>
      <c r="M24">
        <f t="shared" si="3"/>
        <v>22</v>
      </c>
      <c r="N24">
        <f t="shared" si="4"/>
        <v>0.43505370741008292</v>
      </c>
    </row>
    <row r="25" spans="2:14" x14ac:dyDescent="0.75">
      <c r="B25">
        <v>23</v>
      </c>
      <c r="C25">
        <v>467.57900000000001</v>
      </c>
      <c r="D25">
        <v>456.88600000000002</v>
      </c>
      <c r="E25">
        <v>128.012</v>
      </c>
      <c r="F25">
        <v>175.99199999999999</v>
      </c>
      <c r="H25">
        <f t="shared" si="0"/>
        <v>10.692999999999984</v>
      </c>
      <c r="J25">
        <f t="shared" si="1"/>
        <v>23</v>
      </c>
      <c r="K25">
        <f t="shared" si="2"/>
        <v>0.6013877054169201</v>
      </c>
      <c r="M25">
        <f t="shared" si="3"/>
        <v>23</v>
      </c>
      <c r="N25">
        <f t="shared" si="4"/>
        <v>0.43007150565048774</v>
      </c>
    </row>
    <row r="26" spans="2:14" x14ac:dyDescent="0.75">
      <c r="B26">
        <v>24</v>
      </c>
      <c r="C26">
        <v>479.49400000000003</v>
      </c>
      <c r="D26">
        <v>471.48599999999999</v>
      </c>
      <c r="E26">
        <v>127.70699999999999</v>
      </c>
      <c r="F26">
        <v>176.34</v>
      </c>
      <c r="H26">
        <f t="shared" si="0"/>
        <v>8.0080000000000382</v>
      </c>
      <c r="J26">
        <f t="shared" si="1"/>
        <v>24</v>
      </c>
      <c r="K26">
        <f t="shared" si="2"/>
        <v>0.57959829580036548</v>
      </c>
      <c r="M26">
        <f t="shared" si="3"/>
        <v>24</v>
      </c>
      <c r="N26">
        <f t="shared" si="4"/>
        <v>0.41937665392531559</v>
      </c>
    </row>
    <row r="27" spans="2:14" x14ac:dyDescent="0.75">
      <c r="B27">
        <v>25</v>
      </c>
      <c r="C27">
        <v>469.35300000000001</v>
      </c>
      <c r="D27">
        <v>467.37700000000001</v>
      </c>
      <c r="E27">
        <v>127.902</v>
      </c>
      <c r="F27">
        <v>175.351</v>
      </c>
      <c r="H27">
        <f t="shared" si="0"/>
        <v>1.9759999999999991</v>
      </c>
      <c r="J27">
        <f t="shared" si="1"/>
        <v>25</v>
      </c>
      <c r="K27">
        <f t="shared" si="2"/>
        <v>0.53064719009941164</v>
      </c>
      <c r="M27">
        <f t="shared" si="3"/>
        <v>25</v>
      </c>
      <c r="N27">
        <f t="shared" si="4"/>
        <v>0.43406143509097228</v>
      </c>
    </row>
    <row r="28" spans="2:14" x14ac:dyDescent="0.75">
      <c r="B28">
        <v>26</v>
      </c>
      <c r="C28">
        <v>460.14699999999999</v>
      </c>
      <c r="D28">
        <v>466.32499999999999</v>
      </c>
      <c r="E28">
        <v>127.729</v>
      </c>
      <c r="F28">
        <v>174.102</v>
      </c>
      <c r="H28">
        <f t="shared" si="0"/>
        <v>-6.1779999999999973</v>
      </c>
      <c r="J28">
        <f t="shared" si="1"/>
        <v>26</v>
      </c>
      <c r="K28">
        <f t="shared" si="2"/>
        <v>0.46447555285047681</v>
      </c>
      <c r="M28">
        <f t="shared" si="3"/>
        <v>26</v>
      </c>
      <c r="N28">
        <f t="shared" si="4"/>
        <v>0.44322710399880777</v>
      </c>
    </row>
    <row r="29" spans="2:14" x14ac:dyDescent="0.75">
      <c r="B29">
        <v>27</v>
      </c>
      <c r="C29">
        <v>463.76299999999998</v>
      </c>
      <c r="D29">
        <v>465.20800000000003</v>
      </c>
      <c r="E29">
        <v>127.916</v>
      </c>
      <c r="F29">
        <v>177.60400000000001</v>
      </c>
      <c r="H29">
        <f t="shared" si="0"/>
        <v>-1.44500000000005</v>
      </c>
      <c r="J29">
        <f t="shared" si="1"/>
        <v>27</v>
      </c>
      <c r="K29">
        <f t="shared" si="2"/>
        <v>0.50288496652464965</v>
      </c>
      <c r="M29">
        <f t="shared" si="3"/>
        <v>27</v>
      </c>
      <c r="N29">
        <f t="shared" si="4"/>
        <v>0.41204184893721463</v>
      </c>
    </row>
    <row r="30" spans="2:14" x14ac:dyDescent="0.75">
      <c r="B30">
        <v>28</v>
      </c>
      <c r="C30">
        <v>451.56599999999997</v>
      </c>
      <c r="D30">
        <v>466.94600000000003</v>
      </c>
      <c r="E30">
        <v>126.952</v>
      </c>
      <c r="F30">
        <v>174.88499999999999</v>
      </c>
      <c r="H30">
        <f t="shared" si="0"/>
        <v>-15.380000000000052</v>
      </c>
      <c r="J30">
        <f t="shared" si="1"/>
        <v>28</v>
      </c>
      <c r="K30">
        <f t="shared" si="2"/>
        <v>0.38979914790018216</v>
      </c>
      <c r="M30">
        <f t="shared" si="3"/>
        <v>28</v>
      </c>
      <c r="N30">
        <f t="shared" si="4"/>
        <v>0.41584972294952172</v>
      </c>
    </row>
    <row r="31" spans="2:14" x14ac:dyDescent="0.75">
      <c r="B31">
        <v>29</v>
      </c>
      <c r="C31">
        <v>449.5</v>
      </c>
      <c r="D31">
        <v>461.68099999999998</v>
      </c>
      <c r="E31">
        <v>126.514</v>
      </c>
      <c r="F31">
        <v>178.005</v>
      </c>
      <c r="H31">
        <f t="shared" si="0"/>
        <v>-12.180999999999983</v>
      </c>
      <c r="J31">
        <f t="shared" si="1"/>
        <v>29</v>
      </c>
      <c r="K31">
        <f t="shared" si="2"/>
        <v>0.41575978900385491</v>
      </c>
      <c r="M31">
        <f t="shared" si="3"/>
        <v>29</v>
      </c>
      <c r="N31">
        <f t="shared" si="4"/>
        <v>0.37656612529002281</v>
      </c>
    </row>
    <row r="32" spans="2:14" x14ac:dyDescent="0.75">
      <c r="B32">
        <v>30</v>
      </c>
      <c r="C32">
        <v>443.85500000000002</v>
      </c>
      <c r="D32">
        <v>457.36799999999999</v>
      </c>
      <c r="E32">
        <v>125.81699999999999</v>
      </c>
      <c r="F32">
        <v>173.726</v>
      </c>
      <c r="H32">
        <f t="shared" si="0"/>
        <v>-13.512999999999977</v>
      </c>
      <c r="J32">
        <f t="shared" si="1"/>
        <v>30</v>
      </c>
      <c r="K32">
        <f t="shared" si="2"/>
        <v>0.40495029417731809</v>
      </c>
      <c r="M32">
        <f t="shared" si="3"/>
        <v>30</v>
      </c>
      <c r="N32">
        <f t="shared" si="4"/>
        <v>0.39948243668308281</v>
      </c>
    </row>
    <row r="33" spans="2:14" x14ac:dyDescent="0.75">
      <c r="B33">
        <v>31</v>
      </c>
      <c r="C33">
        <v>443.26299999999998</v>
      </c>
      <c r="D33">
        <v>455.69600000000003</v>
      </c>
      <c r="E33">
        <v>126.01900000000001</v>
      </c>
      <c r="F33">
        <v>171.63900000000001</v>
      </c>
      <c r="H33">
        <f t="shared" si="0"/>
        <v>-12.43300000000005</v>
      </c>
      <c r="J33">
        <f t="shared" si="1"/>
        <v>31</v>
      </c>
      <c r="K33">
        <f t="shared" si="2"/>
        <v>0.41371474944207709</v>
      </c>
      <c r="M33">
        <f t="shared" si="3"/>
        <v>31</v>
      </c>
      <c r="N33">
        <f t="shared" si="4"/>
        <v>0.42687409914972924</v>
      </c>
    </row>
    <row r="34" spans="2:14" x14ac:dyDescent="0.75">
      <c r="B34">
        <v>32</v>
      </c>
      <c r="C34">
        <v>451.93299999999999</v>
      </c>
      <c r="D34">
        <v>447.75900000000001</v>
      </c>
      <c r="E34">
        <v>126.172</v>
      </c>
      <c r="F34">
        <v>173.059</v>
      </c>
      <c r="H34">
        <f t="shared" si="0"/>
        <v>4.1739999999999782</v>
      </c>
      <c r="J34">
        <f t="shared" si="1"/>
        <v>32</v>
      </c>
      <c r="K34">
        <f t="shared" si="2"/>
        <v>0.54848447961046842</v>
      </c>
      <c r="M34">
        <f t="shared" si="3"/>
        <v>32</v>
      </c>
      <c r="N34">
        <f t="shared" si="4"/>
        <v>0.41532314594139874</v>
      </c>
    </row>
    <row r="35" spans="2:14" x14ac:dyDescent="0.75">
      <c r="B35">
        <v>33</v>
      </c>
      <c r="C35">
        <v>454.91500000000002</v>
      </c>
      <c r="D35">
        <v>453.76799999999997</v>
      </c>
      <c r="E35">
        <v>123.664</v>
      </c>
      <c r="F35">
        <v>176.39099999999999</v>
      </c>
      <c r="H35">
        <f t="shared" si="0"/>
        <v>1.1470000000000482</v>
      </c>
      <c r="J35">
        <f t="shared" si="1"/>
        <v>33</v>
      </c>
      <c r="K35">
        <f t="shared" si="2"/>
        <v>0.52391965916007344</v>
      </c>
      <c r="M35">
        <f t="shared" si="3"/>
        <v>33</v>
      </c>
      <c r="N35">
        <f t="shared" si="4"/>
        <v>0.32388666345577766</v>
      </c>
    </row>
    <row r="36" spans="2:14" x14ac:dyDescent="0.75">
      <c r="B36">
        <v>34</v>
      </c>
      <c r="C36">
        <v>454.67099999999999</v>
      </c>
      <c r="D36">
        <v>451.173</v>
      </c>
      <c r="E36">
        <v>125.648</v>
      </c>
      <c r="F36">
        <v>178.23400000000001</v>
      </c>
      <c r="H36">
        <f t="shared" si="0"/>
        <v>3.4979999999999905</v>
      </c>
      <c r="J36">
        <f t="shared" si="1"/>
        <v>34</v>
      </c>
      <c r="K36">
        <f t="shared" si="2"/>
        <v>0.54299857983363753</v>
      </c>
      <c r="M36">
        <f t="shared" si="3"/>
        <v>34</v>
      </c>
      <c r="N36">
        <f t="shared" si="4"/>
        <v>0.3551225608863563</v>
      </c>
    </row>
    <row r="37" spans="2:14" x14ac:dyDescent="0.75">
      <c r="B37">
        <v>35</v>
      </c>
      <c r="C37">
        <v>434.53</v>
      </c>
      <c r="D37">
        <v>438.79500000000002</v>
      </c>
      <c r="E37">
        <v>125.477</v>
      </c>
      <c r="F37">
        <v>177.90600000000001</v>
      </c>
      <c r="H37">
        <f t="shared" si="0"/>
        <v>-4.2650000000000432</v>
      </c>
      <c r="J37">
        <f t="shared" si="1"/>
        <v>35</v>
      </c>
      <c r="K37">
        <f t="shared" si="2"/>
        <v>0.47999999999999965</v>
      </c>
      <c r="M37">
        <f t="shared" si="3"/>
        <v>35</v>
      </c>
      <c r="N37">
        <f t="shared" si="4"/>
        <v>0.35388568122780922</v>
      </c>
    </row>
    <row r="38" spans="2:14" x14ac:dyDescent="0.75">
      <c r="B38">
        <v>36</v>
      </c>
      <c r="C38">
        <v>450.13400000000001</v>
      </c>
      <c r="D38">
        <v>460.71800000000002</v>
      </c>
      <c r="E38">
        <v>125.504</v>
      </c>
      <c r="F38">
        <v>177.773</v>
      </c>
      <c r="H38">
        <f t="shared" si="0"/>
        <v>-10.584000000000003</v>
      </c>
      <c r="J38">
        <f t="shared" si="1"/>
        <v>36</v>
      </c>
      <c r="K38">
        <f t="shared" si="2"/>
        <v>0.42871982146480014</v>
      </c>
      <c r="M38">
        <f t="shared" si="3"/>
        <v>36</v>
      </c>
      <c r="N38">
        <f t="shared" si="4"/>
        <v>0.35557110511884021</v>
      </c>
    </row>
    <row r="39" spans="2:14" x14ac:dyDescent="0.75">
      <c r="B39">
        <v>37</v>
      </c>
      <c r="C39">
        <v>457.238</v>
      </c>
      <c r="D39">
        <v>465.27300000000002</v>
      </c>
      <c r="E39">
        <v>126.129</v>
      </c>
      <c r="F39">
        <v>175.352</v>
      </c>
      <c r="H39">
        <f t="shared" si="0"/>
        <v>-8.035000000000025</v>
      </c>
      <c r="J39">
        <f t="shared" si="1"/>
        <v>37</v>
      </c>
      <c r="K39">
        <f t="shared" si="2"/>
        <v>0.44940555893690382</v>
      </c>
      <c r="M39">
        <f t="shared" si="3"/>
        <v>37</v>
      </c>
      <c r="N39">
        <f t="shared" si="4"/>
        <v>0.39135329745090225</v>
      </c>
    </row>
    <row r="40" spans="2:14" x14ac:dyDescent="0.75">
      <c r="B40">
        <v>38</v>
      </c>
      <c r="C40">
        <v>436.81700000000001</v>
      </c>
      <c r="D40">
        <v>435.66399999999999</v>
      </c>
      <c r="E40">
        <v>122.90600000000001</v>
      </c>
      <c r="F40">
        <v>173</v>
      </c>
      <c r="H40">
        <f t="shared" si="0"/>
        <v>1.15300000000002</v>
      </c>
      <c r="J40">
        <f t="shared" si="1"/>
        <v>38</v>
      </c>
      <c r="K40">
        <f t="shared" si="2"/>
        <v>0.52396835057821078</v>
      </c>
      <c r="M40">
        <f t="shared" si="3"/>
        <v>38</v>
      </c>
      <c r="N40">
        <f t="shared" si="4"/>
        <v>0.33257387197651395</v>
      </c>
    </row>
    <row r="41" spans="2:14" x14ac:dyDescent="0.75">
      <c r="B41">
        <v>39</v>
      </c>
      <c r="C41">
        <v>441.67099999999999</v>
      </c>
      <c r="D41">
        <v>451.92700000000002</v>
      </c>
      <c r="E41">
        <v>124.277</v>
      </c>
      <c r="F41">
        <v>169.34399999999999</v>
      </c>
      <c r="H41">
        <f t="shared" si="0"/>
        <v>-10.256000000000029</v>
      </c>
      <c r="J41">
        <f t="shared" si="1"/>
        <v>39</v>
      </c>
      <c r="K41">
        <f t="shared" si="2"/>
        <v>0.43138161898965283</v>
      </c>
      <c r="M41">
        <f t="shared" si="3"/>
        <v>39</v>
      </c>
      <c r="N41">
        <f t="shared" si="4"/>
        <v>0.40541016147424408</v>
      </c>
    </row>
    <row r="42" spans="2:14" x14ac:dyDescent="0.75">
      <c r="B42">
        <v>40</v>
      </c>
      <c r="C42">
        <v>457.726</v>
      </c>
      <c r="D42">
        <v>456.91399999999999</v>
      </c>
      <c r="E42">
        <v>123.062</v>
      </c>
      <c r="F42">
        <v>170.535</v>
      </c>
      <c r="H42">
        <f t="shared" si="0"/>
        <v>0.81200000000001182</v>
      </c>
      <c r="J42">
        <f t="shared" si="1"/>
        <v>40</v>
      </c>
      <c r="K42">
        <f t="shared" si="2"/>
        <v>0.52120105498072644</v>
      </c>
      <c r="M42">
        <f t="shared" si="3"/>
        <v>40</v>
      </c>
      <c r="N42">
        <f t="shared" si="4"/>
        <v>0.35915684805557407</v>
      </c>
    </row>
    <row r="43" spans="2:14" x14ac:dyDescent="0.75">
      <c r="B43">
        <v>41</v>
      </c>
      <c r="C43">
        <v>443.35399999999998</v>
      </c>
      <c r="D43">
        <v>446.36399999999998</v>
      </c>
      <c r="E43">
        <v>123.504</v>
      </c>
      <c r="F43">
        <v>169.64099999999999</v>
      </c>
      <c r="H43">
        <f t="shared" si="0"/>
        <v>-3.0099999999999909</v>
      </c>
      <c r="J43">
        <f t="shared" si="1"/>
        <v>41</v>
      </c>
      <c r="K43">
        <f t="shared" si="2"/>
        <v>0.49018462162710497</v>
      </c>
      <c r="M43">
        <f t="shared" si="3"/>
        <v>41</v>
      </c>
      <c r="N43">
        <f t="shared" si="4"/>
        <v>0.38046407081128608</v>
      </c>
    </row>
    <row r="44" spans="2:14" x14ac:dyDescent="0.75">
      <c r="B44">
        <v>42</v>
      </c>
      <c r="C44">
        <v>410.00599999999997</v>
      </c>
      <c r="D44">
        <v>409.77699999999999</v>
      </c>
      <c r="E44">
        <v>121.76600000000001</v>
      </c>
      <c r="F44">
        <v>165.59800000000001</v>
      </c>
      <c r="H44">
        <f t="shared" si="0"/>
        <v>0.22899999999998499</v>
      </c>
      <c r="J44">
        <f t="shared" si="1"/>
        <v>42</v>
      </c>
      <c r="K44">
        <f t="shared" si="2"/>
        <v>0.51646987218502727</v>
      </c>
      <c r="M44">
        <f t="shared" si="3"/>
        <v>42</v>
      </c>
      <c r="N44">
        <f t="shared" si="4"/>
        <v>0.37417572905682905</v>
      </c>
    </row>
    <row r="45" spans="2:14" x14ac:dyDescent="0.75">
      <c r="B45">
        <v>43</v>
      </c>
      <c r="C45">
        <v>445.84100000000001</v>
      </c>
      <c r="D45">
        <v>447.58199999999999</v>
      </c>
      <c r="E45">
        <v>124.29300000000001</v>
      </c>
      <c r="F45">
        <v>171.953</v>
      </c>
      <c r="H45">
        <f t="shared" si="0"/>
        <v>-1.7409999999999854</v>
      </c>
      <c r="J45">
        <f t="shared" si="1"/>
        <v>43</v>
      </c>
      <c r="K45">
        <f t="shared" si="2"/>
        <v>0.50048285656319746</v>
      </c>
      <c r="M45">
        <f t="shared" si="3"/>
        <v>43</v>
      </c>
      <c r="N45">
        <f t="shared" si="4"/>
        <v>0.37808684476269144</v>
      </c>
    </row>
    <row r="46" spans="2:14" x14ac:dyDescent="0.75">
      <c r="B46">
        <v>44</v>
      </c>
      <c r="C46">
        <v>434.47500000000002</v>
      </c>
      <c r="D46">
        <v>445.43099999999998</v>
      </c>
      <c r="E46">
        <v>125.101</v>
      </c>
      <c r="F46">
        <v>169.81100000000001</v>
      </c>
      <c r="H46">
        <f t="shared" si="0"/>
        <v>-10.95599999999996</v>
      </c>
      <c r="J46">
        <f t="shared" si="1"/>
        <v>44</v>
      </c>
      <c r="K46">
        <f t="shared" si="2"/>
        <v>0.42570095354027221</v>
      </c>
      <c r="M46">
        <f t="shared" si="3"/>
        <v>44</v>
      </c>
      <c r="N46">
        <f t="shared" si="4"/>
        <v>0.42304806369586012</v>
      </c>
    </row>
    <row r="47" spans="2:14" x14ac:dyDescent="0.75">
      <c r="B47">
        <v>45</v>
      </c>
      <c r="C47">
        <v>430.303</v>
      </c>
      <c r="D47">
        <v>460.745</v>
      </c>
      <c r="E47">
        <v>123.509</v>
      </c>
      <c r="F47">
        <v>169.21799999999999</v>
      </c>
      <c r="H47">
        <f t="shared" si="0"/>
        <v>-30.442000000000007</v>
      </c>
      <c r="J47">
        <f t="shared" si="1"/>
        <v>45</v>
      </c>
      <c r="K47">
        <f t="shared" si="2"/>
        <v>0.26756745790221137</v>
      </c>
      <c r="M47">
        <f t="shared" si="3"/>
        <v>45</v>
      </c>
      <c r="N47">
        <f t="shared" si="4"/>
        <v>0.38515279524166063</v>
      </c>
    </row>
    <row r="48" spans="2:14" x14ac:dyDescent="0.75">
      <c r="B48">
        <v>46</v>
      </c>
      <c r="C48">
        <v>434.61500000000001</v>
      </c>
      <c r="D48">
        <v>464.82499999999999</v>
      </c>
      <c r="E48">
        <v>124.724</v>
      </c>
      <c r="F48">
        <v>171.40899999999999</v>
      </c>
      <c r="H48">
        <f t="shared" si="0"/>
        <v>-30.20999999999998</v>
      </c>
      <c r="J48">
        <f t="shared" si="1"/>
        <v>46</v>
      </c>
      <c r="K48">
        <f t="shared" si="2"/>
        <v>0.26945019273686366</v>
      </c>
      <c r="M48">
        <f t="shared" si="3"/>
        <v>46</v>
      </c>
      <c r="N48">
        <f t="shared" si="4"/>
        <v>0.39502813884491023</v>
      </c>
    </row>
    <row r="49" spans="2:14" x14ac:dyDescent="0.75">
      <c r="B49">
        <v>47</v>
      </c>
      <c r="C49">
        <v>468.52499999999998</v>
      </c>
      <c r="D49">
        <v>480.34699999999998</v>
      </c>
      <c r="E49">
        <v>124.33199999999999</v>
      </c>
      <c r="F49">
        <v>171.39500000000001</v>
      </c>
      <c r="H49">
        <f t="shared" si="0"/>
        <v>-11.822000000000003</v>
      </c>
      <c r="J49">
        <f t="shared" si="1"/>
        <v>47</v>
      </c>
      <c r="K49">
        <f t="shared" si="2"/>
        <v>0.41867315885575168</v>
      </c>
      <c r="M49">
        <f t="shared" si="3"/>
        <v>47</v>
      </c>
      <c r="N49">
        <f t="shared" si="4"/>
        <v>0.38474079989352433</v>
      </c>
    </row>
    <row r="50" spans="2:14" x14ac:dyDescent="0.75">
      <c r="B50">
        <v>48</v>
      </c>
      <c r="C50">
        <v>452.31099999999998</v>
      </c>
      <c r="D50">
        <v>459.83199999999999</v>
      </c>
      <c r="E50">
        <v>124.08199999999999</v>
      </c>
      <c r="F50">
        <v>169.18799999999999</v>
      </c>
      <c r="H50">
        <f t="shared" si="0"/>
        <v>-7.521000000000015</v>
      </c>
      <c r="J50">
        <f t="shared" si="1"/>
        <v>48</v>
      </c>
      <c r="K50">
        <f t="shared" si="2"/>
        <v>0.45357679042402099</v>
      </c>
      <c r="M50">
        <f t="shared" si="3"/>
        <v>48</v>
      </c>
      <c r="N50">
        <f t="shared" si="4"/>
        <v>0.4016840825214571</v>
      </c>
    </row>
    <row r="51" spans="2:14" x14ac:dyDescent="0.75">
      <c r="B51">
        <v>49</v>
      </c>
      <c r="C51">
        <v>467.54300000000001</v>
      </c>
      <c r="D51">
        <v>487.82299999999998</v>
      </c>
      <c r="E51">
        <v>123.262</v>
      </c>
      <c r="F51">
        <v>172.477</v>
      </c>
      <c r="H51">
        <f t="shared" si="0"/>
        <v>-20.279999999999973</v>
      </c>
      <c r="J51">
        <f t="shared" si="1"/>
        <v>49</v>
      </c>
      <c r="K51">
        <f t="shared" si="2"/>
        <v>0.35003448975451434</v>
      </c>
      <c r="M51">
        <f t="shared" si="3"/>
        <v>49</v>
      </c>
      <c r="N51">
        <f t="shared" si="4"/>
        <v>0.34628520420703984</v>
      </c>
    </row>
    <row r="52" spans="2:14" x14ac:dyDescent="0.75">
      <c r="B52">
        <v>50</v>
      </c>
      <c r="C52">
        <v>462.988</v>
      </c>
      <c r="D52">
        <v>470.14100000000002</v>
      </c>
      <c r="E52">
        <v>123.58199999999999</v>
      </c>
      <c r="F52">
        <v>165.125</v>
      </c>
      <c r="H52">
        <f t="shared" si="0"/>
        <v>-7.15300000000002</v>
      </c>
      <c r="J52">
        <f t="shared" si="1"/>
        <v>50</v>
      </c>
      <c r="K52">
        <f t="shared" si="2"/>
        <v>0.45656319740312423</v>
      </c>
      <c r="M52">
        <f t="shared" si="3"/>
        <v>50</v>
      </c>
      <c r="N52">
        <f t="shared" si="4"/>
        <v>0.43785446121894656</v>
      </c>
    </row>
    <row r="53" spans="2:14" x14ac:dyDescent="0.75">
      <c r="B53">
        <v>51</v>
      </c>
      <c r="C53">
        <v>456.226</v>
      </c>
      <c r="D53">
        <v>470.17399999999998</v>
      </c>
      <c r="E53">
        <v>122.923</v>
      </c>
      <c r="F53">
        <v>170.5</v>
      </c>
      <c r="H53">
        <f t="shared" si="0"/>
        <v>-13.947999999999979</v>
      </c>
      <c r="J53">
        <f t="shared" si="1"/>
        <v>51</v>
      </c>
      <c r="K53">
        <f t="shared" si="2"/>
        <v>0.40142016636234551</v>
      </c>
      <c r="M53">
        <f t="shared" si="3"/>
        <v>51</v>
      </c>
      <c r="N53">
        <f t="shared" si="4"/>
        <v>0.35570931897198144</v>
      </c>
    </row>
    <row r="54" spans="2:14" x14ac:dyDescent="0.75">
      <c r="B54">
        <v>52</v>
      </c>
      <c r="C54">
        <v>457.05399999999997</v>
      </c>
      <c r="D54">
        <v>468.38400000000001</v>
      </c>
      <c r="E54">
        <v>123.13500000000001</v>
      </c>
      <c r="F54">
        <v>167.46</v>
      </c>
      <c r="H54">
        <f t="shared" si="0"/>
        <v>-11.330000000000041</v>
      </c>
      <c r="J54">
        <f t="shared" si="1"/>
        <v>52</v>
      </c>
      <c r="K54">
        <f t="shared" si="2"/>
        <v>0.42266585514303073</v>
      </c>
      <c r="M54">
        <f t="shared" si="3"/>
        <v>52</v>
      </c>
      <c r="N54">
        <f t="shared" si="4"/>
        <v>0.39416487028915448</v>
      </c>
    </row>
    <row r="55" spans="2:14" x14ac:dyDescent="0.75">
      <c r="B55">
        <v>53</v>
      </c>
      <c r="C55">
        <v>457.589</v>
      </c>
      <c r="D55">
        <v>465.45100000000002</v>
      </c>
      <c r="E55">
        <v>120.86499999999999</v>
      </c>
      <c r="F55">
        <v>170.92</v>
      </c>
      <c r="H55">
        <f t="shared" si="0"/>
        <v>-7.8620000000000232</v>
      </c>
      <c r="J55">
        <f t="shared" si="1"/>
        <v>53</v>
      </c>
      <c r="K55">
        <f t="shared" si="2"/>
        <v>0.45080949482653665</v>
      </c>
      <c r="M55">
        <f t="shared" si="3"/>
        <v>53</v>
      </c>
      <c r="N55">
        <f t="shared" si="4"/>
        <v>0.2961986924580437</v>
      </c>
    </row>
    <row r="56" spans="2:14" x14ac:dyDescent="0.75">
      <c r="B56">
        <v>54</v>
      </c>
      <c r="C56">
        <v>476.60700000000003</v>
      </c>
      <c r="D56">
        <v>469.87900000000002</v>
      </c>
      <c r="E56">
        <v>123.938</v>
      </c>
      <c r="F56">
        <v>173.518</v>
      </c>
      <c r="H56">
        <f t="shared" si="0"/>
        <v>6.7280000000000086</v>
      </c>
      <c r="J56">
        <f t="shared" si="1"/>
        <v>54</v>
      </c>
      <c r="K56">
        <f t="shared" si="2"/>
        <v>0.56921079326435386</v>
      </c>
      <c r="M56">
        <f t="shared" si="3"/>
        <v>54</v>
      </c>
      <c r="N56">
        <f t="shared" si="4"/>
        <v>0.3542346405311092</v>
      </c>
    </row>
    <row r="57" spans="2:14" x14ac:dyDescent="0.75">
      <c r="B57">
        <v>55</v>
      </c>
      <c r="C57">
        <v>488.971</v>
      </c>
      <c r="D57">
        <v>475.92899999999997</v>
      </c>
      <c r="E57">
        <v>124.334</v>
      </c>
      <c r="F57">
        <v>170.34100000000001</v>
      </c>
      <c r="H57">
        <f t="shared" si="0"/>
        <v>13.04200000000003</v>
      </c>
      <c r="J57">
        <f t="shared" si="1"/>
        <v>55</v>
      </c>
      <c r="K57">
        <f t="shared" si="2"/>
        <v>0.6204503956177726</v>
      </c>
      <c r="M57">
        <f t="shared" si="3"/>
        <v>55</v>
      </c>
      <c r="N57">
        <f t="shared" si="4"/>
        <v>0.39590151587768868</v>
      </c>
    </row>
    <row r="58" spans="2:14" x14ac:dyDescent="0.75">
      <c r="B58">
        <v>56</v>
      </c>
      <c r="C58">
        <v>484.52300000000002</v>
      </c>
      <c r="D58">
        <v>458.90600000000001</v>
      </c>
      <c r="E58">
        <v>124.048</v>
      </c>
      <c r="F58">
        <v>174.21799999999999</v>
      </c>
      <c r="H58">
        <f t="shared" si="0"/>
        <v>25.617000000000019</v>
      </c>
      <c r="J58">
        <f t="shared" si="1"/>
        <v>56</v>
      </c>
      <c r="K58">
        <f t="shared" si="2"/>
        <v>0.72249949279772785</v>
      </c>
      <c r="M58">
        <f t="shared" si="3"/>
        <v>56</v>
      </c>
      <c r="N58">
        <f t="shared" si="4"/>
        <v>0.35081888067738681</v>
      </c>
    </row>
    <row r="59" spans="2:14" x14ac:dyDescent="0.75">
      <c r="B59">
        <v>57</v>
      </c>
      <c r="C59">
        <v>455.80799999999999</v>
      </c>
      <c r="D59">
        <v>464.95499999999998</v>
      </c>
      <c r="E59">
        <v>120.621</v>
      </c>
      <c r="F59">
        <v>171.45699999999999</v>
      </c>
      <c r="H59">
        <f t="shared" si="0"/>
        <v>-9.1469999999999914</v>
      </c>
      <c r="J59">
        <f t="shared" si="1"/>
        <v>57</v>
      </c>
      <c r="K59">
        <f t="shared" si="2"/>
        <v>0.44038141610874426</v>
      </c>
      <c r="M59">
        <f t="shared" si="3"/>
        <v>57</v>
      </c>
      <c r="N59">
        <f t="shared" si="4"/>
        <v>0.28548745000597892</v>
      </c>
    </row>
    <row r="60" spans="2:14" x14ac:dyDescent="0.75">
      <c r="B60">
        <v>58</v>
      </c>
      <c r="C60">
        <v>424.62799999999999</v>
      </c>
      <c r="D60">
        <v>458.2</v>
      </c>
      <c r="E60">
        <v>121.05500000000001</v>
      </c>
      <c r="F60">
        <v>170.99600000000001</v>
      </c>
      <c r="H60">
        <f t="shared" si="0"/>
        <v>-33.572000000000003</v>
      </c>
      <c r="J60">
        <f t="shared" si="1"/>
        <v>58</v>
      </c>
      <c r="K60">
        <f t="shared" si="2"/>
        <v>0.24216676810712115</v>
      </c>
      <c r="M60">
        <f t="shared" si="3"/>
        <v>58</v>
      </c>
      <c r="N60">
        <f t="shared" si="4"/>
        <v>0.30070489796467414</v>
      </c>
    </row>
    <row r="61" spans="2:14" x14ac:dyDescent="0.75">
      <c r="B61">
        <v>59</v>
      </c>
      <c r="C61">
        <v>445.79899999999998</v>
      </c>
      <c r="D61">
        <v>474.15</v>
      </c>
      <c r="E61">
        <v>123.066</v>
      </c>
      <c r="F61">
        <v>171.81200000000001</v>
      </c>
      <c r="H61">
        <f t="shared" si="0"/>
        <v>-28.350999999999999</v>
      </c>
      <c r="J61">
        <f t="shared" si="1"/>
        <v>59</v>
      </c>
      <c r="K61">
        <f t="shared" si="2"/>
        <v>0.28453641712314875</v>
      </c>
      <c r="M61">
        <f t="shared" si="3"/>
        <v>59</v>
      </c>
      <c r="N61">
        <f t="shared" si="4"/>
        <v>0.34718766865431916</v>
      </c>
    </row>
    <row r="62" spans="2:14" x14ac:dyDescent="0.75">
      <c r="B62">
        <v>60</v>
      </c>
      <c r="C62">
        <v>441.76799999999997</v>
      </c>
      <c r="D62">
        <v>477.03199999999998</v>
      </c>
      <c r="E62">
        <v>123.633</v>
      </c>
      <c r="F62">
        <v>177.059</v>
      </c>
      <c r="H62">
        <f t="shared" si="0"/>
        <v>-35.26400000000001</v>
      </c>
      <c r="J62">
        <f t="shared" si="1"/>
        <v>60</v>
      </c>
      <c r="K62">
        <f t="shared" si="2"/>
        <v>0.22843578819233107</v>
      </c>
      <c r="M62">
        <f t="shared" si="3"/>
        <v>60</v>
      </c>
      <c r="N62">
        <f t="shared" si="4"/>
        <v>0.31816499543157151</v>
      </c>
    </row>
    <row r="63" spans="2:14" x14ac:dyDescent="0.75">
      <c r="B63">
        <v>61</v>
      </c>
      <c r="C63">
        <v>463.75</v>
      </c>
      <c r="D63">
        <v>474.60500000000002</v>
      </c>
      <c r="E63">
        <v>122.70699999999999</v>
      </c>
      <c r="F63">
        <v>172.43</v>
      </c>
      <c r="H63">
        <f t="shared" si="0"/>
        <v>-10.855000000000018</v>
      </c>
      <c r="J63">
        <f t="shared" si="1"/>
        <v>61</v>
      </c>
      <c r="K63">
        <f t="shared" si="2"/>
        <v>0.42652059241225387</v>
      </c>
      <c r="M63">
        <f t="shared" si="3"/>
        <v>61</v>
      </c>
      <c r="N63">
        <f t="shared" si="4"/>
        <v>0.33232951233728331</v>
      </c>
    </row>
    <row r="64" spans="2:14" x14ac:dyDescent="0.75">
      <c r="B64">
        <v>62</v>
      </c>
      <c r="C64">
        <v>469.43599999999998</v>
      </c>
      <c r="D64">
        <v>442.08499999999998</v>
      </c>
      <c r="E64">
        <v>121.396</v>
      </c>
      <c r="F64">
        <v>176.62799999999999</v>
      </c>
      <c r="H64">
        <f t="shared" si="0"/>
        <v>27.350999999999999</v>
      </c>
      <c r="J64">
        <f t="shared" si="1"/>
        <v>62</v>
      </c>
      <c r="K64">
        <f t="shared" si="2"/>
        <v>0.73657131263948061</v>
      </c>
      <c r="M64">
        <f t="shared" si="3"/>
        <v>62</v>
      </c>
      <c r="N64">
        <f t="shared" si="4"/>
        <v>0.26910316468265538</v>
      </c>
    </row>
    <row r="65" spans="2:14" x14ac:dyDescent="0.75">
      <c r="B65">
        <v>63</v>
      </c>
      <c r="C65">
        <v>512.84900000000005</v>
      </c>
      <c r="D65">
        <v>470.49099999999999</v>
      </c>
      <c r="E65">
        <v>119.491</v>
      </c>
      <c r="F65">
        <v>177.232</v>
      </c>
      <c r="H65">
        <f t="shared" si="0"/>
        <v>42.358000000000061</v>
      </c>
      <c r="J65">
        <f t="shared" si="1"/>
        <v>63</v>
      </c>
      <c r="K65">
        <f t="shared" si="2"/>
        <v>0.85835666463785798</v>
      </c>
      <c r="M65">
        <f t="shared" si="3"/>
        <v>63</v>
      </c>
      <c r="N65">
        <f t="shared" si="4"/>
        <v>0.22146897211118635</v>
      </c>
    </row>
    <row r="66" spans="2:14" x14ac:dyDescent="0.75">
      <c r="B66">
        <v>64</v>
      </c>
      <c r="C66">
        <v>520.44200000000001</v>
      </c>
      <c r="D66">
        <v>474.99099999999999</v>
      </c>
      <c r="E66">
        <v>120.345</v>
      </c>
      <c r="F66">
        <v>177.048</v>
      </c>
      <c r="H66">
        <f t="shared" si="0"/>
        <v>45.451000000000022</v>
      </c>
      <c r="J66">
        <f t="shared" si="1"/>
        <v>64</v>
      </c>
      <c r="K66">
        <f t="shared" si="2"/>
        <v>0.88345709068776634</v>
      </c>
      <c r="M66">
        <f t="shared" si="3"/>
        <v>64</v>
      </c>
      <c r="N66">
        <f t="shared" si="4"/>
        <v>0.24217096053955847</v>
      </c>
    </row>
    <row r="67" spans="2:14" x14ac:dyDescent="0.75">
      <c r="B67">
        <v>65</v>
      </c>
      <c r="C67">
        <v>496.31200000000001</v>
      </c>
      <c r="D67">
        <v>436.5</v>
      </c>
      <c r="E67">
        <v>121.143</v>
      </c>
      <c r="F67">
        <v>174.34</v>
      </c>
      <c r="H67">
        <f t="shared" ref="H67:H76" si="5">C67-D67</f>
        <v>59.812000000000012</v>
      </c>
      <c r="J67">
        <f t="shared" ref="J67:J76" si="6">B67</f>
        <v>65</v>
      </c>
      <c r="K67">
        <f t="shared" ref="K67:K99" si="7">(H67-MIN(H$3:H$76))/(MAX(H$3:H$76)-MIN(H$3:H$76))</f>
        <v>1</v>
      </c>
      <c r="M67">
        <f t="shared" ref="M67:M76" si="8">B67</f>
        <v>65</v>
      </c>
      <c r="N67">
        <f t="shared" ref="N67:N76" si="9">(E67-$P$3)/(F67-$Q$3)</f>
        <v>0.27805615550755908</v>
      </c>
    </row>
    <row r="68" spans="2:14" x14ac:dyDescent="0.75">
      <c r="B68">
        <v>66</v>
      </c>
      <c r="C68">
        <v>458.64499999999998</v>
      </c>
      <c r="D68">
        <v>450.22800000000001</v>
      </c>
      <c r="E68">
        <v>119.761</v>
      </c>
      <c r="F68">
        <v>172.215</v>
      </c>
      <c r="H68">
        <f t="shared" si="5"/>
        <v>8.4169999999999732</v>
      </c>
      <c r="J68">
        <f t="shared" si="6"/>
        <v>66</v>
      </c>
      <c r="K68">
        <f t="shared" si="7"/>
        <v>0.5829174274700748</v>
      </c>
      <c r="M68">
        <f t="shared" si="8"/>
        <v>66</v>
      </c>
      <c r="N68">
        <f t="shared" si="9"/>
        <v>0.2574470856398563</v>
      </c>
    </row>
    <row r="69" spans="2:14" x14ac:dyDescent="0.75">
      <c r="B69">
        <v>67</v>
      </c>
      <c r="C69">
        <v>443.21499999999997</v>
      </c>
      <c r="D69">
        <v>454.42</v>
      </c>
      <c r="E69">
        <v>120.08499999999999</v>
      </c>
      <c r="F69">
        <v>169.47800000000001</v>
      </c>
      <c r="H69">
        <f t="shared" si="5"/>
        <v>-11.205000000000041</v>
      </c>
      <c r="J69">
        <f t="shared" si="6"/>
        <v>67</v>
      </c>
      <c r="K69">
        <f t="shared" si="7"/>
        <v>0.42368025968756307</v>
      </c>
      <c r="M69">
        <f t="shared" si="8"/>
        <v>67</v>
      </c>
      <c r="N69">
        <f t="shared" si="9"/>
        <v>0.28630033239365449</v>
      </c>
    </row>
    <row r="70" spans="2:14" x14ac:dyDescent="0.75">
      <c r="B70">
        <v>68</v>
      </c>
      <c r="C70">
        <v>410.32299999999998</v>
      </c>
      <c r="D70">
        <v>430.43599999999998</v>
      </c>
      <c r="E70">
        <v>118.965</v>
      </c>
      <c r="F70">
        <v>171.14500000000001</v>
      </c>
      <c r="H70">
        <f t="shared" si="5"/>
        <v>-20.113</v>
      </c>
      <c r="J70">
        <f t="shared" si="6"/>
        <v>68</v>
      </c>
      <c r="K70">
        <f t="shared" si="7"/>
        <v>0.35138973422600939</v>
      </c>
      <c r="M70">
        <f t="shared" si="8"/>
        <v>68</v>
      </c>
      <c r="N70">
        <f t="shared" si="9"/>
        <v>0.24349835867890371</v>
      </c>
    </row>
    <row r="71" spans="2:14" x14ac:dyDescent="0.75">
      <c r="B71">
        <v>69</v>
      </c>
      <c r="C71">
        <v>399.86599999999999</v>
      </c>
      <c r="D71">
        <v>429.48200000000003</v>
      </c>
      <c r="E71">
        <v>118.902</v>
      </c>
      <c r="F71">
        <v>167.09800000000001</v>
      </c>
      <c r="H71">
        <f t="shared" si="5"/>
        <v>-29.616000000000042</v>
      </c>
      <c r="J71">
        <f t="shared" si="6"/>
        <v>69</v>
      </c>
      <c r="K71">
        <f t="shared" si="7"/>
        <v>0.27427064313248095</v>
      </c>
      <c r="M71">
        <f t="shared" si="8"/>
        <v>69</v>
      </c>
      <c r="N71">
        <f t="shared" si="9"/>
        <v>0.27122375678153277</v>
      </c>
    </row>
    <row r="72" spans="2:14" x14ac:dyDescent="0.75">
      <c r="B72">
        <v>70</v>
      </c>
      <c r="C72">
        <v>394.09199999999998</v>
      </c>
      <c r="D72">
        <v>450.55900000000003</v>
      </c>
      <c r="E72">
        <v>119.53400000000001</v>
      </c>
      <c r="F72">
        <v>170.875</v>
      </c>
      <c r="H72">
        <f t="shared" si="5"/>
        <v>-56.467000000000041</v>
      </c>
      <c r="J72">
        <f t="shared" si="6"/>
        <v>70</v>
      </c>
      <c r="K72">
        <f t="shared" si="7"/>
        <v>5.6368431730573897E-2</v>
      </c>
      <c r="M72">
        <f t="shared" si="8"/>
        <v>70</v>
      </c>
      <c r="N72">
        <f t="shared" si="9"/>
        <v>0.26063162156690717</v>
      </c>
    </row>
    <row r="73" spans="2:14" x14ac:dyDescent="0.75">
      <c r="B73">
        <v>71</v>
      </c>
      <c r="C73">
        <v>404.61200000000002</v>
      </c>
      <c r="D73">
        <v>444.54399999999998</v>
      </c>
      <c r="E73">
        <v>118.928</v>
      </c>
      <c r="F73">
        <v>173.37</v>
      </c>
      <c r="H73">
        <f t="shared" si="5"/>
        <v>-39.93199999999996</v>
      </c>
      <c r="J73">
        <f t="shared" si="6"/>
        <v>71</v>
      </c>
      <c r="K73">
        <f t="shared" si="7"/>
        <v>0.19055386488131504</v>
      </c>
      <c r="M73">
        <f t="shared" si="8"/>
        <v>71</v>
      </c>
      <c r="N73">
        <f t="shared" si="9"/>
        <v>0.22886135171018485</v>
      </c>
    </row>
    <row r="74" spans="2:14" x14ac:dyDescent="0.75">
      <c r="B74">
        <v>72</v>
      </c>
      <c r="C74">
        <v>382.66699999999997</v>
      </c>
      <c r="D74">
        <v>446.08</v>
      </c>
      <c r="E74">
        <v>116.232</v>
      </c>
      <c r="F74">
        <v>172.61600000000001</v>
      </c>
      <c r="H74">
        <f t="shared" si="5"/>
        <v>-63.413000000000011</v>
      </c>
      <c r="J74">
        <f t="shared" si="6"/>
        <v>72</v>
      </c>
      <c r="K74">
        <f t="shared" si="7"/>
        <v>0</v>
      </c>
      <c r="M74">
        <f t="shared" si="8"/>
        <v>72</v>
      </c>
      <c r="N74">
        <f t="shared" si="9"/>
        <v>0.16380499374814664</v>
      </c>
    </row>
    <row r="75" spans="2:14" x14ac:dyDescent="0.75">
      <c r="B75">
        <v>73</v>
      </c>
      <c r="C75">
        <v>397.45400000000001</v>
      </c>
      <c r="D75">
        <v>443.52499999999998</v>
      </c>
      <c r="E75">
        <v>119.93300000000001</v>
      </c>
      <c r="F75">
        <v>180.04300000000001</v>
      </c>
      <c r="H75">
        <f t="shared" si="5"/>
        <v>-46.07099999999997</v>
      </c>
      <c r="J75">
        <f t="shared" si="6"/>
        <v>73</v>
      </c>
      <c r="K75">
        <f t="shared" si="7"/>
        <v>0.14073442889024174</v>
      </c>
      <c r="M75">
        <f t="shared" si="8"/>
        <v>73</v>
      </c>
      <c r="N75">
        <f t="shared" si="9"/>
        <v>0.21756228970799826</v>
      </c>
    </row>
    <row r="76" spans="2:14" x14ac:dyDescent="0.75">
      <c r="B76">
        <v>74</v>
      </c>
      <c r="C76">
        <v>396.67399999999998</v>
      </c>
      <c r="D76">
        <v>436.96499999999997</v>
      </c>
      <c r="E76">
        <v>118.955</v>
      </c>
      <c r="F76">
        <v>177.006</v>
      </c>
      <c r="H76">
        <f t="shared" si="5"/>
        <v>-40.290999999999997</v>
      </c>
      <c r="J76">
        <f t="shared" si="6"/>
        <v>74</v>
      </c>
      <c r="K76">
        <f t="shared" si="7"/>
        <v>0.18764049502941782</v>
      </c>
      <c r="M76">
        <f t="shared" si="8"/>
        <v>74</v>
      </c>
      <c r="N76">
        <f t="shared" si="9"/>
        <v>0.21021457438308389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6B0F1-271A-4B58-B846-7A19B2D14D88}">
  <dimension ref="A1:Q52"/>
  <sheetViews>
    <sheetView zoomScale="80" zoomScaleNormal="80" workbookViewId="0"/>
  </sheetViews>
  <sheetFormatPr defaultRowHeight="14.75" x14ac:dyDescent="0.75"/>
  <sheetData>
    <row r="1" spans="1:17" x14ac:dyDescent="0.75">
      <c r="A1" t="s">
        <v>59</v>
      </c>
      <c r="C1" s="2"/>
      <c r="D1" s="2"/>
      <c r="E1" s="10"/>
      <c r="F1" s="11"/>
      <c r="H1" t="s">
        <v>34</v>
      </c>
      <c r="J1" t="s">
        <v>35</v>
      </c>
      <c r="K1" s="2"/>
      <c r="N1" s="12" t="s">
        <v>36</v>
      </c>
    </row>
    <row r="2" spans="1:17" x14ac:dyDescent="0.75">
      <c r="B2" t="s">
        <v>37</v>
      </c>
      <c r="C2" s="2" t="s">
        <v>38</v>
      </c>
      <c r="D2" s="2" t="s">
        <v>39</v>
      </c>
      <c r="E2" s="10" t="s">
        <v>40</v>
      </c>
      <c r="F2" s="11" t="s">
        <v>41</v>
      </c>
      <c r="H2" t="s">
        <v>21</v>
      </c>
      <c r="J2" t="s">
        <v>37</v>
      </c>
      <c r="K2" s="2" t="s">
        <v>21</v>
      </c>
      <c r="M2" t="s">
        <v>37</v>
      </c>
      <c r="N2" s="12" t="s">
        <v>42</v>
      </c>
      <c r="P2" t="s">
        <v>43</v>
      </c>
      <c r="Q2" t="s">
        <v>44</v>
      </c>
    </row>
    <row r="3" spans="1:17" x14ac:dyDescent="0.75">
      <c r="B3">
        <v>32</v>
      </c>
      <c r="C3">
        <v>223.02600000000001</v>
      </c>
      <c r="D3">
        <v>234.64500000000001</v>
      </c>
      <c r="E3">
        <v>133.70099999999999</v>
      </c>
      <c r="F3">
        <v>207.37100000000001</v>
      </c>
      <c r="H3">
        <f t="shared" ref="H3:H52" si="0">C3-D3</f>
        <v>-11.619</v>
      </c>
      <c r="J3">
        <f t="shared" ref="J3:J52" si="1">B3</f>
        <v>32</v>
      </c>
      <c r="K3">
        <f t="shared" ref="K3:K52" si="2">(H3-MIN(H$3:H$52))/(MAX(H$3:H$52)-MIN(H$3:H$52))</f>
        <v>5.2408477842004114E-2</v>
      </c>
      <c r="M3">
        <f t="shared" ref="M3:M52" si="3">B3</f>
        <v>32</v>
      </c>
      <c r="N3">
        <f t="shared" ref="N3:N52" si="4">(E3-$P$3)/(F3-$Q$3)</f>
        <v>0.32392733552251357</v>
      </c>
      <c r="P3">
        <v>109.87825000000001</v>
      </c>
      <c r="Q3">
        <v>133.82749999999999</v>
      </c>
    </row>
    <row r="4" spans="1:17" x14ac:dyDescent="0.75">
      <c r="B4">
        <v>33</v>
      </c>
      <c r="C4">
        <v>208.58099999999999</v>
      </c>
      <c r="D4">
        <v>218.114</v>
      </c>
      <c r="E4">
        <v>133.47300000000001</v>
      </c>
      <c r="F4">
        <v>210.464</v>
      </c>
      <c r="H4">
        <f t="shared" si="0"/>
        <v>-9.5330000000000155</v>
      </c>
      <c r="J4">
        <f t="shared" si="1"/>
        <v>33</v>
      </c>
      <c r="K4">
        <f t="shared" si="2"/>
        <v>9.9693981638898227E-2</v>
      </c>
      <c r="M4">
        <f t="shared" si="3"/>
        <v>33</v>
      </c>
      <c r="N4">
        <f t="shared" si="4"/>
        <v>0.30787875229166262</v>
      </c>
    </row>
    <row r="5" spans="1:17" x14ac:dyDescent="0.75">
      <c r="B5">
        <v>34</v>
      </c>
      <c r="C5">
        <v>210.03399999999999</v>
      </c>
      <c r="D5">
        <v>223.965</v>
      </c>
      <c r="E5">
        <v>135.23699999999999</v>
      </c>
      <c r="F5">
        <v>211.113</v>
      </c>
      <c r="H5">
        <f t="shared" si="0"/>
        <v>-13.931000000000012</v>
      </c>
      <c r="J5">
        <f t="shared" si="1"/>
        <v>34</v>
      </c>
      <c r="K5">
        <f t="shared" si="2"/>
        <v>0</v>
      </c>
      <c r="M5">
        <f t="shared" si="3"/>
        <v>34</v>
      </c>
      <c r="N5">
        <f t="shared" si="4"/>
        <v>0.32811782287751234</v>
      </c>
    </row>
    <row r="6" spans="1:17" x14ac:dyDescent="0.75">
      <c r="B6">
        <v>35</v>
      </c>
      <c r="C6">
        <v>209.815</v>
      </c>
      <c r="D6">
        <v>218.56200000000001</v>
      </c>
      <c r="E6">
        <v>129.93799999999999</v>
      </c>
      <c r="F6">
        <v>204.97300000000001</v>
      </c>
      <c r="H6">
        <f t="shared" si="0"/>
        <v>-8.7470000000000141</v>
      </c>
      <c r="J6">
        <f t="shared" si="1"/>
        <v>35</v>
      </c>
      <c r="K6">
        <f t="shared" si="2"/>
        <v>0.1175110506630397</v>
      </c>
      <c r="M6">
        <f t="shared" si="3"/>
        <v>35</v>
      </c>
      <c r="N6">
        <f t="shared" si="4"/>
        <v>0.28195388323927689</v>
      </c>
    </row>
    <row r="7" spans="1:17" x14ac:dyDescent="0.75">
      <c r="B7">
        <v>36</v>
      </c>
      <c r="C7">
        <v>222.19399999999999</v>
      </c>
      <c r="D7">
        <v>231.756</v>
      </c>
      <c r="E7">
        <v>134.08000000000001</v>
      </c>
      <c r="F7">
        <v>205.34800000000001</v>
      </c>
      <c r="H7">
        <f t="shared" si="0"/>
        <v>-9.5620000000000118</v>
      </c>
      <c r="J7">
        <f t="shared" si="1"/>
        <v>36</v>
      </c>
      <c r="K7">
        <f t="shared" si="2"/>
        <v>9.9036608863198428E-2</v>
      </c>
      <c r="M7">
        <f t="shared" si="3"/>
        <v>36</v>
      </c>
      <c r="N7">
        <f t="shared" si="4"/>
        <v>0.33838899336553846</v>
      </c>
    </row>
    <row r="8" spans="1:17" x14ac:dyDescent="0.75">
      <c r="B8">
        <v>37</v>
      </c>
      <c r="C8">
        <v>222.32300000000001</v>
      </c>
      <c r="D8">
        <v>231.34100000000001</v>
      </c>
      <c r="E8">
        <v>135.04499999999999</v>
      </c>
      <c r="F8">
        <v>201.49100000000001</v>
      </c>
      <c r="H8">
        <f t="shared" si="0"/>
        <v>-9.0180000000000007</v>
      </c>
      <c r="J8">
        <f t="shared" si="1"/>
        <v>37</v>
      </c>
      <c r="K8">
        <f t="shared" si="2"/>
        <v>0.11136801541425842</v>
      </c>
      <c r="M8">
        <f t="shared" si="3"/>
        <v>37</v>
      </c>
      <c r="N8">
        <f t="shared" si="4"/>
        <v>0.37193981984378532</v>
      </c>
    </row>
    <row r="9" spans="1:17" x14ac:dyDescent="0.75">
      <c r="B9">
        <v>38</v>
      </c>
      <c r="C9">
        <v>209.93100000000001</v>
      </c>
      <c r="D9">
        <v>220.767</v>
      </c>
      <c r="E9">
        <v>132.577</v>
      </c>
      <c r="F9">
        <v>198.03100000000001</v>
      </c>
      <c r="H9">
        <f t="shared" si="0"/>
        <v>-10.835999999999984</v>
      </c>
      <c r="J9">
        <f t="shared" si="1"/>
        <v>38</v>
      </c>
      <c r="K9">
        <f t="shared" si="2"/>
        <v>7.0157542785901097E-2</v>
      </c>
      <c r="M9">
        <f t="shared" si="3"/>
        <v>38</v>
      </c>
      <c r="N9">
        <f t="shared" si="4"/>
        <v>0.35354380991690459</v>
      </c>
    </row>
    <row r="10" spans="1:17" x14ac:dyDescent="0.75">
      <c r="B10">
        <v>39</v>
      </c>
      <c r="C10">
        <v>207.22399999999999</v>
      </c>
      <c r="D10">
        <v>219.67400000000001</v>
      </c>
      <c r="E10">
        <v>129.17500000000001</v>
      </c>
      <c r="F10">
        <v>198.536</v>
      </c>
      <c r="H10">
        <f t="shared" si="0"/>
        <v>-12.450000000000017</v>
      </c>
      <c r="J10">
        <f t="shared" si="1"/>
        <v>39</v>
      </c>
      <c r="K10">
        <f t="shared" si="2"/>
        <v>3.3571347614190054E-2</v>
      </c>
      <c r="M10">
        <f t="shared" si="3"/>
        <v>39</v>
      </c>
      <c r="N10">
        <f t="shared" si="4"/>
        <v>0.29821043603236047</v>
      </c>
    </row>
    <row r="11" spans="1:17" x14ac:dyDescent="0.75">
      <c r="B11">
        <v>40</v>
      </c>
      <c r="C11">
        <v>190.87100000000001</v>
      </c>
      <c r="D11">
        <v>194.93600000000001</v>
      </c>
      <c r="E11">
        <v>124.66</v>
      </c>
      <c r="F11">
        <v>170.01</v>
      </c>
      <c r="H11">
        <f t="shared" si="0"/>
        <v>-4.0649999999999977</v>
      </c>
      <c r="J11">
        <f t="shared" si="1"/>
        <v>40</v>
      </c>
      <c r="K11">
        <f t="shared" si="2"/>
        <v>0.22364275189844751</v>
      </c>
      <c r="M11">
        <f t="shared" si="3"/>
        <v>40</v>
      </c>
      <c r="N11">
        <f t="shared" si="4"/>
        <v>0.40853313065708524</v>
      </c>
    </row>
    <row r="12" spans="1:17" x14ac:dyDescent="0.75">
      <c r="B12">
        <v>41</v>
      </c>
      <c r="C12">
        <v>223.77600000000001</v>
      </c>
      <c r="D12">
        <v>235.10499999999999</v>
      </c>
      <c r="E12">
        <v>133.21600000000001</v>
      </c>
      <c r="F12">
        <v>197</v>
      </c>
      <c r="H12">
        <f t="shared" si="0"/>
        <v>-11.328999999999979</v>
      </c>
      <c r="J12">
        <f t="shared" si="1"/>
        <v>41</v>
      </c>
      <c r="K12">
        <f t="shared" si="2"/>
        <v>5.8982205599003329E-2</v>
      </c>
      <c r="M12">
        <f t="shared" si="3"/>
        <v>41</v>
      </c>
      <c r="N12">
        <f t="shared" si="4"/>
        <v>0.36942894455657121</v>
      </c>
    </row>
    <row r="13" spans="1:17" x14ac:dyDescent="0.75">
      <c r="B13">
        <v>42</v>
      </c>
      <c r="C13">
        <v>209.71600000000001</v>
      </c>
      <c r="D13">
        <v>220.43600000000001</v>
      </c>
      <c r="E13">
        <v>130.34</v>
      </c>
      <c r="F13">
        <v>203.82499999999999</v>
      </c>
      <c r="H13">
        <f t="shared" si="0"/>
        <v>-10.719999999999999</v>
      </c>
      <c r="J13">
        <f t="shared" si="1"/>
        <v>42</v>
      </c>
      <c r="K13">
        <f t="shared" si="2"/>
        <v>7.2787033888700267E-2</v>
      </c>
      <c r="M13">
        <f t="shared" si="3"/>
        <v>42</v>
      </c>
      <c r="N13">
        <f t="shared" si="4"/>
        <v>0.29232115432694017</v>
      </c>
    </row>
    <row r="14" spans="1:17" x14ac:dyDescent="0.75">
      <c r="B14">
        <v>43</v>
      </c>
      <c r="C14">
        <v>212.06899999999999</v>
      </c>
      <c r="D14">
        <v>222.477</v>
      </c>
      <c r="E14">
        <v>132.649</v>
      </c>
      <c r="F14">
        <v>203.23699999999999</v>
      </c>
      <c r="H14">
        <f t="shared" si="0"/>
        <v>-10.408000000000015</v>
      </c>
      <c r="J14">
        <f t="shared" si="1"/>
        <v>43</v>
      </c>
      <c r="K14">
        <f t="shared" si="2"/>
        <v>7.9859458234160616E-2</v>
      </c>
      <c r="M14">
        <f t="shared" si="3"/>
        <v>43</v>
      </c>
      <c r="N14">
        <f t="shared" si="4"/>
        <v>0.32806388174529411</v>
      </c>
    </row>
    <row r="15" spans="1:17" x14ac:dyDescent="0.75">
      <c r="B15">
        <v>44</v>
      </c>
      <c r="C15">
        <v>224.71600000000001</v>
      </c>
      <c r="D15">
        <v>229.709</v>
      </c>
      <c r="E15">
        <v>133.17500000000001</v>
      </c>
      <c r="F15">
        <v>207.82499999999999</v>
      </c>
      <c r="H15">
        <f t="shared" si="0"/>
        <v>-4.992999999999995</v>
      </c>
      <c r="J15">
        <f t="shared" si="1"/>
        <v>44</v>
      </c>
      <c r="K15">
        <f t="shared" si="2"/>
        <v>0.20260682307605157</v>
      </c>
      <c r="M15">
        <f t="shared" si="3"/>
        <v>44</v>
      </c>
      <c r="N15">
        <f t="shared" si="4"/>
        <v>0.31483158214804557</v>
      </c>
    </row>
    <row r="16" spans="1:17" x14ac:dyDescent="0.75">
      <c r="B16">
        <v>45</v>
      </c>
      <c r="C16">
        <v>213.31899999999999</v>
      </c>
      <c r="D16">
        <v>224.465</v>
      </c>
      <c r="E16">
        <v>133.392</v>
      </c>
      <c r="F16">
        <v>205.63900000000001</v>
      </c>
      <c r="H16">
        <f t="shared" si="0"/>
        <v>-11.146000000000015</v>
      </c>
      <c r="J16">
        <f t="shared" si="1"/>
        <v>45</v>
      </c>
      <c r="K16">
        <f t="shared" si="2"/>
        <v>6.3130454493936214E-2</v>
      </c>
      <c r="M16">
        <f t="shared" si="3"/>
        <v>45</v>
      </c>
      <c r="N16">
        <f t="shared" si="4"/>
        <v>0.3274371096551385</v>
      </c>
    </row>
    <row r="17" spans="2:14" x14ac:dyDescent="0.75">
      <c r="B17">
        <v>46</v>
      </c>
      <c r="C17">
        <v>219.27600000000001</v>
      </c>
      <c r="D17">
        <v>226.91300000000001</v>
      </c>
      <c r="E17">
        <v>133.16499999999999</v>
      </c>
      <c r="F17">
        <v>211.928</v>
      </c>
      <c r="H17">
        <f t="shared" si="0"/>
        <v>-7.6370000000000005</v>
      </c>
      <c r="J17">
        <f t="shared" si="1"/>
        <v>46</v>
      </c>
      <c r="K17">
        <f t="shared" si="2"/>
        <v>0.14267256035362144</v>
      </c>
      <c r="M17">
        <f t="shared" si="3"/>
        <v>46</v>
      </c>
      <c r="N17">
        <f t="shared" si="4"/>
        <v>0.29816390420035699</v>
      </c>
    </row>
    <row r="18" spans="2:14" x14ac:dyDescent="0.75">
      <c r="B18">
        <v>47</v>
      </c>
      <c r="C18">
        <v>219.44</v>
      </c>
      <c r="D18">
        <v>220.87200000000001</v>
      </c>
      <c r="E18">
        <v>131.93799999999999</v>
      </c>
      <c r="F18">
        <v>214.41200000000001</v>
      </c>
      <c r="H18">
        <f t="shared" si="0"/>
        <v>-1.4320000000000164</v>
      </c>
      <c r="J18">
        <f t="shared" si="1"/>
        <v>47</v>
      </c>
      <c r="K18">
        <f t="shared" si="2"/>
        <v>0.28332766632664608</v>
      </c>
      <c r="M18">
        <f t="shared" si="3"/>
        <v>47</v>
      </c>
      <c r="N18">
        <f t="shared" si="4"/>
        <v>0.27374681235225107</v>
      </c>
    </row>
    <row r="19" spans="2:14" x14ac:dyDescent="0.75">
      <c r="B19">
        <v>48</v>
      </c>
      <c r="C19">
        <v>217.38800000000001</v>
      </c>
      <c r="D19">
        <v>223.10499999999999</v>
      </c>
      <c r="E19">
        <v>132.691</v>
      </c>
      <c r="F19">
        <v>206.32</v>
      </c>
      <c r="H19">
        <f t="shared" si="0"/>
        <v>-5.7169999999999845</v>
      </c>
      <c r="J19">
        <f t="shared" si="1"/>
        <v>48</v>
      </c>
      <c r="K19">
        <f t="shared" si="2"/>
        <v>0.1861951717103032</v>
      </c>
      <c r="M19">
        <f t="shared" si="3"/>
        <v>48</v>
      </c>
      <c r="N19">
        <f t="shared" si="4"/>
        <v>0.31469117494913257</v>
      </c>
    </row>
    <row r="20" spans="2:14" x14ac:dyDescent="0.75">
      <c r="B20">
        <v>49</v>
      </c>
      <c r="C20">
        <v>229.46199999999999</v>
      </c>
      <c r="D20">
        <v>229.679</v>
      </c>
      <c r="E20">
        <v>132.964</v>
      </c>
      <c r="F20">
        <v>215.86099999999999</v>
      </c>
      <c r="H20">
        <f t="shared" si="0"/>
        <v>-0.21700000000001296</v>
      </c>
      <c r="J20">
        <f t="shared" si="1"/>
        <v>49</v>
      </c>
      <c r="K20">
        <f t="shared" si="2"/>
        <v>0.3108693188257961</v>
      </c>
      <c r="M20">
        <f t="shared" si="3"/>
        <v>49</v>
      </c>
      <c r="N20">
        <f t="shared" si="4"/>
        <v>0.28141856680502464</v>
      </c>
    </row>
    <row r="21" spans="2:14" x14ac:dyDescent="0.75">
      <c r="B21">
        <v>50</v>
      </c>
      <c r="C21">
        <v>220.59800000000001</v>
      </c>
      <c r="D21">
        <v>220.20099999999999</v>
      </c>
      <c r="E21">
        <v>134.226</v>
      </c>
      <c r="F21">
        <v>209.66399999999999</v>
      </c>
      <c r="H21">
        <f t="shared" si="0"/>
        <v>0.39700000000001978</v>
      </c>
      <c r="J21">
        <f t="shared" si="1"/>
        <v>50</v>
      </c>
      <c r="K21">
        <f t="shared" si="2"/>
        <v>0.32478748724923562</v>
      </c>
      <c r="M21">
        <f t="shared" si="3"/>
        <v>50</v>
      </c>
      <c r="N21">
        <f t="shared" si="4"/>
        <v>0.32105582404251237</v>
      </c>
    </row>
    <row r="22" spans="2:14" x14ac:dyDescent="0.75">
      <c r="B22">
        <v>51</v>
      </c>
      <c r="C22">
        <v>229.565</v>
      </c>
      <c r="D22">
        <v>224.84700000000001</v>
      </c>
      <c r="E22">
        <v>130.161</v>
      </c>
      <c r="F22">
        <v>214.321</v>
      </c>
      <c r="H22">
        <f t="shared" si="0"/>
        <v>4.7179999999999893</v>
      </c>
      <c r="J22">
        <f t="shared" si="1"/>
        <v>51</v>
      </c>
      <c r="K22">
        <f t="shared" si="2"/>
        <v>0.4227360308285163</v>
      </c>
      <c r="M22">
        <f t="shared" si="3"/>
        <v>51</v>
      </c>
      <c r="N22">
        <f t="shared" si="4"/>
        <v>0.25197997353823587</v>
      </c>
    </row>
    <row r="23" spans="2:14" x14ac:dyDescent="0.75">
      <c r="B23">
        <v>52</v>
      </c>
      <c r="C23">
        <v>246.41900000000001</v>
      </c>
      <c r="D23">
        <v>226.517</v>
      </c>
      <c r="E23">
        <v>132.536</v>
      </c>
      <c r="F23">
        <v>209.25899999999999</v>
      </c>
      <c r="H23">
        <f t="shared" si="0"/>
        <v>19.902000000000015</v>
      </c>
      <c r="J23">
        <f t="shared" si="1"/>
        <v>52</v>
      </c>
      <c r="K23">
        <f t="shared" si="2"/>
        <v>0.76692734897427228</v>
      </c>
      <c r="M23">
        <f t="shared" si="3"/>
        <v>52</v>
      </c>
      <c r="N23">
        <f t="shared" si="4"/>
        <v>0.30037517482749237</v>
      </c>
    </row>
    <row r="24" spans="2:14" x14ac:dyDescent="0.75">
      <c r="B24">
        <v>53</v>
      </c>
      <c r="C24">
        <v>264.95499999999998</v>
      </c>
      <c r="D24">
        <v>240.32599999999999</v>
      </c>
      <c r="E24">
        <v>132.898</v>
      </c>
      <c r="F24">
        <v>234.745</v>
      </c>
      <c r="H24">
        <f t="shared" si="0"/>
        <v>24.628999999999991</v>
      </c>
      <c r="J24">
        <f t="shared" si="1"/>
        <v>53</v>
      </c>
      <c r="K24">
        <f t="shared" si="2"/>
        <v>0.87407911141335137</v>
      </c>
      <c r="M24">
        <f t="shared" si="3"/>
        <v>53</v>
      </c>
      <c r="N24">
        <f t="shared" si="4"/>
        <v>0.22810463992865443</v>
      </c>
    </row>
    <row r="25" spans="2:14" x14ac:dyDescent="0.75">
      <c r="B25">
        <v>54</v>
      </c>
      <c r="C25">
        <v>242.99199999999999</v>
      </c>
      <c r="D25">
        <v>230.46199999999999</v>
      </c>
      <c r="E25">
        <v>136.92699999999999</v>
      </c>
      <c r="F25">
        <v>232.85400000000001</v>
      </c>
      <c r="H25">
        <f t="shared" si="0"/>
        <v>12.530000000000001</v>
      </c>
      <c r="J25">
        <f t="shared" si="1"/>
        <v>54</v>
      </c>
      <c r="K25">
        <f t="shared" si="2"/>
        <v>0.59981865578601401</v>
      </c>
      <c r="M25">
        <f t="shared" si="3"/>
        <v>54</v>
      </c>
      <c r="N25">
        <f t="shared" si="4"/>
        <v>0.27314658197553154</v>
      </c>
    </row>
    <row r="26" spans="2:14" x14ac:dyDescent="0.75">
      <c r="B26">
        <v>55</v>
      </c>
      <c r="C26">
        <v>255.08799999999999</v>
      </c>
      <c r="D26">
        <v>228.90600000000001</v>
      </c>
      <c r="E26">
        <v>135.27600000000001</v>
      </c>
      <c r="F26">
        <v>233.46799999999999</v>
      </c>
      <c r="H26">
        <f t="shared" si="0"/>
        <v>26.181999999999988</v>
      </c>
      <c r="J26">
        <f t="shared" si="1"/>
        <v>55</v>
      </c>
      <c r="K26">
        <f t="shared" si="2"/>
        <v>0.90928255695341698</v>
      </c>
      <c r="M26">
        <f t="shared" si="3"/>
        <v>55</v>
      </c>
      <c r="N26">
        <f t="shared" si="4"/>
        <v>0.25489384336690402</v>
      </c>
    </row>
    <row r="27" spans="2:14" x14ac:dyDescent="0.75">
      <c r="B27">
        <v>56</v>
      </c>
      <c r="C27">
        <v>257.50700000000001</v>
      </c>
      <c r="D27">
        <v>227.32300000000001</v>
      </c>
      <c r="E27">
        <v>132.61500000000001</v>
      </c>
      <c r="F27">
        <v>238.94200000000001</v>
      </c>
      <c r="H27">
        <f t="shared" si="0"/>
        <v>30.183999999999997</v>
      </c>
      <c r="J27">
        <f t="shared" si="1"/>
        <v>56</v>
      </c>
      <c r="K27">
        <f t="shared" si="2"/>
        <v>1</v>
      </c>
      <c r="M27">
        <f t="shared" si="3"/>
        <v>56</v>
      </c>
      <c r="N27">
        <f t="shared" si="4"/>
        <v>0.21630460117300654</v>
      </c>
    </row>
    <row r="28" spans="2:14" x14ac:dyDescent="0.75">
      <c r="B28">
        <v>57</v>
      </c>
      <c r="C28">
        <v>249.833</v>
      </c>
      <c r="D28">
        <v>232.804</v>
      </c>
      <c r="E28">
        <v>132.97800000000001</v>
      </c>
      <c r="F28">
        <v>236.27</v>
      </c>
      <c r="H28">
        <f t="shared" si="0"/>
        <v>17.028999999999996</v>
      </c>
      <c r="J28">
        <f t="shared" si="1"/>
        <v>57</v>
      </c>
      <c r="K28">
        <f t="shared" si="2"/>
        <v>0.70180210812648758</v>
      </c>
      <c r="M28">
        <f t="shared" si="3"/>
        <v>57</v>
      </c>
      <c r="N28">
        <f t="shared" si="4"/>
        <v>0.22548990897332644</v>
      </c>
    </row>
    <row r="29" spans="2:14" x14ac:dyDescent="0.75">
      <c r="B29">
        <v>58</v>
      </c>
      <c r="C29">
        <v>229.167</v>
      </c>
      <c r="D29">
        <v>233.62</v>
      </c>
      <c r="E29">
        <v>128.17500000000001</v>
      </c>
      <c r="F29">
        <v>227.86099999999999</v>
      </c>
      <c r="H29">
        <f t="shared" si="0"/>
        <v>-4.453000000000003</v>
      </c>
      <c r="J29">
        <f t="shared" si="1"/>
        <v>58</v>
      </c>
      <c r="K29">
        <f t="shared" si="2"/>
        <v>0.21484755752011803</v>
      </c>
      <c r="M29">
        <f t="shared" si="3"/>
        <v>58</v>
      </c>
      <c r="N29">
        <f t="shared" si="4"/>
        <v>0.19457693268888218</v>
      </c>
    </row>
    <row r="30" spans="2:14" x14ac:dyDescent="0.75">
      <c r="B30">
        <v>59</v>
      </c>
      <c r="C30">
        <v>229.773</v>
      </c>
      <c r="D30">
        <v>231.71700000000001</v>
      </c>
      <c r="E30">
        <v>132.358</v>
      </c>
      <c r="F30">
        <v>236.30699999999999</v>
      </c>
      <c r="H30">
        <f t="shared" si="0"/>
        <v>-1.9440000000000168</v>
      </c>
      <c r="J30">
        <f t="shared" si="1"/>
        <v>59</v>
      </c>
      <c r="K30">
        <f t="shared" si="2"/>
        <v>0.27172163663153104</v>
      </c>
      <c r="M30">
        <f t="shared" si="3"/>
        <v>59</v>
      </c>
      <c r="N30">
        <f t="shared" si="4"/>
        <v>0.21935850584751093</v>
      </c>
    </row>
    <row r="31" spans="2:14" x14ac:dyDescent="0.75">
      <c r="B31">
        <v>60</v>
      </c>
      <c r="C31">
        <v>231.04499999999999</v>
      </c>
      <c r="D31">
        <v>230.46199999999999</v>
      </c>
      <c r="E31">
        <v>132.285</v>
      </c>
      <c r="F31">
        <v>241.226</v>
      </c>
      <c r="H31">
        <f t="shared" si="0"/>
        <v>0.58299999999999841</v>
      </c>
      <c r="J31">
        <f t="shared" si="1"/>
        <v>60</v>
      </c>
      <c r="K31">
        <f t="shared" si="2"/>
        <v>0.32900374022441364</v>
      </c>
      <c r="M31">
        <f t="shared" si="3"/>
        <v>60</v>
      </c>
      <c r="N31">
        <f t="shared" si="4"/>
        <v>0.20863187102240707</v>
      </c>
    </row>
    <row r="32" spans="2:14" x14ac:dyDescent="0.75">
      <c r="B32">
        <v>61</v>
      </c>
      <c r="C32">
        <v>225.023</v>
      </c>
      <c r="D32">
        <v>224.33699999999999</v>
      </c>
      <c r="E32">
        <v>129.81</v>
      </c>
      <c r="F32">
        <v>237.898</v>
      </c>
      <c r="H32">
        <f t="shared" si="0"/>
        <v>0.68600000000000705</v>
      </c>
      <c r="J32">
        <f t="shared" si="1"/>
        <v>61</v>
      </c>
      <c r="K32">
        <f t="shared" si="2"/>
        <v>0.33133854697948578</v>
      </c>
      <c r="M32">
        <f t="shared" si="3"/>
        <v>61</v>
      </c>
      <c r="N32">
        <f t="shared" si="4"/>
        <v>0.19152161275289339</v>
      </c>
    </row>
    <row r="33" spans="2:14" x14ac:dyDescent="0.75">
      <c r="B33">
        <v>64</v>
      </c>
      <c r="C33">
        <v>235.59299999999999</v>
      </c>
      <c r="D33">
        <v>239.84100000000001</v>
      </c>
      <c r="E33">
        <v>131.67500000000001</v>
      </c>
      <c r="F33">
        <v>227.387</v>
      </c>
      <c r="H33">
        <f t="shared" si="0"/>
        <v>-4.2480000000000189</v>
      </c>
      <c r="J33">
        <f t="shared" si="1"/>
        <v>64</v>
      </c>
      <c r="K33">
        <f t="shared" si="2"/>
        <v>0.21949450300351334</v>
      </c>
      <c r="M33">
        <f t="shared" si="3"/>
        <v>64</v>
      </c>
      <c r="N33">
        <f t="shared" si="4"/>
        <v>0.23297206590458477</v>
      </c>
    </row>
    <row r="34" spans="2:14" x14ac:dyDescent="0.75">
      <c r="B34">
        <v>65</v>
      </c>
      <c r="C34">
        <v>223.815</v>
      </c>
      <c r="D34">
        <v>229.89599999999999</v>
      </c>
      <c r="E34">
        <v>127.95</v>
      </c>
      <c r="F34">
        <v>222.16200000000001</v>
      </c>
      <c r="H34">
        <f t="shared" si="0"/>
        <v>-6.0809999999999889</v>
      </c>
      <c r="J34">
        <f t="shared" si="1"/>
        <v>65</v>
      </c>
      <c r="K34">
        <f t="shared" si="2"/>
        <v>0.17794400997393225</v>
      </c>
      <c r="M34">
        <f t="shared" si="3"/>
        <v>65</v>
      </c>
      <c r="N34">
        <f t="shared" si="4"/>
        <v>0.20458314701503932</v>
      </c>
    </row>
    <row r="35" spans="2:14" x14ac:dyDescent="0.75">
      <c r="B35">
        <v>66</v>
      </c>
      <c r="C35">
        <v>221.12899999999999</v>
      </c>
      <c r="D35">
        <v>228.767</v>
      </c>
      <c r="E35">
        <v>124.619</v>
      </c>
      <c r="F35">
        <v>207.78399999999999</v>
      </c>
      <c r="H35">
        <f t="shared" si="0"/>
        <v>-7.6380000000000052</v>
      </c>
      <c r="J35">
        <f t="shared" si="1"/>
        <v>66</v>
      </c>
      <c r="K35">
        <f t="shared" si="2"/>
        <v>0.14264989232687306</v>
      </c>
      <c r="M35">
        <f t="shared" si="3"/>
        <v>66</v>
      </c>
      <c r="N35">
        <f t="shared" si="4"/>
        <v>0.19931649009890937</v>
      </c>
    </row>
    <row r="36" spans="2:14" x14ac:dyDescent="0.75">
      <c r="B36">
        <v>67</v>
      </c>
      <c r="C36">
        <v>229.32300000000001</v>
      </c>
      <c r="D36">
        <v>228.239</v>
      </c>
      <c r="E36">
        <v>125.152</v>
      </c>
      <c r="F36">
        <v>209.95500000000001</v>
      </c>
      <c r="H36">
        <f t="shared" si="0"/>
        <v>1.0840000000000032</v>
      </c>
      <c r="J36">
        <f t="shared" si="1"/>
        <v>67</v>
      </c>
      <c r="K36">
        <f t="shared" si="2"/>
        <v>0.34036042162529778</v>
      </c>
      <c r="M36">
        <f t="shared" si="3"/>
        <v>67</v>
      </c>
      <c r="N36">
        <f t="shared" si="4"/>
        <v>0.20063380512955223</v>
      </c>
    </row>
    <row r="37" spans="2:14" x14ac:dyDescent="0.75">
      <c r="B37">
        <v>68</v>
      </c>
      <c r="C37">
        <v>253.72</v>
      </c>
      <c r="D37">
        <v>234.46799999999999</v>
      </c>
      <c r="E37">
        <v>126.664</v>
      </c>
      <c r="F37">
        <v>224.911</v>
      </c>
      <c r="H37">
        <f t="shared" si="0"/>
        <v>19.25200000000001</v>
      </c>
      <c r="J37">
        <f t="shared" si="1"/>
        <v>68</v>
      </c>
      <c r="K37">
        <f t="shared" si="2"/>
        <v>0.75219313158789558</v>
      </c>
      <c r="M37">
        <f t="shared" si="3"/>
        <v>68</v>
      </c>
      <c r="N37">
        <f t="shared" si="4"/>
        <v>0.18428969022929498</v>
      </c>
    </row>
    <row r="38" spans="2:14" x14ac:dyDescent="0.75">
      <c r="B38">
        <v>69</v>
      </c>
      <c r="C38">
        <v>258.64699999999999</v>
      </c>
      <c r="D38">
        <v>231.786</v>
      </c>
      <c r="E38">
        <v>128.05099999999999</v>
      </c>
      <c r="F38">
        <v>230.75</v>
      </c>
      <c r="H38">
        <f t="shared" si="0"/>
        <v>26.86099999999999</v>
      </c>
      <c r="J38">
        <f t="shared" si="1"/>
        <v>69</v>
      </c>
      <c r="K38">
        <f t="shared" si="2"/>
        <v>0.92467414711549345</v>
      </c>
      <c r="M38">
        <f t="shared" si="3"/>
        <v>69</v>
      </c>
      <c r="N38">
        <f t="shared" si="4"/>
        <v>0.18749774304212105</v>
      </c>
    </row>
    <row r="39" spans="2:14" x14ac:dyDescent="0.75">
      <c r="B39">
        <v>70</v>
      </c>
      <c r="C39">
        <v>253.20599999999999</v>
      </c>
      <c r="D39">
        <v>229.505</v>
      </c>
      <c r="E39">
        <v>129.11500000000001</v>
      </c>
      <c r="F39">
        <v>228.56399999999999</v>
      </c>
      <c r="H39">
        <f t="shared" si="0"/>
        <v>23.700999999999993</v>
      </c>
      <c r="J39">
        <f t="shared" si="1"/>
        <v>70</v>
      </c>
      <c r="K39">
        <f t="shared" si="2"/>
        <v>0.85304318259095535</v>
      </c>
      <c r="M39">
        <f t="shared" si="3"/>
        <v>70</v>
      </c>
      <c r="N39">
        <f t="shared" si="4"/>
        <v>0.20305531658864323</v>
      </c>
    </row>
    <row r="40" spans="2:14" x14ac:dyDescent="0.75">
      <c r="B40">
        <v>71</v>
      </c>
      <c r="C40">
        <v>251.83099999999999</v>
      </c>
      <c r="D40">
        <v>230.464</v>
      </c>
      <c r="E40">
        <v>128.05099999999999</v>
      </c>
      <c r="F40">
        <v>224.54499999999999</v>
      </c>
      <c r="H40">
        <f t="shared" si="0"/>
        <v>21.36699999999999</v>
      </c>
      <c r="J40">
        <f t="shared" si="1"/>
        <v>71</v>
      </c>
      <c r="K40">
        <f t="shared" si="2"/>
        <v>0.80013600816048946</v>
      </c>
      <c r="M40">
        <f t="shared" si="3"/>
        <v>71</v>
      </c>
      <c r="N40">
        <f t="shared" si="4"/>
        <v>0.20032242952021362</v>
      </c>
    </row>
    <row r="41" spans="2:14" x14ac:dyDescent="0.75">
      <c r="B41">
        <v>72</v>
      </c>
      <c r="C41">
        <v>254.46299999999999</v>
      </c>
      <c r="D41">
        <v>227.64599999999999</v>
      </c>
      <c r="E41">
        <v>129.43600000000001</v>
      </c>
      <c r="F41">
        <v>223.52600000000001</v>
      </c>
      <c r="H41">
        <f t="shared" si="0"/>
        <v>26.817000000000007</v>
      </c>
      <c r="J41">
        <f t="shared" si="1"/>
        <v>72</v>
      </c>
      <c r="K41">
        <f t="shared" si="2"/>
        <v>0.92367675393856985</v>
      </c>
      <c r="M41">
        <f t="shared" si="3"/>
        <v>72</v>
      </c>
      <c r="N41">
        <f t="shared" si="4"/>
        <v>0.21803876319001983</v>
      </c>
    </row>
    <row r="42" spans="2:14" x14ac:dyDescent="0.75">
      <c r="B42">
        <v>73</v>
      </c>
      <c r="C42">
        <v>250.904</v>
      </c>
      <c r="D42">
        <v>233.56800000000001</v>
      </c>
      <c r="E42">
        <v>130.21799999999999</v>
      </c>
      <c r="F42">
        <v>226.846</v>
      </c>
      <c r="H42">
        <f t="shared" si="0"/>
        <v>17.335999999999984</v>
      </c>
      <c r="J42">
        <f t="shared" si="1"/>
        <v>73</v>
      </c>
      <c r="K42">
        <f t="shared" si="2"/>
        <v>0.70876119233820667</v>
      </c>
      <c r="M42">
        <f t="shared" si="3"/>
        <v>73</v>
      </c>
      <c r="N42">
        <f t="shared" si="4"/>
        <v>0.21866349167101143</v>
      </c>
    </row>
    <row r="43" spans="2:14" x14ac:dyDescent="0.75">
      <c r="B43">
        <v>74</v>
      </c>
      <c r="C43">
        <v>245.053</v>
      </c>
      <c r="D43">
        <v>236.02199999999999</v>
      </c>
      <c r="E43">
        <v>126.226</v>
      </c>
      <c r="F43">
        <v>223.00700000000001</v>
      </c>
      <c r="H43">
        <f t="shared" si="0"/>
        <v>9.0310000000000059</v>
      </c>
      <c r="J43">
        <f t="shared" si="1"/>
        <v>74</v>
      </c>
      <c r="K43">
        <f t="shared" si="2"/>
        <v>0.52050323019381195</v>
      </c>
      <c r="M43">
        <f t="shared" si="3"/>
        <v>74</v>
      </c>
      <c r="N43">
        <f t="shared" si="4"/>
        <v>0.18331286898894911</v>
      </c>
    </row>
    <row r="44" spans="2:14" x14ac:dyDescent="0.75">
      <c r="B44">
        <v>75</v>
      </c>
      <c r="C44">
        <v>221.38300000000001</v>
      </c>
      <c r="D44">
        <v>212.52799999999999</v>
      </c>
      <c r="E44">
        <v>124.258</v>
      </c>
      <c r="F44">
        <v>194.16900000000001</v>
      </c>
      <c r="H44">
        <f t="shared" si="0"/>
        <v>8.8550000000000182</v>
      </c>
      <c r="J44">
        <f t="shared" si="1"/>
        <v>75</v>
      </c>
      <c r="K44">
        <f t="shared" si="2"/>
        <v>0.51651365748611644</v>
      </c>
      <c r="M44">
        <f t="shared" si="3"/>
        <v>75</v>
      </c>
      <c r="N44">
        <f t="shared" si="4"/>
        <v>0.23830614088148258</v>
      </c>
    </row>
    <row r="45" spans="2:14" x14ac:dyDescent="0.75">
      <c r="B45">
        <v>76</v>
      </c>
      <c r="C45">
        <v>233.74199999999999</v>
      </c>
      <c r="D45">
        <v>226.21100000000001</v>
      </c>
      <c r="E45">
        <v>126.935</v>
      </c>
      <c r="F45">
        <v>214.67699999999999</v>
      </c>
      <c r="H45">
        <f t="shared" si="0"/>
        <v>7.5309999999999775</v>
      </c>
      <c r="J45">
        <f t="shared" si="1"/>
        <v>76</v>
      </c>
      <c r="K45">
        <f t="shared" si="2"/>
        <v>0.48650119007140391</v>
      </c>
      <c r="M45">
        <f t="shared" si="3"/>
        <v>76</v>
      </c>
      <c r="N45">
        <f t="shared" si="4"/>
        <v>0.21096914637691008</v>
      </c>
    </row>
    <row r="46" spans="2:14" x14ac:dyDescent="0.75">
      <c r="B46">
        <v>77</v>
      </c>
      <c r="C46">
        <v>238.18299999999999</v>
      </c>
      <c r="D46">
        <v>230.06800000000001</v>
      </c>
      <c r="E46">
        <v>127.63500000000001</v>
      </c>
      <c r="F46">
        <v>215.60599999999999</v>
      </c>
      <c r="H46">
        <f t="shared" si="0"/>
        <v>8.1149999999999807</v>
      </c>
      <c r="J46">
        <f t="shared" si="1"/>
        <v>77</v>
      </c>
      <c r="K46">
        <f t="shared" si="2"/>
        <v>0.4997393176923946</v>
      </c>
      <c r="M46">
        <f t="shared" si="3"/>
        <v>77</v>
      </c>
      <c r="N46">
        <f t="shared" si="4"/>
        <v>0.21713225358743429</v>
      </c>
    </row>
    <row r="47" spans="2:14" x14ac:dyDescent="0.75">
      <c r="B47">
        <v>78</v>
      </c>
      <c r="C47">
        <v>230.935</v>
      </c>
      <c r="D47">
        <v>226.29</v>
      </c>
      <c r="E47">
        <v>127.741</v>
      </c>
      <c r="F47">
        <v>212.06200000000001</v>
      </c>
      <c r="H47">
        <f t="shared" si="0"/>
        <v>4.6450000000000102</v>
      </c>
      <c r="J47">
        <f t="shared" si="1"/>
        <v>78</v>
      </c>
      <c r="K47">
        <f t="shared" si="2"/>
        <v>0.42108126487589298</v>
      </c>
      <c r="M47">
        <f t="shared" si="3"/>
        <v>78</v>
      </c>
      <c r="N47">
        <f t="shared" si="4"/>
        <v>0.22832318222778936</v>
      </c>
    </row>
    <row r="48" spans="2:14" x14ac:dyDescent="0.75">
      <c r="B48">
        <v>79</v>
      </c>
      <c r="C48">
        <v>223.25</v>
      </c>
      <c r="D48">
        <v>221.19300000000001</v>
      </c>
      <c r="E48">
        <v>127.339</v>
      </c>
      <c r="F48">
        <v>214.804</v>
      </c>
      <c r="H48">
        <f t="shared" si="0"/>
        <v>2.0569999999999879</v>
      </c>
      <c r="J48">
        <f t="shared" si="1"/>
        <v>79</v>
      </c>
      <c r="K48">
        <f t="shared" si="2"/>
        <v>0.36241641165136568</v>
      </c>
      <c r="M48">
        <f t="shared" si="3"/>
        <v>79</v>
      </c>
      <c r="N48">
        <f t="shared" si="4"/>
        <v>0.21562737337375643</v>
      </c>
    </row>
    <row r="49" spans="2:14" x14ac:dyDescent="0.75">
      <c r="B49">
        <v>80</v>
      </c>
      <c r="C49">
        <v>216.45</v>
      </c>
      <c r="D49">
        <v>217.15899999999999</v>
      </c>
      <c r="E49">
        <v>126.38500000000001</v>
      </c>
      <c r="F49">
        <v>208.904</v>
      </c>
      <c r="H49">
        <f t="shared" si="0"/>
        <v>-0.70900000000000318</v>
      </c>
      <c r="J49">
        <f t="shared" si="1"/>
        <v>80</v>
      </c>
      <c r="K49">
        <f t="shared" si="2"/>
        <v>0.29971664966564676</v>
      </c>
      <c r="M49">
        <f t="shared" si="3"/>
        <v>80</v>
      </c>
      <c r="N49">
        <f t="shared" si="4"/>
        <v>0.21986573694831266</v>
      </c>
    </row>
    <row r="50" spans="2:14" x14ac:dyDescent="0.75">
      <c r="B50">
        <v>81</v>
      </c>
      <c r="C50">
        <v>212.017</v>
      </c>
      <c r="D50">
        <v>218.77799999999999</v>
      </c>
      <c r="E50">
        <v>128.423</v>
      </c>
      <c r="F50">
        <v>209.577</v>
      </c>
      <c r="H50">
        <f t="shared" si="0"/>
        <v>-6.7609999999999957</v>
      </c>
      <c r="J50">
        <f t="shared" si="1"/>
        <v>81</v>
      </c>
      <c r="K50">
        <f t="shared" si="2"/>
        <v>0.16252975178510742</v>
      </c>
      <c r="M50">
        <f t="shared" si="3"/>
        <v>81</v>
      </c>
      <c r="N50">
        <f t="shared" si="4"/>
        <v>0.24481679747061025</v>
      </c>
    </row>
    <row r="51" spans="2:14" x14ac:dyDescent="0.75">
      <c r="B51">
        <v>82</v>
      </c>
      <c r="C51">
        <v>204.53299999999999</v>
      </c>
      <c r="D51">
        <v>208.267</v>
      </c>
      <c r="E51">
        <v>124.39400000000001</v>
      </c>
      <c r="F51">
        <v>195.654</v>
      </c>
      <c r="H51">
        <f t="shared" si="0"/>
        <v>-3.7340000000000089</v>
      </c>
      <c r="J51">
        <f t="shared" si="1"/>
        <v>82</v>
      </c>
      <c r="K51">
        <f t="shared" si="2"/>
        <v>0.23114586875212514</v>
      </c>
      <c r="M51">
        <f t="shared" si="3"/>
        <v>82</v>
      </c>
      <c r="N51">
        <f t="shared" si="4"/>
        <v>0.23478201094999709</v>
      </c>
    </row>
    <row r="52" spans="2:14" x14ac:dyDescent="0.75">
      <c r="B52">
        <v>83</v>
      </c>
      <c r="C52">
        <v>207.45699999999999</v>
      </c>
      <c r="D52">
        <v>209.89500000000001</v>
      </c>
      <c r="E52">
        <v>126.041</v>
      </c>
      <c r="F52">
        <v>210.03100000000001</v>
      </c>
      <c r="H52">
        <f t="shared" si="0"/>
        <v>-2.4380000000000166</v>
      </c>
      <c r="J52">
        <f t="shared" si="1"/>
        <v>83</v>
      </c>
      <c r="K52">
        <f t="shared" si="2"/>
        <v>0.26052363141788493</v>
      </c>
      <c r="M52">
        <f t="shared" si="3"/>
        <v>83</v>
      </c>
      <c r="N52">
        <f t="shared" si="4"/>
        <v>0.21209983793395296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17"/>
  <sheetViews>
    <sheetView zoomScale="80" zoomScaleNormal="80" workbookViewId="0"/>
  </sheetViews>
  <sheetFormatPr defaultRowHeight="14.75" x14ac:dyDescent="0.75"/>
  <sheetData>
    <row r="1" spans="1:17" x14ac:dyDescent="0.75">
      <c r="A1" t="s">
        <v>46</v>
      </c>
      <c r="C1" s="2"/>
      <c r="D1" s="2"/>
      <c r="E1" s="10"/>
      <c r="F1" s="11"/>
      <c r="H1" t="s">
        <v>34</v>
      </c>
      <c r="J1" t="s">
        <v>35</v>
      </c>
      <c r="K1" s="2"/>
      <c r="N1" s="12" t="s">
        <v>36</v>
      </c>
    </row>
    <row r="2" spans="1:17" x14ac:dyDescent="0.75">
      <c r="B2" t="s">
        <v>37</v>
      </c>
      <c r="C2" s="2" t="s">
        <v>38</v>
      </c>
      <c r="D2" s="2" t="s">
        <v>39</v>
      </c>
      <c r="E2" s="10" t="s">
        <v>40</v>
      </c>
      <c r="F2" s="11" t="s">
        <v>41</v>
      </c>
      <c r="H2" t="s">
        <v>21</v>
      </c>
      <c r="J2" t="s">
        <v>37</v>
      </c>
      <c r="K2" s="2" t="s">
        <v>21</v>
      </c>
      <c r="M2" t="s">
        <v>37</v>
      </c>
      <c r="N2" s="12" t="s">
        <v>42</v>
      </c>
      <c r="P2" t="s">
        <v>43</v>
      </c>
      <c r="Q2" t="s">
        <v>44</v>
      </c>
    </row>
    <row r="3" spans="1:17" x14ac:dyDescent="0.75">
      <c r="B3">
        <v>1</v>
      </c>
      <c r="C3">
        <v>427.56599999999997</v>
      </c>
      <c r="D3">
        <v>429.17200000000003</v>
      </c>
      <c r="E3">
        <v>366.14400000000001</v>
      </c>
      <c r="F3">
        <v>688.029</v>
      </c>
      <c r="H3">
        <f t="shared" ref="H3:H34" si="0">C3-D3</f>
        <v>-1.6060000000000514</v>
      </c>
      <c r="J3">
        <f t="shared" ref="J3:J34" si="1">B3</f>
        <v>1</v>
      </c>
      <c r="K3">
        <f t="shared" ref="K3:K34" si="2">(H3-MIN(H$3:H$117))/(MAX(H$3:H$117)-MIN(H$3:H$117))</f>
        <v>0.18873819370451253</v>
      </c>
      <c r="M3">
        <f t="shared" ref="M3:M34" si="3">B3</f>
        <v>1</v>
      </c>
      <c r="N3">
        <f t="shared" ref="N3:N34" si="4">(E3-$P$3)/(F3-$Q$3)</f>
        <v>0.46259961399855565</v>
      </c>
      <c r="P3">
        <v>108</v>
      </c>
      <c r="Q3">
        <v>130</v>
      </c>
    </row>
    <row r="4" spans="1:17" x14ac:dyDescent="0.75">
      <c r="B4">
        <v>2</v>
      </c>
      <c r="C4">
        <v>450.99299999999999</v>
      </c>
      <c r="D4">
        <v>449.34800000000001</v>
      </c>
      <c r="E4">
        <v>363.43299999999999</v>
      </c>
      <c r="F4">
        <v>710.93299999999999</v>
      </c>
      <c r="H4">
        <f t="shared" si="0"/>
        <v>1.6449999999999818</v>
      </c>
      <c r="J4">
        <f t="shared" si="1"/>
        <v>2</v>
      </c>
      <c r="K4">
        <f t="shared" si="2"/>
        <v>0.21809365575280354</v>
      </c>
      <c r="M4">
        <f t="shared" si="3"/>
        <v>2</v>
      </c>
      <c r="N4">
        <f t="shared" si="4"/>
        <v>0.43969442259262254</v>
      </c>
    </row>
    <row r="5" spans="1:17" x14ac:dyDescent="0.75">
      <c r="B5">
        <v>3</v>
      </c>
      <c r="C5">
        <v>451.02</v>
      </c>
      <c r="D5">
        <v>452.529</v>
      </c>
      <c r="E5">
        <v>375.495</v>
      </c>
      <c r="F5">
        <v>717.78399999999999</v>
      </c>
      <c r="H5">
        <f t="shared" si="0"/>
        <v>-1.5090000000000146</v>
      </c>
      <c r="J5">
        <f t="shared" si="1"/>
        <v>3</v>
      </c>
      <c r="K5">
        <f t="shared" si="2"/>
        <v>0.18961407184006629</v>
      </c>
      <c r="M5">
        <f t="shared" si="3"/>
        <v>3</v>
      </c>
      <c r="N5">
        <f t="shared" si="4"/>
        <v>0.45509064554326079</v>
      </c>
    </row>
    <row r="6" spans="1:17" x14ac:dyDescent="0.75">
      <c r="B6">
        <v>4</v>
      </c>
      <c r="C6">
        <v>442.70400000000001</v>
      </c>
      <c r="D6">
        <v>438.96600000000001</v>
      </c>
      <c r="E6">
        <v>352.197</v>
      </c>
      <c r="F6">
        <v>687.255</v>
      </c>
      <c r="H6">
        <f t="shared" si="0"/>
        <v>3.7379999999999995</v>
      </c>
      <c r="J6">
        <f t="shared" si="1"/>
        <v>4</v>
      </c>
      <c r="K6">
        <f t="shared" si="2"/>
        <v>0.23699275820345655</v>
      </c>
      <c r="M6">
        <f t="shared" si="3"/>
        <v>4</v>
      </c>
      <c r="N6">
        <f t="shared" si="4"/>
        <v>0.43821410305874331</v>
      </c>
    </row>
    <row r="7" spans="1:17" x14ac:dyDescent="0.75">
      <c r="B7">
        <v>5</v>
      </c>
      <c r="C7">
        <v>437.78899999999999</v>
      </c>
      <c r="D7">
        <v>440.41699999999997</v>
      </c>
      <c r="E7">
        <v>348.85599999999999</v>
      </c>
      <c r="F7">
        <v>672.15899999999999</v>
      </c>
      <c r="H7">
        <f t="shared" si="0"/>
        <v>-2.6279999999999859</v>
      </c>
      <c r="J7">
        <f t="shared" si="1"/>
        <v>5</v>
      </c>
      <c r="K7">
        <f t="shared" si="2"/>
        <v>0.17950986943095018</v>
      </c>
      <c r="M7">
        <f t="shared" si="3"/>
        <v>5</v>
      </c>
      <c r="N7">
        <f t="shared" si="4"/>
        <v>0.44425343856691485</v>
      </c>
    </row>
    <row r="8" spans="1:17" x14ac:dyDescent="0.75">
      <c r="B8">
        <v>6</v>
      </c>
      <c r="C8">
        <v>426.09199999999998</v>
      </c>
      <c r="D8">
        <v>438.42599999999999</v>
      </c>
      <c r="E8">
        <v>348.31200000000001</v>
      </c>
      <c r="F8">
        <v>660.928</v>
      </c>
      <c r="H8">
        <f t="shared" si="0"/>
        <v>-12.334000000000003</v>
      </c>
      <c r="J8">
        <f t="shared" si="1"/>
        <v>6</v>
      </c>
      <c r="K8">
        <f t="shared" si="2"/>
        <v>9.1867877846603802E-2</v>
      </c>
      <c r="M8">
        <f t="shared" si="3"/>
        <v>6</v>
      </c>
      <c r="N8">
        <f t="shared" si="4"/>
        <v>0.45262634481511621</v>
      </c>
    </row>
    <row r="9" spans="1:17" x14ac:dyDescent="0.75">
      <c r="B9">
        <v>7</v>
      </c>
      <c r="C9">
        <v>424.10500000000002</v>
      </c>
      <c r="D9">
        <v>434.40199999999999</v>
      </c>
      <c r="E9">
        <v>349.09100000000001</v>
      </c>
      <c r="F9">
        <v>658.678</v>
      </c>
      <c r="H9">
        <f t="shared" si="0"/>
        <v>-10.296999999999969</v>
      </c>
      <c r="J9">
        <f t="shared" si="1"/>
        <v>7</v>
      </c>
      <c r="K9">
        <f t="shared" si="2"/>
        <v>0.11026131869322613</v>
      </c>
      <c r="M9">
        <f t="shared" si="3"/>
        <v>7</v>
      </c>
      <c r="N9">
        <f t="shared" si="4"/>
        <v>0.45602616337354684</v>
      </c>
    </row>
    <row r="10" spans="1:17" x14ac:dyDescent="0.75">
      <c r="B10">
        <v>8</v>
      </c>
      <c r="C10">
        <v>432.01299999999998</v>
      </c>
      <c r="D10">
        <v>433.34</v>
      </c>
      <c r="E10">
        <v>358.87599999999998</v>
      </c>
      <c r="F10">
        <v>691.58699999999999</v>
      </c>
      <c r="H10">
        <f t="shared" si="0"/>
        <v>-1.3269999999999982</v>
      </c>
      <c r="J10">
        <f t="shared" si="1"/>
        <v>8</v>
      </c>
      <c r="K10">
        <f t="shared" si="2"/>
        <v>0.19125747205316668</v>
      </c>
      <c r="M10">
        <f t="shared" si="3"/>
        <v>8</v>
      </c>
      <c r="N10">
        <f t="shared" si="4"/>
        <v>0.44672686511617965</v>
      </c>
    </row>
    <row r="11" spans="1:17" x14ac:dyDescent="0.75">
      <c r="B11">
        <v>9</v>
      </c>
      <c r="C11">
        <v>434.14699999999999</v>
      </c>
      <c r="D11">
        <v>436.637</v>
      </c>
      <c r="E11">
        <v>368.267</v>
      </c>
      <c r="F11">
        <v>700.20899999999995</v>
      </c>
      <c r="H11">
        <f t="shared" si="0"/>
        <v>-2.4900000000000091</v>
      </c>
      <c r="J11">
        <f t="shared" si="1"/>
        <v>9</v>
      </c>
      <c r="K11">
        <f t="shared" si="2"/>
        <v>0.180755964098026</v>
      </c>
      <c r="M11">
        <f t="shared" si="3"/>
        <v>9</v>
      </c>
      <c r="N11">
        <f t="shared" si="4"/>
        <v>0.45644141007946215</v>
      </c>
    </row>
    <row r="12" spans="1:17" x14ac:dyDescent="0.75">
      <c r="B12">
        <v>10</v>
      </c>
      <c r="C12">
        <v>438.346</v>
      </c>
      <c r="D12">
        <v>443.61799999999999</v>
      </c>
      <c r="E12">
        <v>354.98200000000003</v>
      </c>
      <c r="F12">
        <v>720.12400000000002</v>
      </c>
      <c r="H12">
        <f t="shared" si="0"/>
        <v>-5.2719999999999914</v>
      </c>
      <c r="J12">
        <f t="shared" si="1"/>
        <v>10</v>
      </c>
      <c r="K12">
        <f t="shared" si="2"/>
        <v>0.15563541798349378</v>
      </c>
      <c r="M12">
        <f t="shared" si="3"/>
        <v>10</v>
      </c>
      <c r="N12">
        <f t="shared" si="4"/>
        <v>0.41852559800990979</v>
      </c>
    </row>
    <row r="13" spans="1:17" x14ac:dyDescent="0.75">
      <c r="B13">
        <v>11</v>
      </c>
      <c r="C13">
        <v>431.19200000000001</v>
      </c>
      <c r="D13">
        <v>450.97199999999998</v>
      </c>
      <c r="E13">
        <v>347</v>
      </c>
      <c r="F13">
        <v>650.78200000000004</v>
      </c>
      <c r="H13">
        <f t="shared" si="0"/>
        <v>-19.779999999999973</v>
      </c>
      <c r="J13">
        <f t="shared" si="1"/>
        <v>11</v>
      </c>
      <c r="K13">
        <f t="shared" si="2"/>
        <v>2.4632943853502703E-2</v>
      </c>
      <c r="M13">
        <f t="shared" si="3"/>
        <v>11</v>
      </c>
      <c r="N13">
        <f t="shared" si="4"/>
        <v>0.45892523167083343</v>
      </c>
    </row>
    <row r="14" spans="1:17" x14ac:dyDescent="0.75">
      <c r="B14">
        <v>12</v>
      </c>
      <c r="C14">
        <v>439.65899999999999</v>
      </c>
      <c r="D14">
        <v>445.64100000000002</v>
      </c>
      <c r="E14">
        <v>346.40199999999999</v>
      </c>
      <c r="F14">
        <v>681.60500000000002</v>
      </c>
      <c r="H14">
        <f t="shared" si="0"/>
        <v>-5.9820000000000277</v>
      </c>
      <c r="J14">
        <f t="shared" si="1"/>
        <v>12</v>
      </c>
      <c r="K14">
        <f t="shared" si="2"/>
        <v>0.14922435121810237</v>
      </c>
      <c r="M14">
        <f t="shared" si="3"/>
        <v>12</v>
      </c>
      <c r="N14">
        <f t="shared" si="4"/>
        <v>0.4321969525294368</v>
      </c>
    </row>
    <row r="15" spans="1:17" x14ac:dyDescent="0.75">
      <c r="B15">
        <v>13</v>
      </c>
      <c r="C15">
        <v>422.38400000000001</v>
      </c>
      <c r="D15">
        <v>432.60500000000002</v>
      </c>
      <c r="E15">
        <v>337.02</v>
      </c>
      <c r="F15">
        <v>660.46900000000005</v>
      </c>
      <c r="H15">
        <f t="shared" si="0"/>
        <v>-10.221000000000004</v>
      </c>
      <c r="J15">
        <f t="shared" si="1"/>
        <v>13</v>
      </c>
      <c r="K15">
        <f t="shared" si="2"/>
        <v>0.11094757372726767</v>
      </c>
      <c r="M15">
        <f t="shared" si="3"/>
        <v>13</v>
      </c>
      <c r="N15">
        <f t="shared" si="4"/>
        <v>0.43173116619444296</v>
      </c>
    </row>
    <row r="16" spans="1:17" x14ac:dyDescent="0.75">
      <c r="B16">
        <v>14</v>
      </c>
      <c r="C16">
        <v>419.18299999999999</v>
      </c>
      <c r="D16">
        <v>415.10899999999998</v>
      </c>
      <c r="E16">
        <v>310.36700000000002</v>
      </c>
      <c r="F16">
        <v>641.26199999999994</v>
      </c>
      <c r="H16">
        <f t="shared" si="0"/>
        <v>4.0740000000000123</v>
      </c>
      <c r="J16">
        <f t="shared" si="1"/>
        <v>14</v>
      </c>
      <c r="K16">
        <f t="shared" si="2"/>
        <v>0.24002672782764173</v>
      </c>
      <c r="M16">
        <f t="shared" si="3"/>
        <v>14</v>
      </c>
      <c r="N16">
        <f t="shared" si="4"/>
        <v>0.39581858225332617</v>
      </c>
    </row>
    <row r="17" spans="2:14" x14ac:dyDescent="0.75">
      <c r="B17">
        <v>15</v>
      </c>
      <c r="C17">
        <v>411.447</v>
      </c>
      <c r="D17">
        <v>423.01</v>
      </c>
      <c r="E17">
        <v>304.096</v>
      </c>
      <c r="F17">
        <v>627.41800000000001</v>
      </c>
      <c r="H17">
        <f t="shared" si="0"/>
        <v>-11.562999999999988</v>
      </c>
      <c r="J17">
        <f t="shared" si="1"/>
        <v>15</v>
      </c>
      <c r="K17">
        <f t="shared" si="2"/>
        <v>9.8829754573528619E-2</v>
      </c>
      <c r="M17">
        <f t="shared" si="3"/>
        <v>15</v>
      </c>
      <c r="N17">
        <f t="shared" si="4"/>
        <v>0.39422779231953808</v>
      </c>
    </row>
    <row r="18" spans="2:14" x14ac:dyDescent="0.75">
      <c r="B18">
        <v>16</v>
      </c>
      <c r="C18">
        <v>425.34800000000001</v>
      </c>
      <c r="D18">
        <v>422.15</v>
      </c>
      <c r="E18">
        <v>305.65600000000001</v>
      </c>
      <c r="F18">
        <v>617.95299999999997</v>
      </c>
      <c r="H18">
        <f t="shared" si="0"/>
        <v>3.1980000000000359</v>
      </c>
      <c r="J18">
        <f t="shared" si="1"/>
        <v>16</v>
      </c>
      <c r="K18">
        <f t="shared" si="2"/>
        <v>0.23211673559315943</v>
      </c>
      <c r="M18">
        <f t="shared" si="3"/>
        <v>16</v>
      </c>
      <c r="N18">
        <f t="shared" si="4"/>
        <v>0.40507179994794584</v>
      </c>
    </row>
    <row r="19" spans="2:14" x14ac:dyDescent="0.75">
      <c r="B19">
        <v>17</v>
      </c>
      <c r="C19">
        <v>422.137</v>
      </c>
      <c r="D19">
        <v>425.38400000000001</v>
      </c>
      <c r="E19">
        <v>298.66000000000003</v>
      </c>
      <c r="F19">
        <v>658.50800000000004</v>
      </c>
      <c r="H19">
        <f t="shared" si="0"/>
        <v>-3.2470000000000141</v>
      </c>
      <c r="J19">
        <f t="shared" si="1"/>
        <v>17</v>
      </c>
      <c r="K19">
        <f t="shared" si="2"/>
        <v>0.17392050277210896</v>
      </c>
      <c r="M19">
        <f t="shared" si="3"/>
        <v>17</v>
      </c>
      <c r="N19">
        <f t="shared" si="4"/>
        <v>0.36075139827590125</v>
      </c>
    </row>
    <row r="20" spans="2:14" x14ac:dyDescent="0.75">
      <c r="B20">
        <v>18</v>
      </c>
      <c r="C20">
        <v>441.38099999999997</v>
      </c>
      <c r="D20">
        <v>442.565</v>
      </c>
      <c r="E20">
        <v>333.05900000000003</v>
      </c>
      <c r="F20">
        <v>693.34900000000005</v>
      </c>
      <c r="H20">
        <f t="shared" si="0"/>
        <v>-1.1840000000000259</v>
      </c>
      <c r="J20">
        <f t="shared" si="1"/>
        <v>18</v>
      </c>
      <c r="K20">
        <f t="shared" si="2"/>
        <v>0.19254871507774521</v>
      </c>
      <c r="M20">
        <f t="shared" si="3"/>
        <v>18</v>
      </c>
      <c r="N20">
        <f t="shared" si="4"/>
        <v>0.39950190734340524</v>
      </c>
    </row>
    <row r="21" spans="2:14" x14ac:dyDescent="0.75">
      <c r="B21">
        <v>19</v>
      </c>
      <c r="C21">
        <v>434.70600000000002</v>
      </c>
      <c r="D21">
        <v>435.565</v>
      </c>
      <c r="E21">
        <v>322.714</v>
      </c>
      <c r="F21">
        <v>675.36599999999999</v>
      </c>
      <c r="H21">
        <f t="shared" si="0"/>
        <v>-0.85899999999998045</v>
      </c>
      <c r="J21">
        <f t="shared" si="1"/>
        <v>19</v>
      </c>
      <c r="K21">
        <f t="shared" si="2"/>
        <v>0.19548335831542463</v>
      </c>
      <c r="M21">
        <f t="shared" si="3"/>
        <v>19</v>
      </c>
      <c r="N21">
        <f t="shared" si="4"/>
        <v>0.39370624498043516</v>
      </c>
    </row>
    <row r="22" spans="2:14" x14ac:dyDescent="0.75">
      <c r="B22">
        <v>20</v>
      </c>
      <c r="C22">
        <v>439.2</v>
      </c>
      <c r="D22">
        <v>441.10599999999999</v>
      </c>
      <c r="E22">
        <v>327.81900000000002</v>
      </c>
      <c r="F22">
        <v>683.75599999999997</v>
      </c>
      <c r="H22">
        <f t="shared" si="0"/>
        <v>-1.9060000000000059</v>
      </c>
      <c r="J22">
        <f t="shared" si="1"/>
        <v>20</v>
      </c>
      <c r="K22">
        <f t="shared" si="2"/>
        <v>0.18602929225434769</v>
      </c>
      <c r="M22">
        <f t="shared" si="3"/>
        <v>20</v>
      </c>
      <c r="N22">
        <f t="shared" si="4"/>
        <v>0.39696003293869508</v>
      </c>
    </row>
    <row r="23" spans="2:14" x14ac:dyDescent="0.75">
      <c r="B23">
        <v>21</v>
      </c>
      <c r="C23">
        <v>443.10599999999999</v>
      </c>
      <c r="D23">
        <v>447.03199999999998</v>
      </c>
      <c r="E23">
        <v>312.77699999999999</v>
      </c>
      <c r="F23">
        <v>663.92899999999997</v>
      </c>
      <c r="H23">
        <f t="shared" si="0"/>
        <v>-3.9259999999999877</v>
      </c>
      <c r="J23">
        <f t="shared" si="1"/>
        <v>21</v>
      </c>
      <c r="K23">
        <f t="shared" si="2"/>
        <v>0.1677893558232352</v>
      </c>
      <c r="M23">
        <f t="shared" si="3"/>
        <v>21</v>
      </c>
      <c r="N23">
        <f t="shared" si="4"/>
        <v>0.38352852158245759</v>
      </c>
    </row>
    <row r="24" spans="2:14" x14ac:dyDescent="0.75">
      <c r="B24">
        <v>22</v>
      </c>
      <c r="C24">
        <v>431.726</v>
      </c>
      <c r="D24">
        <v>434.62299999999999</v>
      </c>
      <c r="E24">
        <v>311.89100000000002</v>
      </c>
      <c r="F24">
        <v>651.48</v>
      </c>
      <c r="H24">
        <f t="shared" si="0"/>
        <v>-2.8969999999999914</v>
      </c>
      <c r="J24">
        <f t="shared" si="1"/>
        <v>22</v>
      </c>
      <c r="K24">
        <f t="shared" si="2"/>
        <v>0.17708088779730197</v>
      </c>
      <c r="M24">
        <f t="shared" si="3"/>
        <v>22</v>
      </c>
      <c r="N24">
        <f t="shared" si="4"/>
        <v>0.39098527268543382</v>
      </c>
    </row>
    <row r="25" spans="2:14" x14ac:dyDescent="0.75">
      <c r="B25">
        <v>23</v>
      </c>
      <c r="C25">
        <v>431.54899999999998</v>
      </c>
      <c r="D25">
        <v>436.036</v>
      </c>
      <c r="E25">
        <v>317.07400000000001</v>
      </c>
      <c r="F25">
        <v>668.84</v>
      </c>
      <c r="H25">
        <f t="shared" si="0"/>
        <v>-4.4870000000000232</v>
      </c>
      <c r="J25">
        <f t="shared" si="1"/>
        <v>23</v>
      </c>
      <c r="K25">
        <f t="shared" si="2"/>
        <v>0.16272371011142589</v>
      </c>
      <c r="M25">
        <f t="shared" si="3"/>
        <v>23</v>
      </c>
      <c r="N25">
        <f t="shared" si="4"/>
        <v>0.38800757182094869</v>
      </c>
    </row>
    <row r="26" spans="2:14" x14ac:dyDescent="0.75">
      <c r="B26">
        <v>24</v>
      </c>
      <c r="C26">
        <v>432.57900000000001</v>
      </c>
      <c r="D26">
        <v>432.62700000000001</v>
      </c>
      <c r="E26">
        <v>313.82799999999997</v>
      </c>
      <c r="F26">
        <v>672.67600000000004</v>
      </c>
      <c r="H26">
        <f t="shared" si="0"/>
        <v>-4.8000000000001819E-2</v>
      </c>
      <c r="J26">
        <f t="shared" si="1"/>
        <v>24</v>
      </c>
      <c r="K26">
        <f t="shared" si="2"/>
        <v>0.20280642190237114</v>
      </c>
      <c r="M26">
        <f t="shared" si="3"/>
        <v>24</v>
      </c>
      <c r="N26">
        <f t="shared" si="4"/>
        <v>0.37928340298815494</v>
      </c>
    </row>
    <row r="27" spans="2:14" x14ac:dyDescent="0.75">
      <c r="B27">
        <v>25</v>
      </c>
      <c r="C27">
        <v>445.39600000000002</v>
      </c>
      <c r="D27">
        <v>455.03199999999998</v>
      </c>
      <c r="E27">
        <v>322.66000000000003</v>
      </c>
      <c r="F27">
        <v>695.92200000000003</v>
      </c>
      <c r="H27">
        <f t="shared" si="0"/>
        <v>-9.6359999999999673</v>
      </c>
      <c r="J27">
        <f t="shared" si="1"/>
        <v>25</v>
      </c>
      <c r="K27">
        <f t="shared" si="2"/>
        <v>0.11622993155509023</v>
      </c>
      <c r="M27">
        <f t="shared" si="3"/>
        <v>25</v>
      </c>
      <c r="N27">
        <f t="shared" si="4"/>
        <v>0.37931022296358863</v>
      </c>
    </row>
    <row r="28" spans="2:14" x14ac:dyDescent="0.75">
      <c r="B28">
        <v>26</v>
      </c>
      <c r="C28">
        <v>430.17700000000002</v>
      </c>
      <c r="D28">
        <v>442.14499999999998</v>
      </c>
      <c r="E28">
        <v>324.60500000000002</v>
      </c>
      <c r="F28">
        <v>672.42200000000003</v>
      </c>
      <c r="H28">
        <f t="shared" si="0"/>
        <v>-11.967999999999961</v>
      </c>
      <c r="J28">
        <f t="shared" si="1"/>
        <v>26</v>
      </c>
      <c r="K28">
        <f t="shared" si="2"/>
        <v>9.5172737615805789E-2</v>
      </c>
      <c r="M28">
        <f t="shared" si="3"/>
        <v>26</v>
      </c>
      <c r="N28">
        <f t="shared" si="4"/>
        <v>0.39932930448986215</v>
      </c>
    </row>
    <row r="29" spans="2:14" x14ac:dyDescent="0.75">
      <c r="B29">
        <v>27</v>
      </c>
      <c r="C29">
        <v>445.56700000000001</v>
      </c>
      <c r="D29">
        <v>455.94499999999999</v>
      </c>
      <c r="E29">
        <v>336.27699999999999</v>
      </c>
      <c r="F29">
        <v>698.35199999999998</v>
      </c>
      <c r="H29">
        <f t="shared" si="0"/>
        <v>-10.377999999999986</v>
      </c>
      <c r="J29">
        <f t="shared" si="1"/>
        <v>27</v>
      </c>
      <c r="K29">
        <f t="shared" si="2"/>
        <v>0.10952991530168135</v>
      </c>
      <c r="M29">
        <f t="shared" si="3"/>
        <v>27</v>
      </c>
      <c r="N29">
        <f t="shared" si="4"/>
        <v>0.40164721862507741</v>
      </c>
    </row>
    <row r="30" spans="2:14" x14ac:dyDescent="0.75">
      <c r="B30">
        <v>28</v>
      </c>
      <c r="C30">
        <v>446.39600000000002</v>
      </c>
      <c r="D30">
        <v>454.29500000000002</v>
      </c>
      <c r="E30">
        <v>319.64100000000002</v>
      </c>
      <c r="F30">
        <v>652.34400000000005</v>
      </c>
      <c r="H30">
        <f t="shared" si="0"/>
        <v>-7.8990000000000009</v>
      </c>
      <c r="J30">
        <f t="shared" si="1"/>
        <v>28</v>
      </c>
      <c r="K30">
        <f t="shared" si="2"/>
        <v>0.13191447095154671</v>
      </c>
      <c r="M30">
        <f t="shared" si="3"/>
        <v>28</v>
      </c>
      <c r="N30">
        <f t="shared" si="4"/>
        <v>0.40517551651785028</v>
      </c>
    </row>
    <row r="31" spans="2:14" x14ac:dyDescent="0.75">
      <c r="B31">
        <v>29</v>
      </c>
      <c r="C31">
        <v>431.16500000000002</v>
      </c>
      <c r="D31">
        <v>438.25</v>
      </c>
      <c r="E31">
        <v>330.44099999999997</v>
      </c>
      <c r="F31">
        <v>673.05100000000004</v>
      </c>
      <c r="H31">
        <f t="shared" si="0"/>
        <v>-7.0849999999999795</v>
      </c>
      <c r="J31">
        <f t="shared" si="1"/>
        <v>29</v>
      </c>
      <c r="K31">
        <f t="shared" si="2"/>
        <v>0.13926462355299526</v>
      </c>
      <c r="M31">
        <f t="shared" si="3"/>
        <v>29</v>
      </c>
      <c r="N31">
        <f t="shared" si="4"/>
        <v>0.40961346171906499</v>
      </c>
    </row>
    <row r="32" spans="2:14" x14ac:dyDescent="0.75">
      <c r="B32">
        <v>30</v>
      </c>
      <c r="C32">
        <v>440.25599999999997</v>
      </c>
      <c r="D32">
        <v>445.15899999999999</v>
      </c>
      <c r="E32">
        <v>330.238</v>
      </c>
      <c r="F32">
        <v>673.42200000000003</v>
      </c>
      <c r="H32">
        <f t="shared" si="0"/>
        <v>-4.90300000000002</v>
      </c>
      <c r="J32">
        <f t="shared" si="1"/>
        <v>30</v>
      </c>
      <c r="K32">
        <f t="shared" si="2"/>
        <v>0.15896736676719678</v>
      </c>
      <c r="M32">
        <f t="shared" si="3"/>
        <v>30</v>
      </c>
      <c r="N32">
        <f t="shared" si="4"/>
        <v>0.40896025556565613</v>
      </c>
    </row>
    <row r="33" spans="2:15" x14ac:dyDescent="0.75">
      <c r="B33">
        <v>31</v>
      </c>
      <c r="C33">
        <v>443.72</v>
      </c>
      <c r="D33">
        <v>452.83199999999999</v>
      </c>
      <c r="E33">
        <v>315.56200000000001</v>
      </c>
      <c r="F33">
        <v>661.36300000000006</v>
      </c>
      <c r="H33">
        <f t="shared" si="0"/>
        <v>-9.1119999999999663</v>
      </c>
      <c r="J33">
        <f t="shared" si="1"/>
        <v>31</v>
      </c>
      <c r="K33">
        <f t="shared" si="2"/>
        <v>0.12096147942137887</v>
      </c>
      <c r="M33">
        <f t="shared" si="3"/>
        <v>31</v>
      </c>
      <c r="N33">
        <f t="shared" si="4"/>
        <v>0.390621853610432</v>
      </c>
    </row>
    <row r="34" spans="2:15" x14ac:dyDescent="0.75">
      <c r="B34">
        <v>32</v>
      </c>
      <c r="C34">
        <v>453.726</v>
      </c>
      <c r="D34">
        <v>470.15</v>
      </c>
      <c r="E34">
        <v>311.92200000000003</v>
      </c>
      <c r="F34">
        <v>633.875</v>
      </c>
      <c r="H34">
        <f t="shared" si="0"/>
        <v>-16.423999999999978</v>
      </c>
      <c r="J34">
        <f t="shared" si="1"/>
        <v>32</v>
      </c>
      <c r="K34">
        <f t="shared" si="2"/>
        <v>5.4936521409351194E-2</v>
      </c>
      <c r="M34">
        <f t="shared" si="3"/>
        <v>32</v>
      </c>
      <c r="N34">
        <f t="shared" si="4"/>
        <v>0.40470751674522454</v>
      </c>
    </row>
    <row r="35" spans="2:15" x14ac:dyDescent="0.75">
      <c r="B35">
        <v>33</v>
      </c>
      <c r="C35">
        <v>454.56099999999998</v>
      </c>
      <c r="D35">
        <v>469.11399999999998</v>
      </c>
      <c r="E35">
        <v>318.30099999999999</v>
      </c>
      <c r="F35">
        <v>651.98</v>
      </c>
      <c r="H35">
        <f t="shared" ref="H35:H66" si="5">C35-D35</f>
        <v>-14.552999999999997</v>
      </c>
      <c r="J35">
        <f t="shared" ref="J35:J66" si="6">B35</f>
        <v>33</v>
      </c>
      <c r="K35">
        <f t="shared" ref="K35:K66" si="7">(H35-MIN(H$3:H$117))/(MAX(H$3:H$117)-MIN(H$3:H$117))</f>
        <v>7.1831036786881602E-2</v>
      </c>
      <c r="M35">
        <f t="shared" ref="M35:M66" si="8">B35</f>
        <v>33</v>
      </c>
      <c r="N35">
        <f t="shared" ref="N35:N66" si="9">(E35-$P$3)/(F35-$Q$3)</f>
        <v>0.40289091536074173</v>
      </c>
    </row>
    <row r="36" spans="2:15" x14ac:dyDescent="0.75">
      <c r="B36">
        <v>34</v>
      </c>
      <c r="C36">
        <v>434.64600000000002</v>
      </c>
      <c r="D36">
        <v>447.93599999999998</v>
      </c>
      <c r="E36">
        <v>308.387</v>
      </c>
      <c r="F36">
        <v>652.02</v>
      </c>
      <c r="H36">
        <f t="shared" si="5"/>
        <v>-13.289999999999964</v>
      </c>
      <c r="J36">
        <f t="shared" si="6"/>
        <v>34</v>
      </c>
      <c r="K36">
        <f t="shared" si="7"/>
        <v>8.3235511892077577E-2</v>
      </c>
      <c r="M36">
        <f t="shared" si="8"/>
        <v>34</v>
      </c>
      <c r="N36">
        <f t="shared" si="9"/>
        <v>0.38386843415961075</v>
      </c>
    </row>
    <row r="37" spans="2:15" x14ac:dyDescent="0.75">
      <c r="B37">
        <v>35</v>
      </c>
      <c r="C37">
        <v>466.42700000000002</v>
      </c>
      <c r="D37">
        <v>479.041</v>
      </c>
      <c r="E37">
        <v>326.34399999999999</v>
      </c>
      <c r="F37">
        <v>702.70299999999997</v>
      </c>
      <c r="H37">
        <f t="shared" si="5"/>
        <v>-12.613999999999976</v>
      </c>
      <c r="J37">
        <f t="shared" si="6"/>
        <v>35</v>
      </c>
      <c r="K37">
        <f t="shared" si="7"/>
        <v>8.9339569826449819E-2</v>
      </c>
      <c r="M37">
        <f t="shared" si="8"/>
        <v>35</v>
      </c>
      <c r="N37">
        <f t="shared" si="9"/>
        <v>0.3812517133662649</v>
      </c>
    </row>
    <row r="38" spans="2:15" x14ac:dyDescent="0.75">
      <c r="B38">
        <v>36</v>
      </c>
      <c r="C38">
        <v>472.07900000000001</v>
      </c>
      <c r="D38">
        <v>473.08600000000001</v>
      </c>
      <c r="E38">
        <v>318.80099999999999</v>
      </c>
      <c r="F38">
        <v>690.08199999999999</v>
      </c>
      <c r="H38">
        <f t="shared" si="5"/>
        <v>-1.007000000000005</v>
      </c>
      <c r="J38">
        <f t="shared" si="6"/>
        <v>36</v>
      </c>
      <c r="K38">
        <f t="shared" si="7"/>
        <v>0.19414696693334288</v>
      </c>
      <c r="M38">
        <f t="shared" si="8"/>
        <v>36</v>
      </c>
      <c r="N38">
        <f t="shared" si="9"/>
        <v>0.37637524505340286</v>
      </c>
      <c r="O38" s="1"/>
    </row>
    <row r="39" spans="2:15" x14ac:dyDescent="0.75">
      <c r="B39">
        <v>37</v>
      </c>
      <c r="C39">
        <v>449.34100000000001</v>
      </c>
      <c r="D39">
        <v>452.48599999999999</v>
      </c>
      <c r="E39">
        <v>320.20299999999997</v>
      </c>
      <c r="F39">
        <v>688.50400000000002</v>
      </c>
      <c r="H39">
        <f t="shared" si="5"/>
        <v>-3.1449999999999818</v>
      </c>
      <c r="J39">
        <f t="shared" si="6"/>
        <v>37</v>
      </c>
      <c r="K39">
        <f t="shared" si="7"/>
        <v>0.17484152926516544</v>
      </c>
      <c r="M39">
        <f t="shared" si="8"/>
        <v>37</v>
      </c>
      <c r="N39">
        <f t="shared" si="9"/>
        <v>0.37994893501210369</v>
      </c>
    </row>
    <row r="40" spans="2:15" x14ac:dyDescent="0.75">
      <c r="B40">
        <v>38</v>
      </c>
      <c r="C40">
        <v>441.61599999999999</v>
      </c>
      <c r="D40">
        <v>441.827</v>
      </c>
      <c r="E40">
        <v>311.82</v>
      </c>
      <c r="F40">
        <v>659.80100000000004</v>
      </c>
      <c r="H40">
        <f t="shared" si="5"/>
        <v>-0.21100000000001273</v>
      </c>
      <c r="J40">
        <f t="shared" si="6"/>
        <v>38</v>
      </c>
      <c r="K40">
        <f t="shared" si="7"/>
        <v>0.20133458544778127</v>
      </c>
      <c r="M40">
        <f t="shared" si="8"/>
        <v>38</v>
      </c>
      <c r="N40">
        <f t="shared" si="9"/>
        <v>0.38471048563517241</v>
      </c>
    </row>
    <row r="41" spans="2:15" x14ac:dyDescent="0.75">
      <c r="B41">
        <v>39</v>
      </c>
      <c r="C41">
        <v>462.63400000000001</v>
      </c>
      <c r="D41">
        <v>465.245</v>
      </c>
      <c r="E41">
        <v>323.78500000000003</v>
      </c>
      <c r="F41">
        <v>689.57</v>
      </c>
      <c r="H41">
        <f t="shared" si="5"/>
        <v>-2.61099999999999</v>
      </c>
      <c r="J41">
        <f t="shared" si="6"/>
        <v>39</v>
      </c>
      <c r="K41">
        <f t="shared" si="7"/>
        <v>0.1796633738464595</v>
      </c>
      <c r="M41">
        <f t="shared" si="8"/>
        <v>39</v>
      </c>
      <c r="N41">
        <f t="shared" si="9"/>
        <v>0.38562646317708243</v>
      </c>
    </row>
    <row r="42" spans="2:15" x14ac:dyDescent="0.75">
      <c r="B42">
        <v>40</v>
      </c>
      <c r="C42">
        <v>438.38400000000001</v>
      </c>
      <c r="D42">
        <v>446.68599999999998</v>
      </c>
      <c r="E42">
        <v>304.22699999999998</v>
      </c>
      <c r="F42">
        <v>645.77</v>
      </c>
      <c r="H42">
        <f t="shared" si="5"/>
        <v>-8.3019999999999641</v>
      </c>
      <c r="J42">
        <f t="shared" si="6"/>
        <v>40</v>
      </c>
      <c r="K42">
        <f t="shared" si="7"/>
        <v>0.12827551333682505</v>
      </c>
      <c r="M42">
        <f t="shared" si="8"/>
        <v>40</v>
      </c>
      <c r="N42">
        <f t="shared" si="9"/>
        <v>0.38045446613800721</v>
      </c>
    </row>
    <row r="43" spans="2:15" x14ac:dyDescent="0.75">
      <c r="B43">
        <v>41</v>
      </c>
      <c r="C43">
        <v>429.56900000000002</v>
      </c>
      <c r="D43">
        <v>437.31900000000002</v>
      </c>
      <c r="E43">
        <v>304.72699999999998</v>
      </c>
      <c r="F43">
        <v>658.47900000000004</v>
      </c>
      <c r="H43">
        <f t="shared" si="5"/>
        <v>-7.75</v>
      </c>
      <c r="J43">
        <f t="shared" si="6"/>
        <v>41</v>
      </c>
      <c r="K43">
        <f t="shared" si="7"/>
        <v>0.13325989200512878</v>
      </c>
      <c r="M43">
        <f t="shared" si="8"/>
        <v>41</v>
      </c>
      <c r="N43">
        <f t="shared" si="9"/>
        <v>0.37225130989121602</v>
      </c>
    </row>
    <row r="44" spans="2:15" x14ac:dyDescent="0.75">
      <c r="B44">
        <v>42</v>
      </c>
      <c r="C44">
        <v>429.67700000000002</v>
      </c>
      <c r="D44">
        <v>439.80500000000001</v>
      </c>
      <c r="E44">
        <v>305.238</v>
      </c>
      <c r="F44">
        <v>660.125</v>
      </c>
      <c r="H44">
        <f t="shared" si="5"/>
        <v>-10.127999999999986</v>
      </c>
      <c r="J44">
        <f t="shared" si="6"/>
        <v>42</v>
      </c>
      <c r="K44">
        <f t="shared" si="7"/>
        <v>0.11178733317681906</v>
      </c>
      <c r="M44">
        <f t="shared" si="8"/>
        <v>42</v>
      </c>
      <c r="N44">
        <f t="shared" si="9"/>
        <v>0.37205941994812541</v>
      </c>
    </row>
    <row r="45" spans="2:15" x14ac:dyDescent="0.75">
      <c r="B45">
        <v>43</v>
      </c>
      <c r="C45">
        <v>434.41500000000002</v>
      </c>
      <c r="D45">
        <v>448.09500000000003</v>
      </c>
      <c r="E45">
        <v>310.03100000000001</v>
      </c>
      <c r="F45">
        <v>658.40599999999995</v>
      </c>
      <c r="H45">
        <f t="shared" si="5"/>
        <v>-13.680000000000007</v>
      </c>
      <c r="J45">
        <f t="shared" si="6"/>
        <v>43</v>
      </c>
      <c r="K45">
        <f t="shared" si="7"/>
        <v>7.9713940006862369E-2</v>
      </c>
      <c r="M45">
        <f t="shared" si="8"/>
        <v>43</v>
      </c>
      <c r="N45">
        <f t="shared" si="9"/>
        <v>0.38234047304534774</v>
      </c>
      <c r="O45" s="1"/>
    </row>
    <row r="46" spans="2:15" x14ac:dyDescent="0.75">
      <c r="B46">
        <v>44</v>
      </c>
      <c r="C46">
        <v>464.029</v>
      </c>
      <c r="D46">
        <v>466.76799999999997</v>
      </c>
      <c r="E46">
        <v>312.30700000000002</v>
      </c>
      <c r="F46">
        <v>670.21199999999999</v>
      </c>
      <c r="H46">
        <f t="shared" si="5"/>
        <v>-2.7389999999999759</v>
      </c>
      <c r="J46">
        <f t="shared" si="6"/>
        <v>44</v>
      </c>
      <c r="K46">
        <f t="shared" si="7"/>
        <v>0.17850757589438912</v>
      </c>
      <c r="M46">
        <f t="shared" si="8"/>
        <v>44</v>
      </c>
      <c r="N46">
        <f t="shared" si="9"/>
        <v>0.37819781863416591</v>
      </c>
      <c r="O46" s="1"/>
    </row>
    <row r="47" spans="2:15" x14ac:dyDescent="0.75">
      <c r="B47">
        <v>45</v>
      </c>
      <c r="C47">
        <v>434.84300000000002</v>
      </c>
      <c r="D47">
        <v>434.17899999999997</v>
      </c>
      <c r="E47">
        <v>302.32799999999997</v>
      </c>
      <c r="F47">
        <v>660.28</v>
      </c>
      <c r="H47">
        <f t="shared" si="5"/>
        <v>0.66400000000004411</v>
      </c>
      <c r="J47">
        <f t="shared" si="6"/>
        <v>45</v>
      </c>
      <c r="K47">
        <f t="shared" si="7"/>
        <v>0.20923554801076374</v>
      </c>
      <c r="M47">
        <f t="shared" si="8"/>
        <v>45</v>
      </c>
      <c r="N47">
        <f t="shared" si="9"/>
        <v>0.3664630006788866</v>
      </c>
      <c r="O47" s="1"/>
    </row>
    <row r="48" spans="2:15" x14ac:dyDescent="0.75">
      <c r="B48">
        <v>46</v>
      </c>
      <c r="C48">
        <v>422.815</v>
      </c>
      <c r="D48">
        <v>429.83</v>
      </c>
      <c r="E48">
        <v>297.642</v>
      </c>
      <c r="F48">
        <v>634.15300000000002</v>
      </c>
      <c r="H48">
        <f t="shared" si="5"/>
        <v>-7.0149999999999864</v>
      </c>
      <c r="J48">
        <f t="shared" si="6"/>
        <v>46</v>
      </c>
      <c r="K48">
        <f t="shared" si="7"/>
        <v>0.13989670055803374</v>
      </c>
      <c r="M48">
        <f t="shared" si="8"/>
        <v>46</v>
      </c>
      <c r="N48">
        <f t="shared" si="9"/>
        <v>0.37615961821113825</v>
      </c>
    </row>
    <row r="49" spans="2:14" x14ac:dyDescent="0.75">
      <c r="B49">
        <v>47</v>
      </c>
      <c r="C49">
        <v>426.577</v>
      </c>
      <c r="D49">
        <v>438.161</v>
      </c>
      <c r="E49">
        <v>298.17500000000001</v>
      </c>
      <c r="F49">
        <v>644.29600000000005</v>
      </c>
      <c r="H49">
        <f t="shared" si="5"/>
        <v>-11.584000000000003</v>
      </c>
      <c r="J49">
        <f t="shared" si="6"/>
        <v>47</v>
      </c>
      <c r="K49">
        <f t="shared" si="7"/>
        <v>9.8640131472016918E-2</v>
      </c>
      <c r="M49">
        <f t="shared" si="8"/>
        <v>47</v>
      </c>
      <c r="N49">
        <f t="shared" si="9"/>
        <v>0.36977732667568869</v>
      </c>
    </row>
    <row r="50" spans="2:14" x14ac:dyDescent="0.75">
      <c r="B50">
        <v>48</v>
      </c>
      <c r="C50">
        <v>445.298</v>
      </c>
      <c r="D50">
        <v>456.23700000000002</v>
      </c>
      <c r="E50">
        <v>299.17899999999997</v>
      </c>
      <c r="F50">
        <v>653.92700000000002</v>
      </c>
      <c r="H50">
        <f t="shared" si="5"/>
        <v>-10.939000000000021</v>
      </c>
      <c r="J50">
        <f t="shared" si="6"/>
        <v>48</v>
      </c>
      <c r="K50">
        <f t="shared" si="7"/>
        <v>0.10446426958987202</v>
      </c>
      <c r="M50">
        <f t="shared" si="8"/>
        <v>48</v>
      </c>
      <c r="N50">
        <f t="shared" si="9"/>
        <v>0.36489625463089315</v>
      </c>
    </row>
    <row r="51" spans="2:14" x14ac:dyDescent="0.75">
      <c r="B51">
        <v>49</v>
      </c>
      <c r="C51">
        <v>453.59500000000003</v>
      </c>
      <c r="D51">
        <v>449.81700000000001</v>
      </c>
      <c r="E51">
        <v>320.82799999999997</v>
      </c>
      <c r="F51">
        <v>697.70100000000002</v>
      </c>
      <c r="H51">
        <f t="shared" si="5"/>
        <v>3.77800000000002</v>
      </c>
      <c r="J51">
        <f t="shared" si="6"/>
        <v>49</v>
      </c>
      <c r="K51">
        <f t="shared" si="7"/>
        <v>0.23735394506347876</v>
      </c>
      <c r="M51">
        <f t="shared" si="8"/>
        <v>49</v>
      </c>
      <c r="N51">
        <f t="shared" si="9"/>
        <v>0.37489453074769985</v>
      </c>
    </row>
    <row r="52" spans="2:14" x14ac:dyDescent="0.75">
      <c r="B52">
        <v>50</v>
      </c>
      <c r="C52">
        <v>449.625</v>
      </c>
      <c r="D52">
        <v>456.51299999999998</v>
      </c>
      <c r="E52">
        <v>320.18599999999998</v>
      </c>
      <c r="F52">
        <v>700.21199999999999</v>
      </c>
      <c r="H52">
        <f t="shared" si="5"/>
        <v>-6.8879999999999768</v>
      </c>
      <c r="J52">
        <f t="shared" si="6"/>
        <v>50</v>
      </c>
      <c r="K52">
        <f t="shared" si="7"/>
        <v>0.1410434688386038</v>
      </c>
      <c r="M52">
        <f t="shared" si="8"/>
        <v>50</v>
      </c>
      <c r="N52">
        <f t="shared" si="9"/>
        <v>0.37211773866561909</v>
      </c>
    </row>
    <row r="53" spans="2:14" x14ac:dyDescent="0.75">
      <c r="B53">
        <v>51</v>
      </c>
      <c r="C53">
        <v>451.76799999999997</v>
      </c>
      <c r="D53">
        <v>464.77699999999999</v>
      </c>
      <c r="E53">
        <v>322.48500000000001</v>
      </c>
      <c r="F53">
        <v>693.54</v>
      </c>
      <c r="H53">
        <f t="shared" si="5"/>
        <v>-13.009000000000015</v>
      </c>
      <c r="J53">
        <f t="shared" si="6"/>
        <v>51</v>
      </c>
      <c r="K53">
        <f t="shared" si="7"/>
        <v>8.5772849583731908E-2</v>
      </c>
      <c r="M53">
        <f t="shared" si="8"/>
        <v>51</v>
      </c>
      <c r="N53">
        <f t="shared" si="9"/>
        <v>0.38060297405685495</v>
      </c>
    </row>
    <row r="54" spans="2:14" x14ac:dyDescent="0.75">
      <c r="B54">
        <v>52</v>
      </c>
      <c r="C54">
        <v>466.512</v>
      </c>
      <c r="D54">
        <v>481.255</v>
      </c>
      <c r="E54">
        <v>328.37099999999998</v>
      </c>
      <c r="F54">
        <v>710.31600000000003</v>
      </c>
      <c r="H54">
        <f t="shared" si="5"/>
        <v>-14.742999999999995</v>
      </c>
      <c r="J54">
        <f t="shared" si="6"/>
        <v>52</v>
      </c>
      <c r="K54">
        <f t="shared" si="7"/>
        <v>7.0115399201776965E-2</v>
      </c>
      <c r="M54">
        <f t="shared" si="8"/>
        <v>52</v>
      </c>
      <c r="N54">
        <f t="shared" si="9"/>
        <v>0.37974310548046231</v>
      </c>
    </row>
    <row r="55" spans="2:14" x14ac:dyDescent="0.75">
      <c r="B55">
        <v>53</v>
      </c>
      <c r="C55">
        <v>456.46300000000002</v>
      </c>
      <c r="D55">
        <v>461.95499999999998</v>
      </c>
      <c r="E55">
        <v>334.375</v>
      </c>
      <c r="F55">
        <v>750.55100000000004</v>
      </c>
      <c r="H55">
        <f t="shared" si="5"/>
        <v>-5.4919999999999618</v>
      </c>
      <c r="J55">
        <f t="shared" si="6"/>
        <v>53</v>
      </c>
      <c r="K55">
        <f t="shared" si="7"/>
        <v>0.15364889025337286</v>
      </c>
      <c r="M55">
        <f t="shared" si="8"/>
        <v>53</v>
      </c>
      <c r="N55">
        <f t="shared" si="9"/>
        <v>0.36479676932274702</v>
      </c>
    </row>
    <row r="56" spans="2:14" x14ac:dyDescent="0.75">
      <c r="B56">
        <v>54</v>
      </c>
      <c r="C56">
        <v>440.00599999999997</v>
      </c>
      <c r="D56">
        <v>456.19299999999998</v>
      </c>
      <c r="E56">
        <v>319.88400000000001</v>
      </c>
      <c r="F56">
        <v>721.404</v>
      </c>
      <c r="H56">
        <f t="shared" si="5"/>
        <v>-16.187000000000012</v>
      </c>
      <c r="J56">
        <f t="shared" si="6"/>
        <v>54</v>
      </c>
      <c r="K56">
        <f t="shared" si="7"/>
        <v>5.7076553554981431E-2</v>
      </c>
      <c r="M56">
        <f t="shared" si="8"/>
        <v>54</v>
      </c>
      <c r="N56">
        <f t="shared" si="9"/>
        <v>0.35827285578048174</v>
      </c>
    </row>
    <row r="57" spans="2:14" x14ac:dyDescent="0.75">
      <c r="B57">
        <v>55</v>
      </c>
      <c r="C57">
        <v>458.774</v>
      </c>
      <c r="D57">
        <v>459.45499999999998</v>
      </c>
      <c r="E57">
        <v>324.40600000000001</v>
      </c>
      <c r="F57">
        <v>741.60500000000002</v>
      </c>
      <c r="H57">
        <f t="shared" si="5"/>
        <v>-0.68099999999998317</v>
      </c>
      <c r="J57">
        <f t="shared" si="6"/>
        <v>55</v>
      </c>
      <c r="K57">
        <f t="shared" si="7"/>
        <v>0.19709063984252265</v>
      </c>
      <c r="M57">
        <f t="shared" si="8"/>
        <v>55</v>
      </c>
      <c r="N57">
        <f t="shared" si="9"/>
        <v>0.35383294773587526</v>
      </c>
    </row>
    <row r="58" spans="2:14" x14ac:dyDescent="0.75">
      <c r="B58">
        <v>56</v>
      </c>
      <c r="C58">
        <v>483.226</v>
      </c>
      <c r="D58">
        <v>471.48200000000003</v>
      </c>
      <c r="E58">
        <v>322.58999999999997</v>
      </c>
      <c r="F58">
        <v>734.13300000000004</v>
      </c>
      <c r="H58">
        <f t="shared" si="5"/>
        <v>11.743999999999971</v>
      </c>
      <c r="J58">
        <f t="shared" si="6"/>
        <v>56</v>
      </c>
      <c r="K58">
        <f t="shared" si="7"/>
        <v>0.30928430823686615</v>
      </c>
      <c r="M58">
        <f t="shared" si="8"/>
        <v>56</v>
      </c>
      <c r="N58">
        <f t="shared" si="9"/>
        <v>0.35520324167029438</v>
      </c>
    </row>
    <row r="59" spans="2:14" x14ac:dyDescent="0.75">
      <c r="B59">
        <v>57</v>
      </c>
      <c r="C59">
        <v>552.06399999999996</v>
      </c>
      <c r="D59">
        <v>463.82600000000002</v>
      </c>
      <c r="E59">
        <v>320.935</v>
      </c>
      <c r="F59">
        <v>723.40599999999995</v>
      </c>
      <c r="H59">
        <f t="shared" si="5"/>
        <v>88.237999999999943</v>
      </c>
      <c r="J59">
        <f t="shared" si="6"/>
        <v>57</v>
      </c>
      <c r="K59">
        <f t="shared" si="7"/>
        <v>1</v>
      </c>
      <c r="M59">
        <f t="shared" si="8"/>
        <v>57</v>
      </c>
      <c r="N59">
        <f t="shared" si="9"/>
        <v>0.3588352662426737</v>
      </c>
    </row>
    <row r="60" spans="2:14" x14ac:dyDescent="0.75">
      <c r="B60">
        <v>58</v>
      </c>
      <c r="C60">
        <v>500.25</v>
      </c>
      <c r="D60">
        <v>447.46899999999999</v>
      </c>
      <c r="E60">
        <v>310.666</v>
      </c>
      <c r="F60">
        <v>704.94200000000001</v>
      </c>
      <c r="H60">
        <f t="shared" si="5"/>
        <v>52.781000000000006</v>
      </c>
      <c r="J60">
        <f t="shared" si="6"/>
        <v>58</v>
      </c>
      <c r="K60">
        <f t="shared" si="7"/>
        <v>0.67983493760497027</v>
      </c>
      <c r="M60">
        <f t="shared" si="8"/>
        <v>58</v>
      </c>
      <c r="N60">
        <f t="shared" si="9"/>
        <v>0.35249816503229892</v>
      </c>
    </row>
    <row r="61" spans="2:14" x14ac:dyDescent="0.75">
      <c r="B61">
        <v>59</v>
      </c>
      <c r="C61">
        <v>498.41300000000001</v>
      </c>
      <c r="D61">
        <v>465.55399999999997</v>
      </c>
      <c r="E61">
        <v>291.03800000000001</v>
      </c>
      <c r="F61">
        <v>672.54899999999998</v>
      </c>
      <c r="H61">
        <f t="shared" si="5"/>
        <v>32.859000000000037</v>
      </c>
      <c r="J61">
        <f t="shared" si="6"/>
        <v>59</v>
      </c>
      <c r="K61">
        <f t="shared" si="7"/>
        <v>0.49994582197099718</v>
      </c>
      <c r="M61">
        <f t="shared" si="8"/>
        <v>59</v>
      </c>
      <c r="N61">
        <f t="shared" si="9"/>
        <v>0.3373667631863666</v>
      </c>
    </row>
    <row r="62" spans="2:14" x14ac:dyDescent="0.75">
      <c r="B62">
        <v>60</v>
      </c>
      <c r="C62">
        <v>494.40300000000002</v>
      </c>
      <c r="D62">
        <v>437.67700000000002</v>
      </c>
      <c r="E62">
        <v>295.66500000000002</v>
      </c>
      <c r="F62">
        <v>692.45600000000002</v>
      </c>
      <c r="H62">
        <f t="shared" si="5"/>
        <v>56.725999999999999</v>
      </c>
      <c r="J62">
        <f t="shared" si="6"/>
        <v>60</v>
      </c>
      <c r="K62">
        <f t="shared" si="7"/>
        <v>0.71545699167464316</v>
      </c>
      <c r="M62">
        <f t="shared" si="8"/>
        <v>60</v>
      </c>
      <c r="N62">
        <f t="shared" si="9"/>
        <v>0.3336527657274525</v>
      </c>
    </row>
    <row r="63" spans="2:14" x14ac:dyDescent="0.75">
      <c r="B63">
        <v>61</v>
      </c>
      <c r="C63">
        <v>481.26100000000002</v>
      </c>
      <c r="D63">
        <v>436.017</v>
      </c>
      <c r="E63">
        <v>306.74700000000001</v>
      </c>
      <c r="F63">
        <v>724.96500000000003</v>
      </c>
      <c r="H63">
        <f t="shared" si="5"/>
        <v>45.244000000000028</v>
      </c>
      <c r="J63">
        <f t="shared" si="6"/>
        <v>61</v>
      </c>
      <c r="K63">
        <f t="shared" si="7"/>
        <v>0.61177830350531903</v>
      </c>
      <c r="M63">
        <f t="shared" si="8"/>
        <v>61</v>
      </c>
      <c r="N63">
        <f t="shared" si="9"/>
        <v>0.33404822132394341</v>
      </c>
    </row>
    <row r="64" spans="2:14" x14ac:dyDescent="0.75">
      <c r="B64">
        <v>62</v>
      </c>
      <c r="C64">
        <v>525.19299999999998</v>
      </c>
      <c r="D64">
        <v>468.09899999999999</v>
      </c>
      <c r="E64">
        <v>307.20600000000002</v>
      </c>
      <c r="F64">
        <v>731.46500000000003</v>
      </c>
      <c r="H64">
        <f t="shared" si="5"/>
        <v>57.093999999999994</v>
      </c>
      <c r="J64">
        <f t="shared" si="6"/>
        <v>62</v>
      </c>
      <c r="K64">
        <f t="shared" si="7"/>
        <v>0.71877991078684589</v>
      </c>
      <c r="M64">
        <f t="shared" si="8"/>
        <v>62</v>
      </c>
      <c r="N64">
        <f t="shared" si="9"/>
        <v>0.33120131678485032</v>
      </c>
    </row>
    <row r="65" spans="2:14" x14ac:dyDescent="0.75">
      <c r="B65">
        <v>63</v>
      </c>
      <c r="C65">
        <v>509.44299999999998</v>
      </c>
      <c r="D65">
        <v>455.79300000000001</v>
      </c>
      <c r="E65">
        <v>297.73099999999999</v>
      </c>
      <c r="F65">
        <v>756.83900000000006</v>
      </c>
      <c r="H65">
        <f t="shared" si="5"/>
        <v>53.649999999999977</v>
      </c>
      <c r="J65">
        <f t="shared" si="6"/>
        <v>63</v>
      </c>
      <c r="K65">
        <f t="shared" si="7"/>
        <v>0.68768172213894874</v>
      </c>
      <c r="M65">
        <f t="shared" si="8"/>
        <v>63</v>
      </c>
      <c r="N65">
        <f t="shared" si="9"/>
        <v>0.30267899731829062</v>
      </c>
    </row>
    <row r="66" spans="2:14" x14ac:dyDescent="0.75">
      <c r="B66">
        <v>64</v>
      </c>
      <c r="C66">
        <v>495.41500000000002</v>
      </c>
      <c r="D66">
        <v>457.59100000000001</v>
      </c>
      <c r="E66">
        <v>295.56</v>
      </c>
      <c r="F66">
        <v>728.69299999999998</v>
      </c>
      <c r="H66">
        <f t="shared" si="5"/>
        <v>37.824000000000012</v>
      </c>
      <c r="J66">
        <f t="shared" si="6"/>
        <v>64</v>
      </c>
      <c r="K66">
        <f t="shared" si="7"/>
        <v>0.54477814097123178</v>
      </c>
      <c r="M66">
        <f t="shared" si="8"/>
        <v>64</v>
      </c>
      <c r="N66">
        <f t="shared" si="9"/>
        <v>0.31328243356778851</v>
      </c>
    </row>
    <row r="67" spans="2:14" x14ac:dyDescent="0.75">
      <c r="B67">
        <v>65</v>
      </c>
      <c r="C67">
        <v>496.17599999999999</v>
      </c>
      <c r="D67">
        <v>448.07799999999997</v>
      </c>
      <c r="E67">
        <v>290.98700000000002</v>
      </c>
      <c r="F67">
        <v>715.87300000000005</v>
      </c>
      <c r="H67">
        <f t="shared" ref="H67:H98" si="10">C67-D67</f>
        <v>48.098000000000013</v>
      </c>
      <c r="J67">
        <f t="shared" ref="J67:J98" si="11">B67</f>
        <v>65</v>
      </c>
      <c r="K67">
        <f t="shared" ref="K67:K98" si="12">(H67-MIN(H$3:H$117))/(MAX(H$3:H$117)-MIN(H$3:H$117))</f>
        <v>0.63754898596789089</v>
      </c>
      <c r="M67">
        <f t="shared" ref="M67:M98" si="13">B67</f>
        <v>65</v>
      </c>
      <c r="N67">
        <f t="shared" ref="N67:N98" si="14">(E67-$P$3)/(F67-$Q$3)</f>
        <v>0.31233219486134367</v>
      </c>
    </row>
    <row r="68" spans="2:14" x14ac:dyDescent="0.75">
      <c r="B68">
        <v>66</v>
      </c>
      <c r="C68">
        <v>495.09699999999998</v>
      </c>
      <c r="D68">
        <v>450.72399999999999</v>
      </c>
      <c r="E68">
        <v>293.55700000000002</v>
      </c>
      <c r="F68">
        <v>724.01300000000003</v>
      </c>
      <c r="H68">
        <f t="shared" si="10"/>
        <v>44.37299999999999</v>
      </c>
      <c r="J68">
        <f t="shared" si="11"/>
        <v>66</v>
      </c>
      <c r="K68">
        <f t="shared" si="12"/>
        <v>0.60391345962833887</v>
      </c>
      <c r="M68">
        <f t="shared" si="13"/>
        <v>66</v>
      </c>
      <c r="N68">
        <f t="shared" si="14"/>
        <v>0.31237868531496787</v>
      </c>
    </row>
    <row r="69" spans="2:14" x14ac:dyDescent="0.75">
      <c r="B69">
        <v>67</v>
      </c>
      <c r="C69">
        <v>461.767</v>
      </c>
      <c r="D69">
        <v>462.26799999999997</v>
      </c>
      <c r="E69">
        <v>285.41000000000003</v>
      </c>
      <c r="F69">
        <v>695.02700000000004</v>
      </c>
      <c r="H69">
        <f t="shared" si="10"/>
        <v>-0.50099999999997635</v>
      </c>
      <c r="J69">
        <f t="shared" si="11"/>
        <v>67</v>
      </c>
      <c r="K69">
        <f t="shared" si="12"/>
        <v>0.19871598071262186</v>
      </c>
      <c r="M69">
        <f t="shared" si="13"/>
        <v>67</v>
      </c>
      <c r="N69">
        <f t="shared" si="14"/>
        <v>0.31398499540729913</v>
      </c>
    </row>
    <row r="70" spans="2:14" x14ac:dyDescent="0.75">
      <c r="B70">
        <v>68</v>
      </c>
      <c r="C70">
        <v>421.59899999999999</v>
      </c>
      <c r="D70">
        <v>434.5</v>
      </c>
      <c r="E70">
        <v>288.94499999999999</v>
      </c>
      <c r="F70">
        <v>699.34100000000001</v>
      </c>
      <c r="H70">
        <f t="shared" si="10"/>
        <v>-12.90100000000001</v>
      </c>
      <c r="J70">
        <f t="shared" si="11"/>
        <v>68</v>
      </c>
      <c r="K70">
        <f t="shared" si="12"/>
        <v>8.6748054105791422E-2</v>
      </c>
      <c r="M70">
        <f t="shared" si="13"/>
        <v>68</v>
      </c>
      <c r="N70">
        <f t="shared" si="14"/>
        <v>0.3178148069434662</v>
      </c>
    </row>
    <row r="71" spans="2:14" x14ac:dyDescent="0.75">
      <c r="B71">
        <v>69</v>
      </c>
      <c r="C71">
        <v>451.22300000000001</v>
      </c>
      <c r="D71">
        <v>427.09199999999998</v>
      </c>
      <c r="E71">
        <v>293.95100000000002</v>
      </c>
      <c r="F71">
        <v>712.59900000000005</v>
      </c>
      <c r="H71">
        <f t="shared" si="10"/>
        <v>24.131000000000029</v>
      </c>
      <c r="J71">
        <f t="shared" si="11"/>
        <v>69</v>
      </c>
      <c r="K71">
        <f t="shared" si="12"/>
        <v>0.42113484911418958</v>
      </c>
      <c r="M71">
        <f t="shared" si="13"/>
        <v>69</v>
      </c>
      <c r="N71">
        <f t="shared" si="14"/>
        <v>0.31917493850830503</v>
      </c>
    </row>
    <row r="72" spans="2:14" x14ac:dyDescent="0.75">
      <c r="B72">
        <v>70</v>
      </c>
      <c r="C72">
        <v>465.86399999999998</v>
      </c>
      <c r="D72">
        <v>434.096</v>
      </c>
      <c r="E72">
        <v>286.39</v>
      </c>
      <c r="F72">
        <v>695.98900000000003</v>
      </c>
      <c r="H72">
        <f t="shared" si="10"/>
        <v>31.767999999999972</v>
      </c>
      <c r="J72">
        <f t="shared" si="11"/>
        <v>70</v>
      </c>
      <c r="K72">
        <f t="shared" si="12"/>
        <v>0.49009445036389571</v>
      </c>
      <c r="M72">
        <f t="shared" si="13"/>
        <v>70</v>
      </c>
      <c r="N72">
        <f t="shared" si="14"/>
        <v>0.31518280390608294</v>
      </c>
    </row>
    <row r="73" spans="2:14" x14ac:dyDescent="0.75">
      <c r="B73">
        <v>71</v>
      </c>
      <c r="C73">
        <v>496.92899999999997</v>
      </c>
      <c r="D73">
        <v>449.20400000000001</v>
      </c>
      <c r="E73">
        <v>288.15199999999999</v>
      </c>
      <c r="F73">
        <v>711.68499999999995</v>
      </c>
      <c r="H73">
        <f t="shared" si="10"/>
        <v>47.724999999999966</v>
      </c>
      <c r="J73">
        <f t="shared" si="11"/>
        <v>71</v>
      </c>
      <c r="K73">
        <f t="shared" si="12"/>
        <v>0.63418091849818503</v>
      </c>
      <c r="M73">
        <f t="shared" si="13"/>
        <v>71</v>
      </c>
      <c r="N73">
        <f t="shared" si="14"/>
        <v>0.30970714390090859</v>
      </c>
    </row>
    <row r="74" spans="2:14" x14ac:dyDescent="0.75">
      <c r="B74">
        <v>72</v>
      </c>
      <c r="C74">
        <v>490.41500000000002</v>
      </c>
      <c r="D74">
        <v>448.19400000000002</v>
      </c>
      <c r="E74">
        <v>289.25299999999999</v>
      </c>
      <c r="F74">
        <v>717.30399999999997</v>
      </c>
      <c r="H74">
        <f t="shared" si="10"/>
        <v>42.221000000000004</v>
      </c>
      <c r="J74">
        <f t="shared" si="11"/>
        <v>72</v>
      </c>
      <c r="K74">
        <f t="shared" si="12"/>
        <v>0.5844816065591536</v>
      </c>
      <c r="M74">
        <f t="shared" si="13"/>
        <v>72</v>
      </c>
      <c r="N74">
        <f t="shared" si="14"/>
        <v>0.30861870513396811</v>
      </c>
    </row>
    <row r="75" spans="2:14" x14ac:dyDescent="0.75">
      <c r="B75">
        <v>73</v>
      </c>
      <c r="C75">
        <v>477.779</v>
      </c>
      <c r="D75">
        <v>455.02699999999999</v>
      </c>
      <c r="E75">
        <v>278.71699999999998</v>
      </c>
      <c r="F75">
        <v>692.72</v>
      </c>
      <c r="H75">
        <f t="shared" si="10"/>
        <v>22.75200000000001</v>
      </c>
      <c r="J75">
        <f t="shared" si="11"/>
        <v>73</v>
      </c>
      <c r="K75">
        <f t="shared" si="12"/>
        <v>0.40868293211492984</v>
      </c>
      <c r="M75">
        <f t="shared" si="13"/>
        <v>73</v>
      </c>
      <c r="N75">
        <f t="shared" si="14"/>
        <v>0.30337823429058852</v>
      </c>
    </row>
    <row r="76" spans="2:14" x14ac:dyDescent="0.75">
      <c r="B76">
        <v>74</v>
      </c>
      <c r="C76">
        <v>512.61400000000003</v>
      </c>
      <c r="D76">
        <v>471.28399999999999</v>
      </c>
      <c r="E76">
        <v>288.29399999999998</v>
      </c>
      <c r="F76">
        <v>716.41099999999994</v>
      </c>
      <c r="H76">
        <f t="shared" si="10"/>
        <v>41.330000000000041</v>
      </c>
      <c r="J76">
        <f t="shared" si="11"/>
        <v>74</v>
      </c>
      <c r="K76">
        <f t="shared" si="12"/>
        <v>0.57643616925216323</v>
      </c>
      <c r="M76">
        <f t="shared" si="13"/>
        <v>74</v>
      </c>
      <c r="N76">
        <f t="shared" si="14"/>
        <v>0.30745330493459366</v>
      </c>
    </row>
    <row r="77" spans="2:14" x14ac:dyDescent="0.75">
      <c r="B77">
        <v>75</v>
      </c>
      <c r="C77">
        <v>530.80100000000004</v>
      </c>
      <c r="D77">
        <v>488.34500000000003</v>
      </c>
      <c r="E77">
        <v>302.77199999999999</v>
      </c>
      <c r="F77">
        <v>765.11099999999999</v>
      </c>
      <c r="H77">
        <f t="shared" si="10"/>
        <v>42.456000000000017</v>
      </c>
      <c r="J77">
        <f t="shared" si="11"/>
        <v>75</v>
      </c>
      <c r="K77">
        <f t="shared" si="12"/>
        <v>0.5866035793617832</v>
      </c>
      <c r="M77">
        <f t="shared" si="13"/>
        <v>75</v>
      </c>
      <c r="N77">
        <f t="shared" si="14"/>
        <v>0.30667395148249676</v>
      </c>
    </row>
    <row r="78" spans="2:14" x14ac:dyDescent="0.75">
      <c r="B78">
        <v>76</v>
      </c>
      <c r="C78">
        <v>513.92999999999995</v>
      </c>
      <c r="D78">
        <v>479.80799999999999</v>
      </c>
      <c r="E78">
        <v>310.089</v>
      </c>
      <c r="F78">
        <v>803.62099999999998</v>
      </c>
      <c r="H78">
        <f t="shared" si="10"/>
        <v>34.121999999999957</v>
      </c>
      <c r="J78">
        <f t="shared" si="11"/>
        <v>76</v>
      </c>
      <c r="K78">
        <f t="shared" si="12"/>
        <v>0.51135029707619217</v>
      </c>
      <c r="M78">
        <f t="shared" si="13"/>
        <v>76</v>
      </c>
      <c r="N78">
        <f t="shared" si="14"/>
        <v>0.30000400818858081</v>
      </c>
    </row>
    <row r="79" spans="2:14" x14ac:dyDescent="0.75">
      <c r="B79">
        <v>77</v>
      </c>
      <c r="C79">
        <v>451.25599999999997</v>
      </c>
      <c r="D79">
        <v>440.52100000000002</v>
      </c>
      <c r="E79">
        <v>282.93900000000002</v>
      </c>
      <c r="F79">
        <v>719.22900000000004</v>
      </c>
      <c r="H79">
        <f t="shared" si="10"/>
        <v>10.734999999999957</v>
      </c>
      <c r="J79">
        <f t="shared" si="11"/>
        <v>77</v>
      </c>
      <c r="K79">
        <f t="shared" si="12"/>
        <v>0.30017336969281022</v>
      </c>
      <c r="M79">
        <f t="shared" si="13"/>
        <v>77</v>
      </c>
      <c r="N79">
        <f t="shared" si="14"/>
        <v>0.29689475568921425</v>
      </c>
    </row>
    <row r="80" spans="2:14" x14ac:dyDescent="0.75">
      <c r="B80">
        <v>78</v>
      </c>
      <c r="C80">
        <v>434.03399999999999</v>
      </c>
      <c r="D80">
        <v>449.54300000000001</v>
      </c>
      <c r="E80">
        <v>280.75599999999997</v>
      </c>
      <c r="F80">
        <v>717.28800000000001</v>
      </c>
      <c r="H80">
        <f t="shared" si="10"/>
        <v>-15.509000000000015</v>
      </c>
      <c r="J80">
        <f t="shared" si="11"/>
        <v>78</v>
      </c>
      <c r="K80">
        <f t="shared" si="12"/>
        <v>6.3198670832354864E-2</v>
      </c>
      <c r="M80">
        <f t="shared" si="13"/>
        <v>78</v>
      </c>
      <c r="N80">
        <f t="shared" si="14"/>
        <v>0.29415891351432344</v>
      </c>
    </row>
    <row r="81" spans="2:14" x14ac:dyDescent="0.75">
      <c r="B81">
        <v>79</v>
      </c>
      <c r="C81">
        <v>492.35199999999998</v>
      </c>
      <c r="D81">
        <v>482.91800000000001</v>
      </c>
      <c r="E81">
        <v>309.23700000000002</v>
      </c>
      <c r="F81">
        <v>793.57</v>
      </c>
      <c r="H81">
        <f t="shared" si="10"/>
        <v>9.4339999999999691</v>
      </c>
      <c r="J81">
        <f t="shared" si="11"/>
        <v>79</v>
      </c>
      <c r="K81">
        <f t="shared" si="12"/>
        <v>0.2884257670705937</v>
      </c>
      <c r="M81">
        <f t="shared" si="13"/>
        <v>79</v>
      </c>
      <c r="N81">
        <f t="shared" si="14"/>
        <v>0.30326416203264162</v>
      </c>
    </row>
    <row r="82" spans="2:14" x14ac:dyDescent="0.75">
      <c r="B82">
        <v>80</v>
      </c>
      <c r="C82">
        <v>503.875</v>
      </c>
      <c r="D82">
        <v>470.36599999999999</v>
      </c>
      <c r="E82">
        <v>298.19600000000003</v>
      </c>
      <c r="F82">
        <v>749.75</v>
      </c>
      <c r="H82">
        <f t="shared" si="10"/>
        <v>33.509000000000015</v>
      </c>
      <c r="J82">
        <f t="shared" si="11"/>
        <v>80</v>
      </c>
      <c r="K82">
        <f t="shared" si="12"/>
        <v>0.50581510844635502</v>
      </c>
      <c r="M82">
        <f t="shared" si="13"/>
        <v>80</v>
      </c>
      <c r="N82">
        <f t="shared" si="14"/>
        <v>0.30689148850342884</v>
      </c>
    </row>
    <row r="83" spans="2:14" x14ac:dyDescent="0.75">
      <c r="B83">
        <v>81</v>
      </c>
      <c r="C83">
        <v>468.23899999999998</v>
      </c>
      <c r="D83">
        <v>459.09500000000003</v>
      </c>
      <c r="E83">
        <v>300.16500000000002</v>
      </c>
      <c r="F83">
        <v>745.89599999999996</v>
      </c>
      <c r="H83">
        <f t="shared" si="10"/>
        <v>9.1439999999999486</v>
      </c>
      <c r="J83">
        <f t="shared" si="11"/>
        <v>81</v>
      </c>
      <c r="K83">
        <f t="shared" si="12"/>
        <v>0.2858071623354338</v>
      </c>
      <c r="M83">
        <f t="shared" si="13"/>
        <v>81</v>
      </c>
      <c r="N83">
        <f t="shared" si="14"/>
        <v>0.31200884564926551</v>
      </c>
    </row>
    <row r="84" spans="2:14" x14ac:dyDescent="0.75">
      <c r="B84">
        <v>82</v>
      </c>
      <c r="C84">
        <v>507.59199999999998</v>
      </c>
      <c r="D84">
        <v>466.09199999999998</v>
      </c>
      <c r="E84">
        <v>311.298</v>
      </c>
      <c r="F84">
        <v>765.44399999999996</v>
      </c>
      <c r="H84">
        <f t="shared" si="10"/>
        <v>41.5</v>
      </c>
      <c r="J84">
        <f t="shared" si="11"/>
        <v>82</v>
      </c>
      <c r="K84">
        <f t="shared" si="12"/>
        <v>0.57797121340725643</v>
      </c>
      <c r="M84">
        <f t="shared" si="13"/>
        <v>82</v>
      </c>
      <c r="N84">
        <f t="shared" si="14"/>
        <v>0.31993063118071774</v>
      </c>
    </row>
    <row r="85" spans="2:14" x14ac:dyDescent="0.75">
      <c r="B85">
        <v>83</v>
      </c>
      <c r="C85">
        <v>505.25</v>
      </c>
      <c r="D85">
        <v>464.142</v>
      </c>
      <c r="E85">
        <v>308.71100000000001</v>
      </c>
      <c r="F85">
        <v>747.08600000000001</v>
      </c>
      <c r="H85">
        <f t="shared" si="10"/>
        <v>41.108000000000004</v>
      </c>
      <c r="J85">
        <f t="shared" si="11"/>
        <v>83</v>
      </c>
      <c r="K85">
        <f t="shared" si="12"/>
        <v>0.57443158217904056</v>
      </c>
      <c r="M85">
        <f t="shared" si="13"/>
        <v>83</v>
      </c>
      <c r="N85">
        <f t="shared" si="14"/>
        <v>0.3252561231335665</v>
      </c>
    </row>
    <row r="86" spans="2:14" x14ac:dyDescent="0.75">
      <c r="B86">
        <v>84</v>
      </c>
      <c r="C86">
        <v>469.16500000000002</v>
      </c>
      <c r="D86">
        <v>456.56099999999998</v>
      </c>
      <c r="E86">
        <v>306.22399999999999</v>
      </c>
      <c r="F86">
        <v>773.35</v>
      </c>
      <c r="H86">
        <f t="shared" si="10"/>
        <v>12.604000000000042</v>
      </c>
      <c r="J86">
        <f t="shared" si="11"/>
        <v>84</v>
      </c>
      <c r="K86">
        <f t="shared" si="12"/>
        <v>0.31704982572734047</v>
      </c>
      <c r="M86">
        <f t="shared" si="13"/>
        <v>84</v>
      </c>
      <c r="N86">
        <f t="shared" si="14"/>
        <v>0.30811222507188929</v>
      </c>
    </row>
    <row r="87" spans="2:14" x14ac:dyDescent="0.75">
      <c r="B87">
        <v>85</v>
      </c>
      <c r="C87">
        <v>430.58</v>
      </c>
      <c r="D87">
        <v>437.91800000000001</v>
      </c>
      <c r="E87">
        <v>293.23700000000002</v>
      </c>
      <c r="F87">
        <v>747.29100000000005</v>
      </c>
      <c r="H87">
        <f t="shared" si="10"/>
        <v>-7.3380000000000223</v>
      </c>
      <c r="J87">
        <f t="shared" si="11"/>
        <v>85</v>
      </c>
      <c r="K87">
        <f t="shared" si="12"/>
        <v>0.13698011666335552</v>
      </c>
      <c r="M87">
        <f t="shared" si="13"/>
        <v>85</v>
      </c>
      <c r="N87">
        <f t="shared" si="14"/>
        <v>0.30008051308054062</v>
      </c>
    </row>
    <row r="88" spans="2:14" x14ac:dyDescent="0.75">
      <c r="B88">
        <v>86</v>
      </c>
      <c r="C88">
        <v>426.17</v>
      </c>
      <c r="D88">
        <v>436.44</v>
      </c>
      <c r="E88">
        <v>287.06299999999999</v>
      </c>
      <c r="F88">
        <v>768.77499999999998</v>
      </c>
      <c r="H88">
        <f t="shared" si="10"/>
        <v>-10.269999999999982</v>
      </c>
      <c r="J88">
        <f t="shared" si="11"/>
        <v>86</v>
      </c>
      <c r="K88">
        <f t="shared" si="12"/>
        <v>0.11050511982374088</v>
      </c>
      <c r="M88">
        <f t="shared" si="13"/>
        <v>86</v>
      </c>
      <c r="N88">
        <f t="shared" si="14"/>
        <v>0.28032249227036121</v>
      </c>
    </row>
    <row r="89" spans="2:14" x14ac:dyDescent="0.75">
      <c r="B89">
        <v>87</v>
      </c>
      <c r="C89">
        <v>434.76100000000002</v>
      </c>
      <c r="D89">
        <v>432.31700000000001</v>
      </c>
      <c r="E89">
        <v>290.03699999999998</v>
      </c>
      <c r="F89">
        <v>777.63900000000001</v>
      </c>
      <c r="H89">
        <f t="shared" si="10"/>
        <v>2.4440000000000168</v>
      </c>
      <c r="J89">
        <f t="shared" si="11"/>
        <v>87</v>
      </c>
      <c r="K89">
        <f t="shared" si="12"/>
        <v>0.22530836328174395</v>
      </c>
      <c r="M89">
        <f t="shared" si="13"/>
        <v>87</v>
      </c>
      <c r="N89">
        <f t="shared" si="14"/>
        <v>0.28107788443870735</v>
      </c>
    </row>
    <row r="90" spans="2:14" x14ac:dyDescent="0.75">
      <c r="B90">
        <v>88</v>
      </c>
      <c r="C90">
        <v>433.69600000000003</v>
      </c>
      <c r="D90">
        <v>452.15800000000002</v>
      </c>
      <c r="E90">
        <v>299.02300000000002</v>
      </c>
      <c r="F90">
        <v>748.99400000000003</v>
      </c>
      <c r="H90">
        <f t="shared" si="10"/>
        <v>-18.461999999999989</v>
      </c>
      <c r="J90">
        <f t="shared" si="11"/>
        <v>88</v>
      </c>
      <c r="K90">
        <f t="shared" si="12"/>
        <v>3.6534050891228534E-2</v>
      </c>
      <c r="M90">
        <f t="shared" si="13"/>
        <v>88</v>
      </c>
      <c r="N90">
        <f t="shared" si="14"/>
        <v>0.30860234509542905</v>
      </c>
    </row>
    <row r="91" spans="2:14" x14ac:dyDescent="0.75">
      <c r="B91">
        <v>89</v>
      </c>
      <c r="C91">
        <v>425.56</v>
      </c>
      <c r="D91">
        <v>431.65</v>
      </c>
      <c r="E91">
        <v>286.22899999999998</v>
      </c>
      <c r="F91">
        <v>756.42700000000002</v>
      </c>
      <c r="H91">
        <f t="shared" si="10"/>
        <v>-6.089999999999975</v>
      </c>
      <c r="J91">
        <f t="shared" si="11"/>
        <v>89</v>
      </c>
      <c r="K91">
        <f t="shared" si="12"/>
        <v>0.14824914669604336</v>
      </c>
      <c r="M91">
        <f t="shared" si="13"/>
        <v>89</v>
      </c>
      <c r="N91">
        <f t="shared" si="14"/>
        <v>0.28451679126219015</v>
      </c>
    </row>
    <row r="92" spans="2:14" x14ac:dyDescent="0.75">
      <c r="B92">
        <v>90</v>
      </c>
      <c r="C92">
        <v>416.15899999999999</v>
      </c>
      <c r="D92">
        <v>431.685</v>
      </c>
      <c r="E92">
        <v>288.851</v>
      </c>
      <c r="F92">
        <v>754.19299999999998</v>
      </c>
      <c r="H92">
        <f t="shared" si="10"/>
        <v>-15.52600000000001</v>
      </c>
      <c r="J92">
        <f t="shared" si="11"/>
        <v>90</v>
      </c>
      <c r="K92">
        <f t="shared" si="12"/>
        <v>6.304516641684553E-2</v>
      </c>
      <c r="M92">
        <f t="shared" si="13"/>
        <v>90</v>
      </c>
      <c r="N92">
        <f t="shared" si="14"/>
        <v>0.28973570674454857</v>
      </c>
    </row>
    <row r="93" spans="2:14" x14ac:dyDescent="0.75">
      <c r="B93">
        <v>91</v>
      </c>
      <c r="C93">
        <v>396.18200000000002</v>
      </c>
      <c r="D93">
        <v>418.69</v>
      </c>
      <c r="E93">
        <v>279.53500000000003</v>
      </c>
      <c r="F93">
        <v>733.77200000000005</v>
      </c>
      <c r="H93">
        <f t="shared" si="10"/>
        <v>-22.507999999999981</v>
      </c>
      <c r="J93">
        <f t="shared" si="11"/>
        <v>91</v>
      </c>
      <c r="K93">
        <f t="shared" si="12"/>
        <v>0</v>
      </c>
      <c r="M93">
        <f t="shared" si="13"/>
        <v>91</v>
      </c>
      <c r="N93">
        <f t="shared" si="14"/>
        <v>0.28410558952717252</v>
      </c>
    </row>
    <row r="94" spans="2:14" x14ac:dyDescent="0.75">
      <c r="B94">
        <v>92</v>
      </c>
      <c r="C94">
        <v>407.72699999999998</v>
      </c>
      <c r="D94">
        <v>423.26299999999998</v>
      </c>
      <c r="E94">
        <v>292.95299999999997</v>
      </c>
      <c r="F94">
        <v>782.34799999999996</v>
      </c>
      <c r="H94">
        <f t="shared" si="10"/>
        <v>-15.536000000000001</v>
      </c>
      <c r="J94">
        <f t="shared" si="11"/>
        <v>92</v>
      </c>
      <c r="K94">
        <f t="shared" si="12"/>
        <v>6.295486970184011E-2</v>
      </c>
      <c r="M94">
        <f t="shared" si="13"/>
        <v>92</v>
      </c>
      <c r="N94">
        <f t="shared" si="14"/>
        <v>0.2835189193497949</v>
      </c>
    </row>
    <row r="95" spans="2:14" x14ac:dyDescent="0.75">
      <c r="B95">
        <v>93</v>
      </c>
      <c r="C95">
        <v>413.30099999999999</v>
      </c>
      <c r="D95">
        <v>423.31</v>
      </c>
      <c r="E95">
        <v>296.51900000000001</v>
      </c>
      <c r="F95">
        <v>782.42700000000002</v>
      </c>
      <c r="H95">
        <f t="shared" si="10"/>
        <v>-10.009000000000015</v>
      </c>
      <c r="J95">
        <f t="shared" si="11"/>
        <v>93</v>
      </c>
      <c r="K95">
        <f t="shared" si="12"/>
        <v>0.11286186408538434</v>
      </c>
      <c r="M95">
        <f t="shared" si="13"/>
        <v>93</v>
      </c>
      <c r="N95">
        <f t="shared" si="14"/>
        <v>0.28895033467345771</v>
      </c>
    </row>
    <row r="96" spans="2:14" x14ac:dyDescent="0.75">
      <c r="B96">
        <v>94</v>
      </c>
      <c r="C96">
        <v>408.892</v>
      </c>
      <c r="D96">
        <v>416.74099999999999</v>
      </c>
      <c r="E96">
        <v>287.642</v>
      </c>
      <c r="F96">
        <v>766.30100000000004</v>
      </c>
      <c r="H96">
        <f t="shared" si="10"/>
        <v>-7.8489999999999895</v>
      </c>
      <c r="J96">
        <f t="shared" si="11"/>
        <v>94</v>
      </c>
      <c r="K96">
        <f t="shared" si="12"/>
        <v>0.13236595452657435</v>
      </c>
      <c r="M96">
        <f t="shared" si="13"/>
        <v>94</v>
      </c>
      <c r="N96">
        <f t="shared" si="14"/>
        <v>0.28232236001515004</v>
      </c>
    </row>
    <row r="97" spans="2:14" x14ac:dyDescent="0.75">
      <c r="B97">
        <v>95</v>
      </c>
      <c r="C97">
        <v>399.06799999999998</v>
      </c>
      <c r="D97">
        <v>412.49599999999998</v>
      </c>
      <c r="E97">
        <v>269.26299999999998</v>
      </c>
      <c r="F97">
        <v>713.20600000000002</v>
      </c>
      <c r="H97">
        <f t="shared" si="10"/>
        <v>-13.427999999999997</v>
      </c>
      <c r="J97">
        <f t="shared" si="11"/>
        <v>95</v>
      </c>
      <c r="K97">
        <f t="shared" si="12"/>
        <v>8.1989417225001263E-2</v>
      </c>
      <c r="M97">
        <f t="shared" si="13"/>
        <v>95</v>
      </c>
      <c r="N97">
        <f t="shared" si="14"/>
        <v>0.2765112155910604</v>
      </c>
    </row>
    <row r="98" spans="2:14" x14ac:dyDescent="0.75">
      <c r="B98">
        <v>96</v>
      </c>
      <c r="C98">
        <v>410.52300000000002</v>
      </c>
      <c r="D98">
        <v>419.28899999999999</v>
      </c>
      <c r="E98">
        <v>276.61399999999998</v>
      </c>
      <c r="F98">
        <v>775.19899999999996</v>
      </c>
      <c r="H98">
        <f t="shared" si="10"/>
        <v>-8.7659999999999627</v>
      </c>
      <c r="J98">
        <f t="shared" si="11"/>
        <v>96</v>
      </c>
      <c r="K98">
        <f t="shared" si="12"/>
        <v>0.12408574576056948</v>
      </c>
      <c r="M98">
        <f t="shared" si="13"/>
        <v>96</v>
      </c>
      <c r="N98">
        <f t="shared" si="14"/>
        <v>0.26133642488596542</v>
      </c>
    </row>
    <row r="99" spans="2:14" x14ac:dyDescent="0.75">
      <c r="B99">
        <v>97</v>
      </c>
      <c r="C99">
        <v>414.26100000000002</v>
      </c>
      <c r="D99">
        <v>422.56099999999998</v>
      </c>
      <c r="E99">
        <v>283.39699999999999</v>
      </c>
      <c r="F99">
        <v>793.88699999999994</v>
      </c>
      <c r="H99">
        <f t="shared" ref="H99:H117" si="15">C99-D99</f>
        <v>-8.2999999999999545</v>
      </c>
      <c r="J99">
        <f t="shared" ref="J99:J117" si="16">B99</f>
        <v>97</v>
      </c>
      <c r="K99">
        <f t="shared" ref="K99:K117" si="17">(H99-MIN(H$3:H$117))/(MAX(H$3:H$117)-MIN(H$3:H$117))</f>
        <v>0.12829357267982625</v>
      </c>
      <c r="M99">
        <f t="shared" ref="M99:M117" si="18">B99</f>
        <v>97</v>
      </c>
      <c r="N99">
        <f t="shared" ref="N99:N117" si="19">(E99-$P$3)/(F99-$Q$3)</f>
        <v>0.26419706968203927</v>
      </c>
    </row>
    <row r="100" spans="2:14" x14ac:dyDescent="0.75">
      <c r="B100">
        <v>98</v>
      </c>
      <c r="C100">
        <v>412.91500000000002</v>
      </c>
      <c r="D100">
        <v>423.86399999999998</v>
      </c>
      <c r="E100">
        <v>285.02300000000002</v>
      </c>
      <c r="F100">
        <v>810.02300000000002</v>
      </c>
      <c r="H100">
        <f t="shared" si="15"/>
        <v>-10.948999999999955</v>
      </c>
      <c r="J100">
        <f t="shared" si="16"/>
        <v>98</v>
      </c>
      <c r="K100">
        <f t="shared" si="17"/>
        <v>0.10437397287486712</v>
      </c>
      <c r="M100">
        <f t="shared" si="18"/>
        <v>98</v>
      </c>
      <c r="N100">
        <f t="shared" si="19"/>
        <v>0.26031913626450875</v>
      </c>
    </row>
    <row r="101" spans="2:14" x14ac:dyDescent="0.75">
      <c r="B101">
        <v>99</v>
      </c>
      <c r="C101">
        <v>405.58</v>
      </c>
      <c r="D101">
        <v>422.51799999999997</v>
      </c>
      <c r="E101">
        <v>273.79700000000003</v>
      </c>
      <c r="F101">
        <v>773.423</v>
      </c>
      <c r="H101">
        <f t="shared" si="15"/>
        <v>-16.937999999999988</v>
      </c>
      <c r="J101">
        <f t="shared" si="16"/>
        <v>99</v>
      </c>
      <c r="K101">
        <f t="shared" si="17"/>
        <v>5.0295270258067987E-2</v>
      </c>
      <c r="M101">
        <f t="shared" si="18"/>
        <v>99</v>
      </c>
      <c r="N101">
        <f t="shared" si="19"/>
        <v>0.25767962910868902</v>
      </c>
    </row>
    <row r="102" spans="2:14" x14ac:dyDescent="0.75">
      <c r="B102">
        <v>100</v>
      </c>
      <c r="C102">
        <v>401.10599999999999</v>
      </c>
      <c r="D102">
        <v>411.161</v>
      </c>
      <c r="E102">
        <v>273.726</v>
      </c>
      <c r="F102">
        <v>749.26199999999994</v>
      </c>
      <c r="H102">
        <f t="shared" si="15"/>
        <v>-10.055000000000007</v>
      </c>
      <c r="J102">
        <f t="shared" si="16"/>
        <v>100</v>
      </c>
      <c r="K102">
        <f t="shared" si="17"/>
        <v>0.11244649919635909</v>
      </c>
      <c r="M102">
        <f t="shared" si="18"/>
        <v>100</v>
      </c>
      <c r="N102">
        <f t="shared" si="19"/>
        <v>0.26761855240592836</v>
      </c>
    </row>
    <row r="103" spans="2:14" x14ac:dyDescent="0.75">
      <c r="B103">
        <v>101</v>
      </c>
      <c r="C103">
        <v>375.79</v>
      </c>
      <c r="D103">
        <v>388.28399999999999</v>
      </c>
      <c r="E103">
        <v>255.46199999999999</v>
      </c>
      <c r="F103">
        <v>669.17399999999998</v>
      </c>
      <c r="H103">
        <f t="shared" si="15"/>
        <v>-12.493999999999971</v>
      </c>
      <c r="J103">
        <f t="shared" si="16"/>
        <v>101</v>
      </c>
      <c r="K103">
        <f t="shared" si="17"/>
        <v>9.0423130406515964E-2</v>
      </c>
      <c r="M103">
        <f t="shared" si="18"/>
        <v>101</v>
      </c>
      <c r="N103">
        <f t="shared" si="19"/>
        <v>0.27349612555501562</v>
      </c>
    </row>
    <row r="104" spans="2:14" x14ac:dyDescent="0.75">
      <c r="B104">
        <v>102</v>
      </c>
      <c r="C104">
        <v>380.88600000000002</v>
      </c>
      <c r="D104">
        <v>389.14699999999999</v>
      </c>
      <c r="E104">
        <v>261.21800000000002</v>
      </c>
      <c r="F104">
        <v>700.31</v>
      </c>
      <c r="H104">
        <f t="shared" si="15"/>
        <v>-8.2609999999999673</v>
      </c>
      <c r="J104">
        <f t="shared" si="16"/>
        <v>102</v>
      </c>
      <c r="K104">
        <f t="shared" si="17"/>
        <v>0.1286457298683476</v>
      </c>
      <c r="M104">
        <f t="shared" si="18"/>
        <v>102</v>
      </c>
      <c r="N104">
        <f t="shared" si="19"/>
        <v>0.26865739685434242</v>
      </c>
    </row>
    <row r="105" spans="2:14" x14ac:dyDescent="0.75">
      <c r="B105">
        <v>103</v>
      </c>
      <c r="C105">
        <v>414.24400000000003</v>
      </c>
      <c r="D105">
        <v>430.00400000000002</v>
      </c>
      <c r="E105">
        <v>288.28800000000001</v>
      </c>
      <c r="F105">
        <v>796.17399999999998</v>
      </c>
      <c r="H105">
        <f t="shared" si="15"/>
        <v>-15.759999999999991</v>
      </c>
      <c r="J105">
        <f t="shared" si="16"/>
        <v>103</v>
      </c>
      <c r="K105">
        <f t="shared" si="17"/>
        <v>6.0932223285716819E-2</v>
      </c>
      <c r="M105">
        <f t="shared" si="18"/>
        <v>103</v>
      </c>
      <c r="N105">
        <f t="shared" si="19"/>
        <v>0.27063199704581686</v>
      </c>
    </row>
    <row r="106" spans="2:14" x14ac:dyDescent="0.75">
      <c r="B106">
        <v>104</v>
      </c>
      <c r="C106">
        <v>403.53800000000001</v>
      </c>
      <c r="D106">
        <v>409.613</v>
      </c>
      <c r="E106">
        <v>281.642</v>
      </c>
      <c r="F106">
        <v>790.27200000000005</v>
      </c>
      <c r="H106">
        <f t="shared" si="15"/>
        <v>-6.0749999999999886</v>
      </c>
      <c r="J106">
        <f t="shared" si="16"/>
        <v>104</v>
      </c>
      <c r="K106">
        <f t="shared" si="17"/>
        <v>0.14838459176855148</v>
      </c>
      <c r="M106">
        <f t="shared" si="18"/>
        <v>104</v>
      </c>
      <c r="N106">
        <f t="shared" si="19"/>
        <v>0.26298555746722563</v>
      </c>
    </row>
    <row r="107" spans="2:14" x14ac:dyDescent="0.75">
      <c r="B107">
        <v>105</v>
      </c>
      <c r="C107">
        <v>391.66500000000002</v>
      </c>
      <c r="D107">
        <v>406.33199999999999</v>
      </c>
      <c r="E107">
        <v>264.75900000000001</v>
      </c>
      <c r="F107">
        <v>723.78800000000001</v>
      </c>
      <c r="H107">
        <f t="shared" si="15"/>
        <v>-14.666999999999973</v>
      </c>
      <c r="J107">
        <f t="shared" si="16"/>
        <v>105</v>
      </c>
      <c r="K107">
        <f t="shared" si="17"/>
        <v>7.0801654235819023E-2</v>
      </c>
      <c r="M107">
        <f t="shared" si="18"/>
        <v>105</v>
      </c>
      <c r="N107">
        <f t="shared" si="19"/>
        <v>0.26399826200596849</v>
      </c>
    </row>
    <row r="108" spans="2:14" x14ac:dyDescent="0.75">
      <c r="B108">
        <v>106</v>
      </c>
      <c r="C108">
        <v>385.255</v>
      </c>
      <c r="D108">
        <v>400</v>
      </c>
      <c r="E108">
        <v>269.52699999999999</v>
      </c>
      <c r="F108">
        <v>737.73400000000004</v>
      </c>
      <c r="H108">
        <f t="shared" si="15"/>
        <v>-14.745000000000005</v>
      </c>
      <c r="J108">
        <f t="shared" si="16"/>
        <v>106</v>
      </c>
      <c r="K108">
        <f t="shared" si="17"/>
        <v>7.0097339858775781E-2</v>
      </c>
      <c r="M108">
        <f t="shared" si="18"/>
        <v>106</v>
      </c>
      <c r="N108">
        <f t="shared" si="19"/>
        <v>0.26578568913373279</v>
      </c>
    </row>
    <row r="109" spans="2:14" x14ac:dyDescent="0.75">
      <c r="B109">
        <v>107</v>
      </c>
      <c r="C109">
        <v>412.02699999999999</v>
      </c>
      <c r="D109">
        <v>419.21199999999999</v>
      </c>
      <c r="E109">
        <v>279.09699999999998</v>
      </c>
      <c r="F109">
        <v>800.18600000000004</v>
      </c>
      <c r="H109">
        <f t="shared" si="15"/>
        <v>-7.1850000000000023</v>
      </c>
      <c r="J109">
        <f t="shared" si="16"/>
        <v>107</v>
      </c>
      <c r="K109">
        <f t="shared" si="17"/>
        <v>0.13836165640293996</v>
      </c>
      <c r="M109">
        <f t="shared" si="18"/>
        <v>107</v>
      </c>
      <c r="N109">
        <f t="shared" si="19"/>
        <v>0.25529778300352435</v>
      </c>
    </row>
    <row r="110" spans="2:14" x14ac:dyDescent="0.75">
      <c r="B110">
        <v>108</v>
      </c>
      <c r="C110">
        <v>404.01600000000002</v>
      </c>
      <c r="D110">
        <v>415.73399999999998</v>
      </c>
      <c r="E110">
        <v>285.84399999999999</v>
      </c>
      <c r="F110">
        <v>808.98099999999999</v>
      </c>
      <c r="H110">
        <f t="shared" si="15"/>
        <v>-11.717999999999961</v>
      </c>
      <c r="J110">
        <f t="shared" si="16"/>
        <v>108</v>
      </c>
      <c r="K110">
        <f t="shared" si="17"/>
        <v>9.7430155490943485E-2</v>
      </c>
      <c r="M110">
        <f t="shared" si="18"/>
        <v>108</v>
      </c>
      <c r="N110">
        <f t="shared" si="19"/>
        <v>0.26192780063065091</v>
      </c>
    </row>
    <row r="111" spans="2:14" x14ac:dyDescent="0.75">
      <c r="B111">
        <v>109</v>
      </c>
      <c r="C111">
        <v>408.411</v>
      </c>
      <c r="D111">
        <v>412.69799999999998</v>
      </c>
      <c r="E111">
        <v>282.44499999999999</v>
      </c>
      <c r="F111">
        <v>807.18799999999999</v>
      </c>
      <c r="H111">
        <f t="shared" si="15"/>
        <v>-4.2869999999999777</v>
      </c>
      <c r="J111">
        <f t="shared" si="16"/>
        <v>109</v>
      </c>
      <c r="K111">
        <f t="shared" si="17"/>
        <v>0.16452964441153645</v>
      </c>
      <c r="M111">
        <f t="shared" si="18"/>
        <v>109</v>
      </c>
      <c r="N111">
        <f t="shared" si="19"/>
        <v>0.25760202484391337</v>
      </c>
    </row>
    <row r="112" spans="2:14" x14ac:dyDescent="0.75">
      <c r="B112">
        <v>110</v>
      </c>
      <c r="C112">
        <v>400.21199999999999</v>
      </c>
      <c r="D112">
        <v>412.90800000000002</v>
      </c>
      <c r="E112">
        <v>282.87099999999998</v>
      </c>
      <c r="F112">
        <v>792.60699999999997</v>
      </c>
      <c r="H112">
        <f t="shared" si="15"/>
        <v>-12.696000000000026</v>
      </c>
      <c r="J112">
        <f t="shared" si="16"/>
        <v>110</v>
      </c>
      <c r="K112">
        <f t="shared" si="17"/>
        <v>8.8599136763404196E-2</v>
      </c>
      <c r="M112">
        <f t="shared" si="18"/>
        <v>110</v>
      </c>
      <c r="N112">
        <f t="shared" si="19"/>
        <v>0.26391360187863994</v>
      </c>
    </row>
    <row r="113" spans="2:14" x14ac:dyDescent="0.75">
      <c r="B113">
        <v>111</v>
      </c>
      <c r="C113">
        <v>409.13600000000002</v>
      </c>
      <c r="D113">
        <v>416.84199999999998</v>
      </c>
      <c r="E113">
        <v>289.46100000000001</v>
      </c>
      <c r="F113">
        <v>818.81700000000001</v>
      </c>
      <c r="H113">
        <f t="shared" si="15"/>
        <v>-7.7059999999999604</v>
      </c>
      <c r="J113">
        <f t="shared" si="16"/>
        <v>111</v>
      </c>
      <c r="K113">
        <f t="shared" si="17"/>
        <v>0.13365719755115338</v>
      </c>
      <c r="M113">
        <f t="shared" si="18"/>
        <v>111</v>
      </c>
      <c r="N113">
        <f t="shared" si="19"/>
        <v>0.26343862012697133</v>
      </c>
    </row>
    <row r="114" spans="2:14" x14ac:dyDescent="0.75">
      <c r="B114">
        <v>112</v>
      </c>
      <c r="C114">
        <v>409.48399999999998</v>
      </c>
      <c r="D114">
        <v>418.613</v>
      </c>
      <c r="E114">
        <v>287.75099999999998</v>
      </c>
      <c r="F114">
        <v>812.16899999999998</v>
      </c>
      <c r="H114">
        <f t="shared" si="15"/>
        <v>-9.1290000000000191</v>
      </c>
      <c r="J114">
        <f t="shared" si="16"/>
        <v>112</v>
      </c>
      <c r="K114">
        <f t="shared" si="17"/>
        <v>0.12080797500586903</v>
      </c>
      <c r="M114">
        <f t="shared" si="18"/>
        <v>112</v>
      </c>
      <c r="N114">
        <f t="shared" si="19"/>
        <v>0.26349922086755623</v>
      </c>
    </row>
    <row r="115" spans="2:14" x14ac:dyDescent="0.75">
      <c r="B115">
        <v>113</v>
      </c>
      <c r="C115">
        <v>404.51600000000002</v>
      </c>
      <c r="D115">
        <v>416.21199999999999</v>
      </c>
      <c r="E115">
        <v>284.78800000000001</v>
      </c>
      <c r="F115">
        <v>816.01099999999997</v>
      </c>
      <c r="H115">
        <f t="shared" si="15"/>
        <v>-11.69599999999997</v>
      </c>
      <c r="J115">
        <f t="shared" si="16"/>
        <v>113</v>
      </c>
      <c r="K115">
        <f t="shared" si="17"/>
        <v>9.7628808263955535E-2</v>
      </c>
      <c r="M115">
        <f t="shared" si="18"/>
        <v>113</v>
      </c>
      <c r="N115">
        <f t="shared" si="19"/>
        <v>0.25770432252544057</v>
      </c>
    </row>
    <row r="116" spans="2:14" x14ac:dyDescent="0.75">
      <c r="B116">
        <v>114</v>
      </c>
      <c r="C116">
        <v>401.00599999999997</v>
      </c>
      <c r="D116">
        <v>408.08499999999998</v>
      </c>
      <c r="E116">
        <v>272.98</v>
      </c>
      <c r="F116">
        <v>797.52200000000005</v>
      </c>
      <c r="H116">
        <f t="shared" si="15"/>
        <v>-7.0790000000000077</v>
      </c>
      <c r="J116">
        <f t="shared" si="16"/>
        <v>114</v>
      </c>
      <c r="K116">
        <f t="shared" si="17"/>
        <v>0.1393188015819983</v>
      </c>
      <c r="M116">
        <f t="shared" si="18"/>
        <v>114</v>
      </c>
      <c r="N116">
        <f t="shared" si="19"/>
        <v>0.24715290282567468</v>
      </c>
    </row>
    <row r="117" spans="2:14" x14ac:dyDescent="0.75">
      <c r="B117">
        <v>115</v>
      </c>
      <c r="C117">
        <v>382.99400000000003</v>
      </c>
      <c r="D117">
        <v>398.387</v>
      </c>
      <c r="E117">
        <v>266.81799999999998</v>
      </c>
      <c r="F117">
        <v>789.84</v>
      </c>
      <c r="H117">
        <f t="shared" si="15"/>
        <v>-15.392999999999972</v>
      </c>
      <c r="J117">
        <f t="shared" si="16"/>
        <v>115</v>
      </c>
      <c r="K117">
        <f t="shared" si="17"/>
        <v>6.4246112726419141E-2</v>
      </c>
      <c r="M117">
        <f t="shared" si="18"/>
        <v>115</v>
      </c>
      <c r="N117">
        <f t="shared" si="19"/>
        <v>0.24069168283220171</v>
      </c>
    </row>
  </sheetData>
  <sortState xmlns:xlrd2="http://schemas.microsoft.com/office/spreadsheetml/2017/richdata2" ref="B3:D365">
    <sortCondition ref="B3:B365"/>
  </sortState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0A305-E83F-46DD-99B0-4D505E5B59A0}">
  <dimension ref="A1:Q92"/>
  <sheetViews>
    <sheetView zoomScale="80" zoomScaleNormal="80" workbookViewId="0"/>
  </sheetViews>
  <sheetFormatPr defaultRowHeight="14.75" x14ac:dyDescent="0.75"/>
  <sheetData>
    <row r="1" spans="1:17" x14ac:dyDescent="0.75">
      <c r="A1" t="s">
        <v>60</v>
      </c>
      <c r="C1" s="2"/>
      <c r="D1" s="2"/>
      <c r="E1" s="10"/>
      <c r="F1" s="11"/>
      <c r="H1" t="s">
        <v>34</v>
      </c>
      <c r="J1" t="s">
        <v>35</v>
      </c>
      <c r="K1" s="2"/>
      <c r="N1" s="12" t="s">
        <v>36</v>
      </c>
    </row>
    <row r="2" spans="1:17" x14ac:dyDescent="0.75">
      <c r="B2" t="s">
        <v>37</v>
      </c>
      <c r="C2" s="2" t="s">
        <v>38</v>
      </c>
      <c r="D2" s="2" t="s">
        <v>39</v>
      </c>
      <c r="E2" s="10" t="s">
        <v>40</v>
      </c>
      <c r="F2" s="11" t="s">
        <v>41</v>
      </c>
      <c r="H2" t="s">
        <v>21</v>
      </c>
      <c r="J2" t="s">
        <v>37</v>
      </c>
      <c r="K2" s="2" t="s">
        <v>21</v>
      </c>
      <c r="M2" t="s">
        <v>37</v>
      </c>
      <c r="N2" s="12" t="s">
        <v>42</v>
      </c>
      <c r="P2" t="s">
        <v>43</v>
      </c>
      <c r="Q2" t="s">
        <v>44</v>
      </c>
    </row>
    <row r="3" spans="1:17" x14ac:dyDescent="0.75">
      <c r="B3">
        <v>1</v>
      </c>
      <c r="C3">
        <v>233.715</v>
      </c>
      <c r="D3">
        <v>236.821</v>
      </c>
      <c r="E3">
        <v>142.584</v>
      </c>
      <c r="F3">
        <v>242.53899999999999</v>
      </c>
      <c r="H3">
        <f t="shared" ref="H3:H66" si="0">C3-D3</f>
        <v>-3.1059999999999945</v>
      </c>
      <c r="J3">
        <f t="shared" ref="J3:J66" si="1">B3</f>
        <v>1</v>
      </c>
      <c r="K3">
        <f t="shared" ref="K3:K66" si="2">(H3-MIN(H$3:H$92))/(MAX(H$3:H$92)-MIN(H$3:H$92))</f>
        <v>0.30801908508768244</v>
      </c>
      <c r="M3">
        <f t="shared" ref="M3:M66" si="3">B3</f>
        <v>1</v>
      </c>
      <c r="N3">
        <f t="shared" ref="N3:N66" si="4">(E3-$P$3)/(F3-$Q$3)</f>
        <v>0.30084903621052045</v>
      </c>
      <c r="P3">
        <v>109.87825000000001</v>
      </c>
      <c r="Q3">
        <v>133.82749999999999</v>
      </c>
    </row>
    <row r="4" spans="1:17" x14ac:dyDescent="0.75">
      <c r="B4">
        <v>2</v>
      </c>
      <c r="C4">
        <v>230.791</v>
      </c>
      <c r="D4">
        <v>235.411</v>
      </c>
      <c r="E4">
        <v>141.922</v>
      </c>
      <c r="F4">
        <v>237.77500000000001</v>
      </c>
      <c r="H4">
        <f t="shared" si="0"/>
        <v>-4.6200000000000045</v>
      </c>
      <c r="J4">
        <f t="shared" si="1"/>
        <v>2</v>
      </c>
      <c r="K4">
        <f t="shared" si="2"/>
        <v>0.27633616540409289</v>
      </c>
      <c r="M4">
        <f t="shared" si="3"/>
        <v>2</v>
      </c>
      <c r="N4">
        <f t="shared" si="4"/>
        <v>0.30826859712835791</v>
      </c>
    </row>
    <row r="5" spans="1:17" x14ac:dyDescent="0.75">
      <c r="B5">
        <v>3</v>
      </c>
      <c r="C5">
        <v>228.55199999999999</v>
      </c>
      <c r="D5">
        <v>230.87100000000001</v>
      </c>
      <c r="E5">
        <v>141.959</v>
      </c>
      <c r="F5">
        <v>243.16399999999999</v>
      </c>
      <c r="H5">
        <f t="shared" si="0"/>
        <v>-2.3190000000000168</v>
      </c>
      <c r="J5">
        <f t="shared" si="1"/>
        <v>3</v>
      </c>
      <c r="K5">
        <f t="shared" si="2"/>
        <v>0.32448834386640379</v>
      </c>
      <c r="M5">
        <f t="shared" si="3"/>
        <v>3</v>
      </c>
      <c r="N5">
        <f t="shared" si="4"/>
        <v>0.29341299566018664</v>
      </c>
    </row>
    <row r="6" spans="1:17" x14ac:dyDescent="0.75">
      <c r="B6">
        <v>4</v>
      </c>
      <c r="C6">
        <v>234.64500000000001</v>
      </c>
      <c r="D6">
        <v>238.86199999999999</v>
      </c>
      <c r="E6">
        <v>143.37899999999999</v>
      </c>
      <c r="F6">
        <v>239.655</v>
      </c>
      <c r="H6">
        <f t="shared" si="0"/>
        <v>-4.2169999999999845</v>
      </c>
      <c r="J6">
        <f t="shared" si="1"/>
        <v>4</v>
      </c>
      <c r="K6">
        <f t="shared" si="2"/>
        <v>0.28476959779014782</v>
      </c>
      <c r="M6">
        <f t="shared" si="3"/>
        <v>4</v>
      </c>
      <c r="N6">
        <f t="shared" si="4"/>
        <v>0.31655996787224472</v>
      </c>
    </row>
    <row r="7" spans="1:17" x14ac:dyDescent="0.75">
      <c r="B7">
        <v>5</v>
      </c>
      <c r="C7">
        <v>230.33099999999999</v>
      </c>
      <c r="D7">
        <v>232.82599999999999</v>
      </c>
      <c r="E7">
        <v>143.40299999999999</v>
      </c>
      <c r="F7">
        <v>245.577</v>
      </c>
      <c r="H7">
        <f t="shared" si="0"/>
        <v>-2.4950000000000045</v>
      </c>
      <c r="J7">
        <f t="shared" si="1"/>
        <v>5</v>
      </c>
      <c r="K7">
        <f t="shared" si="2"/>
        <v>0.32080525676976485</v>
      </c>
      <c r="M7">
        <f t="shared" si="3"/>
        <v>5</v>
      </c>
      <c r="N7">
        <f t="shared" si="4"/>
        <v>0.29999910514140987</v>
      </c>
    </row>
    <row r="8" spans="1:17" x14ac:dyDescent="0.75">
      <c r="B8">
        <v>6</v>
      </c>
      <c r="C8">
        <v>230.87200000000001</v>
      </c>
      <c r="D8">
        <v>233.25</v>
      </c>
      <c r="E8">
        <v>143.39599999999999</v>
      </c>
      <c r="F8">
        <v>244.88200000000001</v>
      </c>
      <c r="H8">
        <f t="shared" si="0"/>
        <v>-2.3779999999999859</v>
      </c>
      <c r="J8">
        <f t="shared" si="1"/>
        <v>6</v>
      </c>
      <c r="K8">
        <f t="shared" si="2"/>
        <v>0.32325367262378107</v>
      </c>
      <c r="M8">
        <f t="shared" si="3"/>
        <v>6</v>
      </c>
      <c r="N8">
        <f t="shared" si="4"/>
        <v>0.3018135239904729</v>
      </c>
    </row>
    <row r="9" spans="1:17" x14ac:dyDescent="0.75">
      <c r="B9">
        <v>7</v>
      </c>
      <c r="C9">
        <v>239.58699999999999</v>
      </c>
      <c r="D9">
        <v>238.536</v>
      </c>
      <c r="E9">
        <v>145.94200000000001</v>
      </c>
      <c r="F9">
        <v>248.66200000000001</v>
      </c>
      <c r="H9">
        <f t="shared" si="0"/>
        <v>1.0509999999999877</v>
      </c>
      <c r="J9">
        <f t="shared" si="1"/>
        <v>7</v>
      </c>
      <c r="K9">
        <f t="shared" si="2"/>
        <v>0.39501109111455185</v>
      </c>
      <c r="M9">
        <f t="shared" si="3"/>
        <v>7</v>
      </c>
      <c r="N9">
        <f t="shared" si="4"/>
        <v>0.31404978469014094</v>
      </c>
    </row>
    <row r="10" spans="1:17" x14ac:dyDescent="0.75">
      <c r="B10">
        <v>8</v>
      </c>
      <c r="C10">
        <v>241.703</v>
      </c>
      <c r="D10">
        <v>242.464</v>
      </c>
      <c r="E10">
        <v>142.54599999999999</v>
      </c>
      <c r="F10">
        <v>250.88399999999999</v>
      </c>
      <c r="H10">
        <f t="shared" si="0"/>
        <v>-0.76099999999999568</v>
      </c>
      <c r="J10">
        <f t="shared" si="1"/>
        <v>8</v>
      </c>
      <c r="K10">
        <f t="shared" si="2"/>
        <v>0.35709203532415335</v>
      </c>
      <c r="M10">
        <f t="shared" si="3"/>
        <v>8</v>
      </c>
      <c r="N10">
        <f t="shared" si="4"/>
        <v>0.27907677061931618</v>
      </c>
    </row>
    <row r="11" spans="1:17" x14ac:dyDescent="0.75">
      <c r="B11">
        <v>9</v>
      </c>
      <c r="C11">
        <v>230.797</v>
      </c>
      <c r="D11">
        <v>234.29499999999999</v>
      </c>
      <c r="E11">
        <v>142.33799999999999</v>
      </c>
      <c r="F11">
        <v>245.93199999999999</v>
      </c>
      <c r="H11">
        <f t="shared" si="0"/>
        <v>-3.4979999999999905</v>
      </c>
      <c r="J11">
        <f t="shared" si="1"/>
        <v>9</v>
      </c>
      <c r="K11">
        <f t="shared" si="2"/>
        <v>0.299815845645168</v>
      </c>
      <c r="M11">
        <f t="shared" si="3"/>
        <v>9</v>
      </c>
      <c r="N11">
        <f t="shared" si="4"/>
        <v>0.28954903683616612</v>
      </c>
    </row>
    <row r="12" spans="1:17" x14ac:dyDescent="0.75">
      <c r="B12">
        <v>10</v>
      </c>
      <c r="C12">
        <v>239.39500000000001</v>
      </c>
      <c r="D12">
        <v>242.429</v>
      </c>
      <c r="E12">
        <v>143.20500000000001</v>
      </c>
      <c r="F12">
        <v>251.60400000000001</v>
      </c>
      <c r="H12">
        <f t="shared" si="0"/>
        <v>-3.0339999999999918</v>
      </c>
      <c r="J12">
        <f t="shared" si="1"/>
        <v>10</v>
      </c>
      <c r="K12">
        <f t="shared" si="2"/>
        <v>0.30952580253630763</v>
      </c>
      <c r="M12">
        <f t="shared" si="3"/>
        <v>10</v>
      </c>
      <c r="N12">
        <f t="shared" si="4"/>
        <v>0.2829660416127156</v>
      </c>
    </row>
    <row r="13" spans="1:17" x14ac:dyDescent="0.75">
      <c r="B13">
        <v>11</v>
      </c>
      <c r="C13">
        <v>239.10499999999999</v>
      </c>
      <c r="D13">
        <v>240.52699999999999</v>
      </c>
      <c r="E13">
        <v>142.61799999999999</v>
      </c>
      <c r="F13">
        <v>250.46799999999999</v>
      </c>
      <c r="H13">
        <f t="shared" si="0"/>
        <v>-1.421999999999997</v>
      </c>
      <c r="J13">
        <f t="shared" si="1"/>
        <v>11</v>
      </c>
      <c r="K13">
        <f t="shared" si="2"/>
        <v>0.34325953208052551</v>
      </c>
      <c r="M13">
        <f t="shared" si="3"/>
        <v>11</v>
      </c>
      <c r="N13">
        <f t="shared" si="4"/>
        <v>0.28068938319022968</v>
      </c>
    </row>
    <row r="14" spans="1:17" x14ac:dyDescent="0.75">
      <c r="B14">
        <v>12</v>
      </c>
      <c r="C14">
        <v>240.44200000000001</v>
      </c>
      <c r="D14">
        <v>246.23699999999999</v>
      </c>
      <c r="E14">
        <v>141.512</v>
      </c>
      <c r="F14">
        <v>252.51900000000001</v>
      </c>
      <c r="H14">
        <f t="shared" si="0"/>
        <v>-5.7949999999999875</v>
      </c>
      <c r="J14">
        <f t="shared" si="1"/>
        <v>12</v>
      </c>
      <c r="K14">
        <f t="shared" si="2"/>
        <v>0.25174737370778055</v>
      </c>
      <c r="M14">
        <f t="shared" si="3"/>
        <v>12</v>
      </c>
      <c r="N14">
        <f t="shared" si="4"/>
        <v>0.2665207702320721</v>
      </c>
    </row>
    <row r="15" spans="1:17" x14ac:dyDescent="0.75">
      <c r="B15">
        <v>13</v>
      </c>
      <c r="C15">
        <v>240</v>
      </c>
      <c r="D15">
        <v>245.82599999999999</v>
      </c>
      <c r="E15">
        <v>138.874</v>
      </c>
      <c r="F15">
        <v>254.80500000000001</v>
      </c>
      <c r="H15">
        <f t="shared" si="0"/>
        <v>-5.8259999999999934</v>
      </c>
      <c r="J15">
        <f t="shared" si="1"/>
        <v>13</v>
      </c>
      <c r="K15">
        <f t="shared" si="2"/>
        <v>0.25109864813962235</v>
      </c>
      <c r="M15">
        <f t="shared" si="3"/>
        <v>13</v>
      </c>
      <c r="N15">
        <f t="shared" si="4"/>
        <v>0.23967886590481685</v>
      </c>
    </row>
    <row r="16" spans="1:17" x14ac:dyDescent="0.75">
      <c r="B16">
        <v>14</v>
      </c>
      <c r="C16">
        <v>242.625</v>
      </c>
      <c r="D16">
        <v>245.83199999999999</v>
      </c>
      <c r="E16">
        <v>141.12299999999999</v>
      </c>
      <c r="F16">
        <v>250.72200000000001</v>
      </c>
      <c r="H16">
        <f t="shared" si="0"/>
        <v>-3.2069999999999936</v>
      </c>
      <c r="J16">
        <f t="shared" si="1"/>
        <v>14</v>
      </c>
      <c r="K16">
        <f t="shared" si="2"/>
        <v>0.30590549533336114</v>
      </c>
      <c r="M16">
        <f t="shared" si="3"/>
        <v>14</v>
      </c>
      <c r="N16">
        <f t="shared" si="4"/>
        <v>0.26729016335242439</v>
      </c>
    </row>
    <row r="17" spans="2:14" x14ac:dyDescent="0.75">
      <c r="B17">
        <v>15</v>
      </c>
      <c r="C17">
        <v>246.42</v>
      </c>
      <c r="D17">
        <v>249.94300000000001</v>
      </c>
      <c r="E17">
        <v>138.767</v>
      </c>
      <c r="F17">
        <v>253.41300000000001</v>
      </c>
      <c r="H17">
        <f t="shared" si="0"/>
        <v>-3.5230000000000246</v>
      </c>
      <c r="J17">
        <f t="shared" si="1"/>
        <v>15</v>
      </c>
      <c r="K17">
        <f t="shared" si="2"/>
        <v>0.29929267986439467</v>
      </c>
      <c r="M17">
        <f t="shared" si="3"/>
        <v>15</v>
      </c>
      <c r="N17">
        <f t="shared" si="4"/>
        <v>0.24157402026165364</v>
      </c>
    </row>
    <row r="18" spans="2:14" x14ac:dyDescent="0.75">
      <c r="B18">
        <v>16</v>
      </c>
      <c r="C18">
        <v>237.59899999999999</v>
      </c>
      <c r="D18">
        <v>243.214</v>
      </c>
      <c r="E18">
        <v>137.77099999999999</v>
      </c>
      <c r="F18">
        <v>249.36199999999999</v>
      </c>
      <c r="H18">
        <f t="shared" si="0"/>
        <v>-5.6150000000000091</v>
      </c>
      <c r="J18">
        <f t="shared" si="1"/>
        <v>16</v>
      </c>
      <c r="K18">
        <f t="shared" si="2"/>
        <v>0.2555141673293429</v>
      </c>
      <c r="M18">
        <f t="shared" si="3"/>
        <v>16</v>
      </c>
      <c r="N18">
        <f t="shared" si="4"/>
        <v>0.24142355746551875</v>
      </c>
    </row>
    <row r="19" spans="2:14" x14ac:dyDescent="0.75">
      <c r="B19">
        <v>17</v>
      </c>
      <c r="C19">
        <v>237.006</v>
      </c>
      <c r="D19">
        <v>241.61199999999999</v>
      </c>
      <c r="E19">
        <v>141.07</v>
      </c>
      <c r="F19">
        <v>250.39599999999999</v>
      </c>
      <c r="H19">
        <f t="shared" si="0"/>
        <v>-4.6059999999999945</v>
      </c>
      <c r="J19">
        <f t="shared" si="1"/>
        <v>17</v>
      </c>
      <c r="K19">
        <f t="shared" si="2"/>
        <v>0.27662913824132579</v>
      </c>
      <c r="M19">
        <f t="shared" si="3"/>
        <v>17</v>
      </c>
      <c r="N19">
        <f t="shared" si="4"/>
        <v>0.26758300913196947</v>
      </c>
    </row>
    <row r="20" spans="2:14" x14ac:dyDescent="0.75">
      <c r="B20">
        <v>18</v>
      </c>
      <c r="C20">
        <v>236.44900000000001</v>
      </c>
      <c r="D20">
        <v>243.94</v>
      </c>
      <c r="E20">
        <v>140.46799999999999</v>
      </c>
      <c r="F20">
        <v>250.13300000000001</v>
      </c>
      <c r="H20">
        <f t="shared" si="0"/>
        <v>-7.4909999999999854</v>
      </c>
      <c r="J20">
        <f t="shared" si="1"/>
        <v>18</v>
      </c>
      <c r="K20">
        <f t="shared" si="2"/>
        <v>0.21625580714016662</v>
      </c>
      <c r="M20">
        <f t="shared" si="3"/>
        <v>18</v>
      </c>
      <c r="N20">
        <f t="shared" si="4"/>
        <v>0.26301206735708954</v>
      </c>
    </row>
    <row r="21" spans="2:14" x14ac:dyDescent="0.75">
      <c r="B21">
        <v>19</v>
      </c>
      <c r="C21">
        <v>234.983</v>
      </c>
      <c r="D21">
        <v>238.017</v>
      </c>
      <c r="E21">
        <v>139.19300000000001</v>
      </c>
      <c r="F21">
        <v>247.31299999999999</v>
      </c>
      <c r="H21">
        <f t="shared" si="0"/>
        <v>-3.0339999999999918</v>
      </c>
      <c r="J21">
        <f t="shared" si="1"/>
        <v>19</v>
      </c>
      <c r="K21">
        <f t="shared" si="2"/>
        <v>0.30952580253630763</v>
      </c>
      <c r="M21">
        <f t="shared" si="3"/>
        <v>19</v>
      </c>
      <c r="N21">
        <f t="shared" si="4"/>
        <v>0.25831273598829807</v>
      </c>
    </row>
    <row r="22" spans="2:14" x14ac:dyDescent="0.75">
      <c r="B22">
        <v>20</v>
      </c>
      <c r="C22">
        <v>232.39500000000001</v>
      </c>
      <c r="D22">
        <v>236.554</v>
      </c>
      <c r="E22">
        <v>143.36500000000001</v>
      </c>
      <c r="F22">
        <v>243.249</v>
      </c>
      <c r="H22">
        <f t="shared" si="0"/>
        <v>-4.1589999999999918</v>
      </c>
      <c r="J22">
        <f t="shared" si="1"/>
        <v>20</v>
      </c>
      <c r="K22">
        <f t="shared" si="2"/>
        <v>0.28598334240154011</v>
      </c>
      <c r="M22">
        <f t="shared" si="3"/>
        <v>20</v>
      </c>
      <c r="N22">
        <f t="shared" si="4"/>
        <v>0.30603446306256082</v>
      </c>
    </row>
    <row r="23" spans="2:14" x14ac:dyDescent="0.75">
      <c r="B23">
        <v>21</v>
      </c>
      <c r="C23">
        <v>240.05699999999999</v>
      </c>
      <c r="D23">
        <v>241.93100000000001</v>
      </c>
      <c r="E23">
        <v>142.57300000000001</v>
      </c>
      <c r="F23">
        <v>244.12</v>
      </c>
      <c r="H23">
        <f t="shared" si="0"/>
        <v>-1.8740000000000236</v>
      </c>
      <c r="J23">
        <f t="shared" si="1"/>
        <v>21</v>
      </c>
      <c r="K23">
        <f t="shared" si="2"/>
        <v>0.33380069476415614</v>
      </c>
      <c r="M23">
        <f t="shared" si="3"/>
        <v>21</v>
      </c>
      <c r="N23">
        <f t="shared" si="4"/>
        <v>0.29643674773896678</v>
      </c>
    </row>
    <row r="24" spans="2:14" x14ac:dyDescent="0.75">
      <c r="B24">
        <v>22</v>
      </c>
      <c r="C24">
        <v>239.55199999999999</v>
      </c>
      <c r="D24">
        <v>246.93799999999999</v>
      </c>
      <c r="E24">
        <v>139.91499999999999</v>
      </c>
      <c r="F24">
        <v>245.53899999999999</v>
      </c>
      <c r="H24">
        <f t="shared" si="0"/>
        <v>-7.3859999999999957</v>
      </c>
      <c r="J24">
        <f t="shared" si="1"/>
        <v>22</v>
      </c>
      <c r="K24">
        <f t="shared" si="2"/>
        <v>0.21845310341941138</v>
      </c>
      <c r="M24">
        <f t="shared" si="3"/>
        <v>22</v>
      </c>
      <c r="N24">
        <f t="shared" si="4"/>
        <v>0.26887786843789568</v>
      </c>
    </row>
    <row r="25" spans="2:14" x14ac:dyDescent="0.75">
      <c r="B25">
        <v>23</v>
      </c>
      <c r="C25">
        <v>236.91300000000001</v>
      </c>
      <c r="D25">
        <v>245.964</v>
      </c>
      <c r="E25">
        <v>141.73400000000001</v>
      </c>
      <c r="F25">
        <v>247.191</v>
      </c>
      <c r="H25">
        <f t="shared" si="0"/>
        <v>-9.0509999999999877</v>
      </c>
      <c r="J25">
        <f t="shared" si="1"/>
        <v>23</v>
      </c>
      <c r="K25">
        <f t="shared" si="2"/>
        <v>0.18361026241995565</v>
      </c>
      <c r="M25">
        <f t="shared" si="3"/>
        <v>23</v>
      </c>
      <c r="N25">
        <f t="shared" si="4"/>
        <v>0.28100535004653171</v>
      </c>
    </row>
    <row r="26" spans="2:14" x14ac:dyDescent="0.75">
      <c r="B26">
        <v>24</v>
      </c>
      <c r="C26">
        <v>245.32599999999999</v>
      </c>
      <c r="D26">
        <v>251.02199999999999</v>
      </c>
      <c r="E26">
        <v>144.167</v>
      </c>
      <c r="F26">
        <v>244.191</v>
      </c>
      <c r="H26">
        <f t="shared" si="0"/>
        <v>-5.695999999999998</v>
      </c>
      <c r="J26">
        <f t="shared" si="1"/>
        <v>24</v>
      </c>
      <c r="K26">
        <f t="shared" si="2"/>
        <v>0.25381911019963987</v>
      </c>
      <c r="M26">
        <f t="shared" si="3"/>
        <v>24</v>
      </c>
      <c r="N26">
        <f t="shared" si="4"/>
        <v>0.31068922243314129</v>
      </c>
    </row>
    <row r="27" spans="2:14" x14ac:dyDescent="0.75">
      <c r="B27">
        <v>25</v>
      </c>
      <c r="C27">
        <v>248.64</v>
      </c>
      <c r="D27">
        <v>245.571</v>
      </c>
      <c r="E27">
        <v>142.86000000000001</v>
      </c>
      <c r="F27">
        <v>247.46799999999999</v>
      </c>
      <c r="H27">
        <f t="shared" si="0"/>
        <v>3.0689999999999884</v>
      </c>
      <c r="J27">
        <f t="shared" si="1"/>
        <v>25</v>
      </c>
      <c r="K27">
        <f t="shared" si="2"/>
        <v>0.43724103293851707</v>
      </c>
      <c r="M27">
        <f t="shared" si="3"/>
        <v>25</v>
      </c>
      <c r="N27">
        <f t="shared" si="4"/>
        <v>0.29022883567038166</v>
      </c>
    </row>
    <row r="28" spans="2:14" x14ac:dyDescent="0.75">
      <c r="B28">
        <v>26</v>
      </c>
      <c r="C28">
        <v>262.85500000000002</v>
      </c>
      <c r="D28">
        <v>252.37100000000001</v>
      </c>
      <c r="E28">
        <v>146.321</v>
      </c>
      <c r="F28">
        <v>244.08500000000001</v>
      </c>
      <c r="H28">
        <f t="shared" si="0"/>
        <v>10.484000000000009</v>
      </c>
      <c r="J28">
        <f t="shared" si="1"/>
        <v>26</v>
      </c>
      <c r="K28">
        <f t="shared" si="2"/>
        <v>0.59241200351567402</v>
      </c>
      <c r="M28">
        <f t="shared" si="3"/>
        <v>26</v>
      </c>
      <c r="N28">
        <f t="shared" si="4"/>
        <v>0.3305240006348773</v>
      </c>
    </row>
    <row r="29" spans="2:14" x14ac:dyDescent="0.75">
      <c r="B29">
        <v>27</v>
      </c>
      <c r="C29">
        <v>243.07</v>
      </c>
      <c r="D29">
        <v>248.63399999999999</v>
      </c>
      <c r="E29">
        <v>145.58699999999999</v>
      </c>
      <c r="F29">
        <v>239.84</v>
      </c>
      <c r="H29">
        <f t="shared" si="0"/>
        <v>-5.563999999999993</v>
      </c>
      <c r="J29">
        <f t="shared" si="1"/>
        <v>27</v>
      </c>
      <c r="K29">
        <f t="shared" si="2"/>
        <v>0.25658142552211938</v>
      </c>
      <c r="M29">
        <f t="shared" si="3"/>
        <v>27</v>
      </c>
      <c r="N29">
        <f t="shared" si="4"/>
        <v>0.33683527885862491</v>
      </c>
    </row>
    <row r="30" spans="2:14" x14ac:dyDescent="0.75">
      <c r="B30">
        <v>28</v>
      </c>
      <c r="C30">
        <v>233.44800000000001</v>
      </c>
      <c r="D30">
        <v>241.86600000000001</v>
      </c>
      <c r="E30">
        <v>143.471</v>
      </c>
      <c r="F30">
        <v>232.16</v>
      </c>
      <c r="H30">
        <f t="shared" si="0"/>
        <v>-8.4180000000000064</v>
      </c>
      <c r="J30">
        <f t="shared" si="1"/>
        <v>28</v>
      </c>
      <c r="K30">
        <f t="shared" si="2"/>
        <v>0.19685681998911778</v>
      </c>
      <c r="M30">
        <f t="shared" si="3"/>
        <v>28</v>
      </c>
      <c r="N30">
        <f t="shared" si="4"/>
        <v>0.34162408156001312</v>
      </c>
    </row>
    <row r="31" spans="2:14" x14ac:dyDescent="0.75">
      <c r="B31">
        <v>29</v>
      </c>
      <c r="C31">
        <v>241.61600000000001</v>
      </c>
      <c r="D31">
        <v>247.30799999999999</v>
      </c>
      <c r="E31">
        <v>141.47800000000001</v>
      </c>
      <c r="F31">
        <v>244.809</v>
      </c>
      <c r="H31">
        <f t="shared" si="0"/>
        <v>-5.6919999999999789</v>
      </c>
      <c r="J31">
        <f t="shared" si="1"/>
        <v>29</v>
      </c>
      <c r="K31">
        <f t="shared" si="2"/>
        <v>0.25390281672456388</v>
      </c>
      <c r="M31">
        <f t="shared" si="3"/>
        <v>29</v>
      </c>
      <c r="N31">
        <f t="shared" si="4"/>
        <v>0.284729887413668</v>
      </c>
    </row>
    <row r="32" spans="2:14" x14ac:dyDescent="0.75">
      <c r="B32">
        <v>30</v>
      </c>
      <c r="C32">
        <v>269.00599999999997</v>
      </c>
      <c r="D32">
        <v>254.88399999999999</v>
      </c>
      <c r="E32">
        <v>143.14699999999999</v>
      </c>
      <c r="F32">
        <v>245.232</v>
      </c>
      <c r="H32">
        <f t="shared" si="0"/>
        <v>14.121999999999986</v>
      </c>
      <c r="J32">
        <f t="shared" si="1"/>
        <v>30</v>
      </c>
      <c r="K32">
        <f t="shared" si="2"/>
        <v>0.66854308793370387</v>
      </c>
      <c r="M32">
        <f t="shared" si="3"/>
        <v>30</v>
      </c>
      <c r="N32">
        <f t="shared" si="4"/>
        <v>0.29863021691224301</v>
      </c>
    </row>
    <row r="33" spans="2:14" x14ac:dyDescent="0.75">
      <c r="B33">
        <v>31</v>
      </c>
      <c r="C33">
        <v>251.59899999999999</v>
      </c>
      <c r="D33">
        <v>243.83500000000001</v>
      </c>
      <c r="E33">
        <v>143.78800000000001</v>
      </c>
      <c r="F33">
        <v>232.46100000000001</v>
      </c>
      <c r="H33">
        <f t="shared" si="0"/>
        <v>7.7639999999999816</v>
      </c>
      <c r="J33">
        <f t="shared" si="1"/>
        <v>31</v>
      </c>
      <c r="K33">
        <f t="shared" si="2"/>
        <v>0.53549156656761332</v>
      </c>
      <c r="M33">
        <f t="shared" si="3"/>
        <v>31</v>
      </c>
      <c r="N33">
        <f t="shared" si="4"/>
        <v>0.34379546502962982</v>
      </c>
    </row>
    <row r="34" spans="2:14" x14ac:dyDescent="0.75">
      <c r="B34">
        <v>32</v>
      </c>
      <c r="C34">
        <v>240.721</v>
      </c>
      <c r="D34">
        <v>248.56700000000001</v>
      </c>
      <c r="E34">
        <v>145.54300000000001</v>
      </c>
      <c r="F34">
        <v>242.983</v>
      </c>
      <c r="H34">
        <f t="shared" si="0"/>
        <v>-7.8460000000000036</v>
      </c>
      <c r="J34">
        <f t="shared" si="1"/>
        <v>32</v>
      </c>
      <c r="K34">
        <f t="shared" si="2"/>
        <v>0.20882685305319518</v>
      </c>
      <c r="M34">
        <f t="shared" si="3"/>
        <v>32</v>
      </c>
      <c r="N34">
        <f t="shared" si="4"/>
        <v>0.32673342158663549</v>
      </c>
    </row>
    <row r="35" spans="2:14" x14ac:dyDescent="0.75">
      <c r="B35">
        <v>33</v>
      </c>
      <c r="C35">
        <v>228.09299999999999</v>
      </c>
      <c r="D35">
        <v>233.53100000000001</v>
      </c>
      <c r="E35">
        <v>145.386</v>
      </c>
      <c r="F35">
        <v>253.215</v>
      </c>
      <c r="H35">
        <f t="shared" si="0"/>
        <v>-5.4380000000000166</v>
      </c>
      <c r="J35">
        <f t="shared" si="1"/>
        <v>33</v>
      </c>
      <c r="K35">
        <f t="shared" si="2"/>
        <v>0.25921818105721284</v>
      </c>
      <c r="M35">
        <f t="shared" si="3"/>
        <v>33</v>
      </c>
      <c r="N35">
        <f t="shared" si="4"/>
        <v>0.29741597738456693</v>
      </c>
    </row>
    <row r="36" spans="2:14" x14ac:dyDescent="0.75">
      <c r="B36">
        <v>34</v>
      </c>
      <c r="C36">
        <v>235.05799999999999</v>
      </c>
      <c r="D36">
        <v>238.01300000000001</v>
      </c>
      <c r="E36">
        <v>145.24600000000001</v>
      </c>
      <c r="F36">
        <v>253.47800000000001</v>
      </c>
      <c r="H36">
        <f t="shared" si="0"/>
        <v>-2.9550000000000125</v>
      </c>
      <c r="J36">
        <f t="shared" si="1"/>
        <v>34</v>
      </c>
      <c r="K36">
        <f t="shared" si="2"/>
        <v>0.31117900640354867</v>
      </c>
      <c r="M36">
        <f t="shared" si="3"/>
        <v>34</v>
      </c>
      <c r="N36">
        <f t="shared" si="4"/>
        <v>0.29559216217232687</v>
      </c>
    </row>
    <row r="37" spans="2:14" x14ac:dyDescent="0.75">
      <c r="B37">
        <v>35</v>
      </c>
      <c r="C37">
        <v>233.529</v>
      </c>
      <c r="D37">
        <v>231.375</v>
      </c>
      <c r="E37">
        <v>141.785</v>
      </c>
      <c r="F37">
        <v>245.61799999999999</v>
      </c>
      <c r="H37">
        <f t="shared" si="0"/>
        <v>2.1539999999999964</v>
      </c>
      <c r="J37">
        <f t="shared" si="1"/>
        <v>35</v>
      </c>
      <c r="K37">
        <f t="shared" si="2"/>
        <v>0.41809316536223967</v>
      </c>
      <c r="M37">
        <f t="shared" si="3"/>
        <v>35</v>
      </c>
      <c r="N37">
        <f t="shared" si="4"/>
        <v>0.28541557645774895</v>
      </c>
    </row>
    <row r="38" spans="2:14" x14ac:dyDescent="0.75">
      <c r="B38">
        <v>36</v>
      </c>
      <c r="C38">
        <v>236.30699999999999</v>
      </c>
      <c r="D38">
        <v>238.09100000000001</v>
      </c>
      <c r="E38">
        <v>144.256</v>
      </c>
      <c r="F38">
        <v>252.30099999999999</v>
      </c>
      <c r="H38">
        <f t="shared" si="0"/>
        <v>-1.7840000000000202</v>
      </c>
      <c r="J38">
        <f t="shared" si="1"/>
        <v>36</v>
      </c>
      <c r="K38">
        <f t="shared" si="2"/>
        <v>0.33568409157493762</v>
      </c>
      <c r="M38">
        <f t="shared" si="3"/>
        <v>36</v>
      </c>
      <c r="N38">
        <f t="shared" si="4"/>
        <v>0.29017248583016447</v>
      </c>
    </row>
    <row r="39" spans="2:14" x14ac:dyDescent="0.75">
      <c r="B39">
        <v>37</v>
      </c>
      <c r="C39">
        <v>235.31800000000001</v>
      </c>
      <c r="D39">
        <v>237.892</v>
      </c>
      <c r="E39">
        <v>144.07599999999999</v>
      </c>
      <c r="F39">
        <v>251.86699999999999</v>
      </c>
      <c r="H39">
        <f t="shared" si="0"/>
        <v>-2.5739999999999839</v>
      </c>
      <c r="J39">
        <f t="shared" si="1"/>
        <v>37</v>
      </c>
      <c r="K39">
        <f t="shared" si="2"/>
        <v>0.31915205290252385</v>
      </c>
      <c r="M39">
        <f t="shared" si="3"/>
        <v>37</v>
      </c>
      <c r="N39">
        <f t="shared" si="4"/>
        <v>0.28971445999008794</v>
      </c>
    </row>
    <row r="40" spans="2:14" x14ac:dyDescent="0.75">
      <c r="B40">
        <v>38</v>
      </c>
      <c r="C40">
        <v>265.75599999999997</v>
      </c>
      <c r="D40">
        <v>244.80600000000001</v>
      </c>
      <c r="E40">
        <v>143.05099999999999</v>
      </c>
      <c r="F40">
        <v>245.67099999999999</v>
      </c>
      <c r="H40">
        <f t="shared" si="0"/>
        <v>20.94999999999996</v>
      </c>
      <c r="J40">
        <f t="shared" si="1"/>
        <v>38</v>
      </c>
      <c r="K40">
        <f t="shared" si="2"/>
        <v>0.81143012597831887</v>
      </c>
      <c r="M40">
        <f t="shared" si="3"/>
        <v>38</v>
      </c>
      <c r="N40">
        <f t="shared" si="4"/>
        <v>0.29659971299181426</v>
      </c>
    </row>
    <row r="41" spans="2:14" x14ac:dyDescent="0.75">
      <c r="B41">
        <v>39</v>
      </c>
      <c r="C41">
        <v>258.06799999999998</v>
      </c>
      <c r="D41">
        <v>245.72800000000001</v>
      </c>
      <c r="E41">
        <v>140.81</v>
      </c>
      <c r="F41">
        <v>244.94</v>
      </c>
      <c r="H41">
        <f t="shared" si="0"/>
        <v>12.339999999999975</v>
      </c>
      <c r="J41">
        <f t="shared" si="1"/>
        <v>39</v>
      </c>
      <c r="K41">
        <f t="shared" si="2"/>
        <v>0.63125183108023197</v>
      </c>
      <c r="M41">
        <f t="shared" si="3"/>
        <v>39</v>
      </c>
      <c r="N41">
        <f t="shared" si="4"/>
        <v>0.27838227022162215</v>
      </c>
    </row>
    <row r="42" spans="2:14" x14ac:dyDescent="0.75">
      <c r="B42">
        <v>40</v>
      </c>
      <c r="C42">
        <v>208</v>
      </c>
      <c r="D42">
        <v>213.03</v>
      </c>
      <c r="E42">
        <v>129.94</v>
      </c>
      <c r="F42">
        <v>201.21799999999999</v>
      </c>
      <c r="H42">
        <f t="shared" si="0"/>
        <v>-5.0300000000000011</v>
      </c>
      <c r="J42">
        <f t="shared" si="1"/>
        <v>40</v>
      </c>
      <c r="K42">
        <f t="shared" si="2"/>
        <v>0.26775624659942215</v>
      </c>
      <c r="M42">
        <f t="shared" si="3"/>
        <v>40</v>
      </c>
      <c r="N42">
        <f t="shared" si="4"/>
        <v>0.29769403699334457</v>
      </c>
    </row>
    <row r="43" spans="2:14" x14ac:dyDescent="0.75">
      <c r="B43">
        <v>41</v>
      </c>
      <c r="C43">
        <v>233.94300000000001</v>
      </c>
      <c r="D43">
        <v>238.88399999999999</v>
      </c>
      <c r="E43">
        <v>139.36699999999999</v>
      </c>
      <c r="F43">
        <v>245.56</v>
      </c>
      <c r="H43">
        <f t="shared" si="0"/>
        <v>-4.9409999999999741</v>
      </c>
      <c r="J43">
        <f t="shared" si="1"/>
        <v>41</v>
      </c>
      <c r="K43">
        <f t="shared" si="2"/>
        <v>0.2696187167789732</v>
      </c>
      <c r="M43">
        <f t="shared" si="3"/>
        <v>41</v>
      </c>
      <c r="N43">
        <f t="shared" si="4"/>
        <v>0.26392276195377334</v>
      </c>
    </row>
    <row r="44" spans="2:14" x14ac:dyDescent="0.75">
      <c r="B44">
        <v>42</v>
      </c>
      <c r="C44">
        <v>244.05600000000001</v>
      </c>
      <c r="D44">
        <v>234.565</v>
      </c>
      <c r="E44">
        <v>138.85300000000001</v>
      </c>
      <c r="F44">
        <v>236.37</v>
      </c>
      <c r="H44">
        <f t="shared" si="0"/>
        <v>9.4910000000000139</v>
      </c>
      <c r="J44">
        <f t="shared" si="1"/>
        <v>42</v>
      </c>
      <c r="K44">
        <f t="shared" si="2"/>
        <v>0.57163185870338595</v>
      </c>
      <c r="M44">
        <f t="shared" si="3"/>
        <v>42</v>
      </c>
      <c r="N44">
        <f t="shared" si="4"/>
        <v>0.28256332740083373</v>
      </c>
    </row>
    <row r="45" spans="2:14" x14ac:dyDescent="0.75">
      <c r="B45">
        <v>43</v>
      </c>
      <c r="C45">
        <v>247.44</v>
      </c>
      <c r="D45">
        <v>234.78100000000001</v>
      </c>
      <c r="E45">
        <v>142.21899999999999</v>
      </c>
      <c r="F45">
        <v>250.85</v>
      </c>
      <c r="H45">
        <f t="shared" si="0"/>
        <v>12.658999999999992</v>
      </c>
      <c r="J45">
        <f t="shared" si="1"/>
        <v>43</v>
      </c>
      <c r="K45">
        <f t="shared" si="2"/>
        <v>0.6379274264428908</v>
      </c>
      <c r="M45">
        <f t="shared" si="3"/>
        <v>43</v>
      </c>
      <c r="N45">
        <f t="shared" si="4"/>
        <v>0.27636351983592883</v>
      </c>
    </row>
    <row r="46" spans="2:14" x14ac:dyDescent="0.75">
      <c r="B46">
        <v>44</v>
      </c>
      <c r="C46">
        <v>252.041</v>
      </c>
      <c r="D46">
        <v>235.63399999999999</v>
      </c>
      <c r="E46">
        <v>146.11600000000001</v>
      </c>
      <c r="F46">
        <v>252.68600000000001</v>
      </c>
      <c r="H46">
        <f t="shared" si="0"/>
        <v>16.407000000000011</v>
      </c>
      <c r="J46">
        <f t="shared" si="1"/>
        <v>44</v>
      </c>
      <c r="K46">
        <f t="shared" si="2"/>
        <v>0.71636044029632107</v>
      </c>
      <c r="M46">
        <f t="shared" si="3"/>
        <v>44</v>
      </c>
      <c r="N46">
        <f t="shared" si="4"/>
        <v>0.30488143464708034</v>
      </c>
    </row>
    <row r="47" spans="2:14" x14ac:dyDescent="0.75">
      <c r="B47">
        <v>45</v>
      </c>
      <c r="C47">
        <v>244.238</v>
      </c>
      <c r="D47">
        <v>243.98599999999999</v>
      </c>
      <c r="E47">
        <v>142.55099999999999</v>
      </c>
      <c r="F47">
        <v>256.28500000000003</v>
      </c>
      <c r="H47">
        <f t="shared" si="0"/>
        <v>0.25200000000000955</v>
      </c>
      <c r="J47">
        <f t="shared" si="1"/>
        <v>45</v>
      </c>
      <c r="K47">
        <f t="shared" si="2"/>
        <v>0.37829071276105969</v>
      </c>
      <c r="M47">
        <f t="shared" si="3"/>
        <v>45</v>
      </c>
      <c r="N47">
        <f t="shared" si="4"/>
        <v>0.26680889288120341</v>
      </c>
    </row>
    <row r="48" spans="2:14" x14ac:dyDescent="0.75">
      <c r="B48">
        <v>46</v>
      </c>
      <c r="C48">
        <v>232.83500000000001</v>
      </c>
      <c r="D48">
        <v>237.58199999999999</v>
      </c>
      <c r="E48">
        <v>140.36699999999999</v>
      </c>
      <c r="F48">
        <v>256.66800000000001</v>
      </c>
      <c r="H48">
        <f t="shared" si="0"/>
        <v>-4.7469999999999857</v>
      </c>
      <c r="J48">
        <f t="shared" si="1"/>
        <v>46</v>
      </c>
      <c r="K48">
        <f t="shared" si="2"/>
        <v>0.27367848323776844</v>
      </c>
      <c r="M48">
        <f t="shared" si="3"/>
        <v>46</v>
      </c>
      <c r="N48">
        <f t="shared" si="4"/>
        <v>0.24819786633887014</v>
      </c>
    </row>
    <row r="49" spans="2:14" x14ac:dyDescent="0.75">
      <c r="B49">
        <v>47</v>
      </c>
      <c r="C49">
        <v>238.738</v>
      </c>
      <c r="D49">
        <v>236.45500000000001</v>
      </c>
      <c r="E49">
        <v>138.47999999999999</v>
      </c>
      <c r="F49">
        <v>261.10199999999998</v>
      </c>
      <c r="H49">
        <f t="shared" si="0"/>
        <v>2.282999999999987</v>
      </c>
      <c r="J49">
        <f t="shared" si="1"/>
        <v>47</v>
      </c>
      <c r="K49">
        <f t="shared" si="2"/>
        <v>0.42079270079102615</v>
      </c>
      <c r="M49">
        <f t="shared" si="3"/>
        <v>47</v>
      </c>
      <c r="N49">
        <f t="shared" si="4"/>
        <v>0.22472490561738592</v>
      </c>
    </row>
    <row r="50" spans="2:14" x14ac:dyDescent="0.75">
      <c r="B50">
        <v>48</v>
      </c>
      <c r="C50">
        <v>274.32900000000001</v>
      </c>
      <c r="D50">
        <v>244.36799999999999</v>
      </c>
      <c r="E50">
        <v>142.16800000000001</v>
      </c>
      <c r="F50">
        <v>255.80099999999999</v>
      </c>
      <c r="H50">
        <f t="shared" si="0"/>
        <v>29.961000000000013</v>
      </c>
      <c r="J50">
        <f t="shared" si="1"/>
        <v>48</v>
      </c>
      <c r="K50">
        <f t="shared" si="2"/>
        <v>1</v>
      </c>
      <c r="M50">
        <f t="shared" si="3"/>
        <v>48</v>
      </c>
      <c r="N50">
        <f t="shared" si="4"/>
        <v>0.26472758427035381</v>
      </c>
    </row>
    <row r="51" spans="2:14" x14ac:dyDescent="0.75">
      <c r="B51">
        <v>49</v>
      </c>
      <c r="C51">
        <v>277.41500000000002</v>
      </c>
      <c r="D51">
        <v>254.73599999999999</v>
      </c>
      <c r="E51">
        <v>146.41</v>
      </c>
      <c r="F51">
        <v>254.06200000000001</v>
      </c>
      <c r="H51">
        <f t="shared" si="0"/>
        <v>22.67900000000003</v>
      </c>
      <c r="J51">
        <f t="shared" si="1"/>
        <v>49</v>
      </c>
      <c r="K51">
        <f t="shared" si="2"/>
        <v>0.84761227137655415</v>
      </c>
      <c r="M51">
        <f t="shared" si="3"/>
        <v>49</v>
      </c>
      <c r="N51">
        <f t="shared" si="4"/>
        <v>0.3038375008836896</v>
      </c>
    </row>
    <row r="52" spans="2:14" x14ac:dyDescent="0.75">
      <c r="B52">
        <v>50</v>
      </c>
      <c r="C52">
        <v>254.268</v>
      </c>
      <c r="D52">
        <v>237.71799999999999</v>
      </c>
      <c r="E52">
        <v>145.06200000000001</v>
      </c>
      <c r="F52">
        <v>246.63300000000001</v>
      </c>
      <c r="H52">
        <f t="shared" si="0"/>
        <v>16.550000000000011</v>
      </c>
      <c r="J52">
        <f t="shared" si="1"/>
        <v>50</v>
      </c>
      <c r="K52">
        <f t="shared" si="2"/>
        <v>0.71935294856234044</v>
      </c>
      <c r="M52">
        <f t="shared" si="3"/>
        <v>50</v>
      </c>
      <c r="N52">
        <f t="shared" si="4"/>
        <v>0.31189746953827602</v>
      </c>
    </row>
    <row r="53" spans="2:14" x14ac:dyDescent="0.75">
      <c r="B53">
        <v>51</v>
      </c>
      <c r="C53">
        <v>251.84800000000001</v>
      </c>
      <c r="D53">
        <v>238.959</v>
      </c>
      <c r="E53">
        <v>145.727</v>
      </c>
      <c r="F53">
        <v>250.16399999999999</v>
      </c>
      <c r="H53">
        <f t="shared" si="0"/>
        <v>12.88900000000001</v>
      </c>
      <c r="J53">
        <f t="shared" si="1"/>
        <v>51</v>
      </c>
      <c r="K53">
        <f t="shared" si="2"/>
        <v>0.64274055162599919</v>
      </c>
      <c r="M53">
        <f t="shared" si="3"/>
        <v>51</v>
      </c>
      <c r="N53">
        <f t="shared" si="4"/>
        <v>0.3081470561689581</v>
      </c>
    </row>
    <row r="54" spans="2:14" x14ac:dyDescent="0.75">
      <c r="B54">
        <v>52</v>
      </c>
      <c r="C54">
        <v>236.38399999999999</v>
      </c>
      <c r="D54">
        <v>238.43600000000001</v>
      </c>
      <c r="E54">
        <v>140.55500000000001</v>
      </c>
      <c r="F54">
        <v>244.727</v>
      </c>
      <c r="H54">
        <f t="shared" si="0"/>
        <v>-2.0520000000000209</v>
      </c>
      <c r="J54">
        <f t="shared" si="1"/>
        <v>52</v>
      </c>
      <c r="K54">
        <f t="shared" si="2"/>
        <v>0.33007575440505521</v>
      </c>
      <c r="M54">
        <f t="shared" si="3"/>
        <v>52</v>
      </c>
      <c r="N54">
        <f t="shared" si="4"/>
        <v>0.27661756815855792</v>
      </c>
    </row>
    <row r="55" spans="2:14" x14ac:dyDescent="0.75">
      <c r="B55">
        <v>53</v>
      </c>
      <c r="C55">
        <v>244.774</v>
      </c>
      <c r="D55">
        <v>251.11799999999999</v>
      </c>
      <c r="E55">
        <v>141.03899999999999</v>
      </c>
      <c r="F55">
        <v>258.16000000000003</v>
      </c>
      <c r="H55">
        <f t="shared" si="0"/>
        <v>-6.3439999999999941</v>
      </c>
      <c r="J55">
        <f t="shared" si="1"/>
        <v>53</v>
      </c>
      <c r="K55">
        <f t="shared" si="2"/>
        <v>0.24025865316201386</v>
      </c>
      <c r="M55">
        <f t="shared" si="3"/>
        <v>53</v>
      </c>
      <c r="N55">
        <f t="shared" si="4"/>
        <v>0.25062433394325673</v>
      </c>
    </row>
    <row r="56" spans="2:14" x14ac:dyDescent="0.75">
      <c r="B56">
        <v>54</v>
      </c>
      <c r="C56">
        <v>266.93799999999999</v>
      </c>
      <c r="D56">
        <v>240.99600000000001</v>
      </c>
      <c r="E56">
        <v>142.01300000000001</v>
      </c>
      <c r="F56">
        <v>260.11099999999999</v>
      </c>
      <c r="H56">
        <f t="shared" si="0"/>
        <v>25.941999999999979</v>
      </c>
      <c r="J56">
        <f t="shared" si="1"/>
        <v>54</v>
      </c>
      <c r="K56">
        <f t="shared" si="2"/>
        <v>0.91589586908299436</v>
      </c>
      <c r="M56">
        <f t="shared" si="3"/>
        <v>54</v>
      </c>
      <c r="N56">
        <f t="shared" si="4"/>
        <v>0.25446515182110091</v>
      </c>
    </row>
    <row r="57" spans="2:14" x14ac:dyDescent="0.75">
      <c r="B57">
        <v>55</v>
      </c>
      <c r="C57">
        <v>257.07400000000001</v>
      </c>
      <c r="D57">
        <v>240.37899999999999</v>
      </c>
      <c r="E57">
        <v>143.66800000000001</v>
      </c>
      <c r="F57">
        <v>256.28199999999998</v>
      </c>
      <c r="H57">
        <f t="shared" si="0"/>
        <v>16.695000000000022</v>
      </c>
      <c r="J57">
        <f t="shared" si="1"/>
        <v>55</v>
      </c>
      <c r="K57">
        <f t="shared" si="2"/>
        <v>0.7223873100908218</v>
      </c>
      <c r="M57">
        <f t="shared" si="3"/>
        <v>55</v>
      </c>
      <c r="N57">
        <f t="shared" si="4"/>
        <v>0.27593718483191715</v>
      </c>
    </row>
    <row r="58" spans="2:14" x14ac:dyDescent="0.75">
      <c r="B58">
        <v>56</v>
      </c>
      <c r="C58">
        <v>262.54500000000002</v>
      </c>
      <c r="D58">
        <v>244.53100000000001</v>
      </c>
      <c r="E58">
        <v>145.363</v>
      </c>
      <c r="F58">
        <v>254.267</v>
      </c>
      <c r="H58">
        <f t="shared" si="0"/>
        <v>18.01400000000001</v>
      </c>
      <c r="J58">
        <f t="shared" si="1"/>
        <v>56</v>
      </c>
      <c r="K58">
        <f t="shared" si="2"/>
        <v>0.74998953668438451</v>
      </c>
      <c r="M58">
        <f t="shared" si="3"/>
        <v>56</v>
      </c>
      <c r="N58">
        <f t="shared" si="4"/>
        <v>0.29462717796071874</v>
      </c>
    </row>
    <row r="59" spans="2:14" x14ac:dyDescent="0.75">
      <c r="B59">
        <v>57</v>
      </c>
      <c r="C59">
        <v>266.142</v>
      </c>
      <c r="D59">
        <v>248.87100000000001</v>
      </c>
      <c r="E59">
        <v>144.636</v>
      </c>
      <c r="F59">
        <v>260.07299999999998</v>
      </c>
      <c r="H59">
        <f t="shared" si="0"/>
        <v>17.270999999999987</v>
      </c>
      <c r="J59">
        <f t="shared" si="1"/>
        <v>57</v>
      </c>
      <c r="K59">
        <f t="shared" si="2"/>
        <v>0.73444104967982204</v>
      </c>
      <c r="M59">
        <f t="shared" si="3"/>
        <v>57</v>
      </c>
      <c r="N59">
        <f t="shared" si="4"/>
        <v>0.27531872423175469</v>
      </c>
    </row>
    <row r="60" spans="2:14" x14ac:dyDescent="0.75">
      <c r="B60">
        <v>58</v>
      </c>
      <c r="C60">
        <v>247.55099999999999</v>
      </c>
      <c r="D60">
        <v>243.797</v>
      </c>
      <c r="E60">
        <v>141.87700000000001</v>
      </c>
      <c r="F60">
        <v>257.29399999999998</v>
      </c>
      <c r="H60">
        <f t="shared" si="0"/>
        <v>3.7539999999999907</v>
      </c>
      <c r="J60">
        <f t="shared" si="1"/>
        <v>58</v>
      </c>
      <c r="K60">
        <f t="shared" si="2"/>
        <v>0.45157577533168664</v>
      </c>
      <c r="M60">
        <f t="shared" si="3"/>
        <v>58</v>
      </c>
      <c r="N60">
        <f t="shared" si="4"/>
        <v>0.25916949131950773</v>
      </c>
    </row>
    <row r="61" spans="2:14" x14ac:dyDescent="0.75">
      <c r="B61">
        <v>59</v>
      </c>
      <c r="C61">
        <v>239.267</v>
      </c>
      <c r="D61">
        <v>243.714</v>
      </c>
      <c r="E61">
        <v>138.33799999999999</v>
      </c>
      <c r="F61">
        <v>259.35199999999998</v>
      </c>
      <c r="H61">
        <f t="shared" si="0"/>
        <v>-4.4470000000000027</v>
      </c>
      <c r="J61">
        <f t="shared" si="1"/>
        <v>59</v>
      </c>
      <c r="K61">
        <f t="shared" si="2"/>
        <v>0.27995647260703943</v>
      </c>
      <c r="M61">
        <f t="shared" si="3"/>
        <v>59</v>
      </c>
      <c r="N61">
        <f t="shared" si="4"/>
        <v>0.22672665495580535</v>
      </c>
    </row>
    <row r="62" spans="2:14" x14ac:dyDescent="0.75">
      <c r="B62">
        <v>60</v>
      </c>
      <c r="C62">
        <v>265.68599999999998</v>
      </c>
      <c r="D62">
        <v>250.86199999999999</v>
      </c>
      <c r="E62">
        <v>139.52600000000001</v>
      </c>
      <c r="F62">
        <v>264.67599999999999</v>
      </c>
      <c r="H62">
        <f t="shared" si="0"/>
        <v>14.823999999999984</v>
      </c>
      <c r="J62">
        <f t="shared" si="1"/>
        <v>60</v>
      </c>
      <c r="K62">
        <f t="shared" si="2"/>
        <v>0.6832335830577988</v>
      </c>
      <c r="M62">
        <f t="shared" si="3"/>
        <v>60</v>
      </c>
      <c r="N62">
        <f t="shared" si="4"/>
        <v>0.22658074032182257</v>
      </c>
    </row>
    <row r="63" spans="2:14" x14ac:dyDescent="0.75">
      <c r="B63">
        <v>61</v>
      </c>
      <c r="C63">
        <v>271.20499999999998</v>
      </c>
      <c r="D63">
        <v>243.82300000000001</v>
      </c>
      <c r="E63">
        <v>139.87</v>
      </c>
      <c r="F63">
        <v>252.13300000000001</v>
      </c>
      <c r="H63">
        <f t="shared" si="0"/>
        <v>27.381999999999977</v>
      </c>
      <c r="J63">
        <f t="shared" si="1"/>
        <v>61</v>
      </c>
      <c r="K63">
        <f t="shared" si="2"/>
        <v>0.9460302180554967</v>
      </c>
      <c r="M63">
        <f t="shared" si="3"/>
        <v>61</v>
      </c>
      <c r="N63">
        <f t="shared" si="4"/>
        <v>0.2535110371030932</v>
      </c>
    </row>
    <row r="64" spans="2:14" x14ac:dyDescent="0.75">
      <c r="B64">
        <v>62</v>
      </c>
      <c r="C64">
        <v>258.274</v>
      </c>
      <c r="D64">
        <v>242.446</v>
      </c>
      <c r="E64">
        <v>142.869</v>
      </c>
      <c r="F64">
        <v>247.839</v>
      </c>
      <c r="H64">
        <f t="shared" si="0"/>
        <v>15.828000000000003</v>
      </c>
      <c r="J64">
        <f t="shared" si="1"/>
        <v>62</v>
      </c>
      <c r="K64">
        <f t="shared" si="2"/>
        <v>0.70424392081362719</v>
      </c>
      <c r="M64">
        <f t="shared" si="3"/>
        <v>62</v>
      </c>
      <c r="N64">
        <f t="shared" si="4"/>
        <v>0.28936335369677607</v>
      </c>
    </row>
    <row r="65" spans="2:14" x14ac:dyDescent="0.75">
      <c r="B65">
        <v>63</v>
      </c>
      <c r="C65">
        <v>250.61</v>
      </c>
      <c r="D65">
        <v>238.79499999999999</v>
      </c>
      <c r="E65">
        <v>142.559</v>
      </c>
      <c r="F65">
        <v>246.60900000000001</v>
      </c>
      <c r="H65">
        <f t="shared" si="0"/>
        <v>11.815000000000026</v>
      </c>
      <c r="J65">
        <f t="shared" si="1"/>
        <v>63</v>
      </c>
      <c r="K65">
        <f t="shared" si="2"/>
        <v>0.62026534968400815</v>
      </c>
      <c r="M65">
        <f t="shared" si="3"/>
        <v>63</v>
      </c>
      <c r="N65">
        <f t="shared" si="4"/>
        <v>0.28977048540762435</v>
      </c>
    </row>
    <row r="66" spans="2:14" x14ac:dyDescent="0.75">
      <c r="B66">
        <v>64</v>
      </c>
      <c r="C66">
        <v>244.84800000000001</v>
      </c>
      <c r="D66">
        <v>247.53200000000001</v>
      </c>
      <c r="E66">
        <v>141.13300000000001</v>
      </c>
      <c r="F66">
        <v>248.21100000000001</v>
      </c>
      <c r="H66">
        <f t="shared" si="0"/>
        <v>-2.6839999999999975</v>
      </c>
      <c r="J66">
        <f t="shared" si="1"/>
        <v>64</v>
      </c>
      <c r="K66">
        <f t="shared" si="2"/>
        <v>0.31685012346712405</v>
      </c>
      <c r="M66">
        <f t="shared" si="3"/>
        <v>64</v>
      </c>
      <c r="N66">
        <f t="shared" si="4"/>
        <v>0.27324526701840735</v>
      </c>
    </row>
    <row r="67" spans="2:14" x14ac:dyDescent="0.75">
      <c r="B67">
        <v>65</v>
      </c>
      <c r="C67">
        <v>228.80600000000001</v>
      </c>
      <c r="D67">
        <v>240.792</v>
      </c>
      <c r="E67">
        <v>134.94999999999999</v>
      </c>
      <c r="F67">
        <v>237.845</v>
      </c>
      <c r="H67">
        <f t="shared" ref="H67:H92" si="5">C67-D67</f>
        <v>-11.98599999999999</v>
      </c>
      <c r="J67">
        <f t="shared" ref="J67:J92" si="6">B67</f>
        <v>65</v>
      </c>
      <c r="K67">
        <f t="shared" ref="K67:K92" si="7">(H67-MIN(H$3:H$92))/(MAX(H$3:H$92)-MIN(H$3:H$92))</f>
        <v>0.12219059975725105</v>
      </c>
      <c r="M67">
        <f t="shared" ref="M67:M92" si="8">B67</f>
        <v>65</v>
      </c>
      <c r="N67">
        <f t="shared" ref="N67:N92" si="9">(E67-$P$3)/(F67-$Q$3)</f>
        <v>0.24103396063162427</v>
      </c>
    </row>
    <row r="68" spans="2:14" x14ac:dyDescent="0.75">
      <c r="B68">
        <v>66</v>
      </c>
      <c r="C68">
        <v>238.268</v>
      </c>
      <c r="D68">
        <v>235.70500000000001</v>
      </c>
      <c r="E68">
        <v>131.755</v>
      </c>
      <c r="F68">
        <v>222.70400000000001</v>
      </c>
      <c r="H68">
        <f t="shared" si="5"/>
        <v>2.5629999999999882</v>
      </c>
      <c r="J68">
        <f t="shared" si="6"/>
        <v>66</v>
      </c>
      <c r="K68">
        <f t="shared" si="7"/>
        <v>0.42665215753567942</v>
      </c>
      <c r="M68">
        <f t="shared" si="8"/>
        <v>66</v>
      </c>
      <c r="N68">
        <f t="shared" si="9"/>
        <v>0.24614774434186745</v>
      </c>
    </row>
    <row r="69" spans="2:14" x14ac:dyDescent="0.75">
      <c r="B69">
        <v>67</v>
      </c>
      <c r="C69">
        <v>252.54</v>
      </c>
      <c r="D69">
        <v>231.89</v>
      </c>
      <c r="E69">
        <v>134.23699999999999</v>
      </c>
      <c r="F69">
        <v>221.77699999999999</v>
      </c>
      <c r="H69">
        <f t="shared" si="5"/>
        <v>20.650000000000006</v>
      </c>
      <c r="J69">
        <f t="shared" si="6"/>
        <v>67</v>
      </c>
      <c r="K69">
        <f t="shared" si="7"/>
        <v>0.8051521366090485</v>
      </c>
      <c r="M69">
        <f t="shared" si="8"/>
        <v>67</v>
      </c>
      <c r="N69">
        <f t="shared" si="9"/>
        <v>0.2769629162189664</v>
      </c>
    </row>
    <row r="70" spans="2:14" x14ac:dyDescent="0.75">
      <c r="B70">
        <v>68</v>
      </c>
      <c r="C70">
        <v>261.767</v>
      </c>
      <c r="D70">
        <v>242.715</v>
      </c>
      <c r="E70">
        <v>138.88</v>
      </c>
      <c r="F70">
        <v>233.71700000000001</v>
      </c>
      <c r="H70">
        <f t="shared" si="5"/>
        <v>19.051999999999992</v>
      </c>
      <c r="J70">
        <f t="shared" si="6"/>
        <v>68</v>
      </c>
      <c r="K70">
        <f t="shared" si="7"/>
        <v>0.77171137990206295</v>
      </c>
      <c r="M70">
        <f t="shared" si="8"/>
        <v>68</v>
      </c>
      <c r="N70">
        <f t="shared" si="9"/>
        <v>0.29033832384785169</v>
      </c>
    </row>
    <row r="71" spans="2:14" x14ac:dyDescent="0.75">
      <c r="B71">
        <v>69</v>
      </c>
      <c r="C71">
        <v>261.69299999999998</v>
      </c>
      <c r="D71">
        <v>247.346</v>
      </c>
      <c r="E71">
        <v>142.26</v>
      </c>
      <c r="F71">
        <v>237.90299999999999</v>
      </c>
      <c r="H71">
        <f t="shared" si="5"/>
        <v>14.34699999999998</v>
      </c>
      <c r="J71">
        <f t="shared" si="6"/>
        <v>69</v>
      </c>
      <c r="K71">
        <f t="shared" si="7"/>
        <v>0.67325157996065721</v>
      </c>
      <c r="M71">
        <f t="shared" si="8"/>
        <v>69</v>
      </c>
      <c r="N71">
        <f t="shared" si="9"/>
        <v>0.31113710719621795</v>
      </c>
    </row>
    <row r="72" spans="2:14" x14ac:dyDescent="0.75">
      <c r="B72">
        <v>70</v>
      </c>
      <c r="C72">
        <v>256.31099999999998</v>
      </c>
      <c r="D72">
        <v>239.14400000000001</v>
      </c>
      <c r="E72">
        <v>142.81700000000001</v>
      </c>
      <c r="F72">
        <v>234.68899999999999</v>
      </c>
      <c r="H72">
        <f t="shared" si="5"/>
        <v>17.166999999999973</v>
      </c>
      <c r="J72">
        <f t="shared" si="6"/>
        <v>70</v>
      </c>
      <c r="K72">
        <f t="shared" si="7"/>
        <v>0.73226468003180767</v>
      </c>
      <c r="M72">
        <f t="shared" si="8"/>
        <v>70</v>
      </c>
      <c r="N72">
        <f t="shared" si="9"/>
        <v>0.32657406443489334</v>
      </c>
    </row>
    <row r="73" spans="2:14" x14ac:dyDescent="0.75">
      <c r="B73">
        <v>71</v>
      </c>
      <c r="C73">
        <v>257.89400000000001</v>
      </c>
      <c r="D73">
        <v>239.886</v>
      </c>
      <c r="E73">
        <v>141.88999999999999</v>
      </c>
      <c r="F73">
        <v>230.89599999999999</v>
      </c>
      <c r="H73">
        <f t="shared" si="5"/>
        <v>18.00800000000001</v>
      </c>
      <c r="J73">
        <f t="shared" si="6"/>
        <v>71</v>
      </c>
      <c r="K73">
        <f t="shared" si="7"/>
        <v>0.74986397689699902</v>
      </c>
      <c r="M73">
        <f t="shared" si="8"/>
        <v>71</v>
      </c>
      <c r="N73">
        <f t="shared" si="9"/>
        <v>0.32978515172275225</v>
      </c>
    </row>
    <row r="74" spans="2:14" x14ac:dyDescent="0.75">
      <c r="B74">
        <v>72</v>
      </c>
      <c r="C74">
        <v>256.90300000000002</v>
      </c>
      <c r="D74">
        <v>245.65100000000001</v>
      </c>
      <c r="E74">
        <v>142.86699999999999</v>
      </c>
      <c r="F74">
        <v>231.20599999999999</v>
      </c>
      <c r="H74">
        <f t="shared" si="5"/>
        <v>11.25200000000001</v>
      </c>
      <c r="J74">
        <f t="shared" si="6"/>
        <v>72</v>
      </c>
      <c r="K74">
        <f t="shared" si="7"/>
        <v>0.60848365630100865</v>
      </c>
      <c r="M74">
        <f t="shared" si="8"/>
        <v>72</v>
      </c>
      <c r="N74">
        <f t="shared" si="9"/>
        <v>0.33876831128021051</v>
      </c>
    </row>
    <row r="75" spans="2:14" x14ac:dyDescent="0.75">
      <c r="B75">
        <v>73</v>
      </c>
      <c r="C75">
        <v>249.96</v>
      </c>
      <c r="D75">
        <v>244.16399999999999</v>
      </c>
      <c r="E75">
        <v>144.17400000000001</v>
      </c>
      <c r="F75">
        <v>238.92099999999999</v>
      </c>
      <c r="H75">
        <f t="shared" si="5"/>
        <v>5.7960000000000207</v>
      </c>
      <c r="J75">
        <f t="shared" si="6"/>
        <v>73</v>
      </c>
      <c r="K75">
        <f t="shared" si="7"/>
        <v>0.4943079563051942</v>
      </c>
      <c r="M75">
        <f t="shared" si="8"/>
        <v>73</v>
      </c>
      <c r="N75">
        <f t="shared" si="9"/>
        <v>0.3263355963974936</v>
      </c>
    </row>
    <row r="76" spans="2:14" x14ac:dyDescent="0.75">
      <c r="B76">
        <v>74</v>
      </c>
      <c r="C76">
        <v>245.233</v>
      </c>
      <c r="D76">
        <v>250.75</v>
      </c>
      <c r="E76">
        <v>144.703</v>
      </c>
      <c r="F76">
        <v>239.84</v>
      </c>
      <c r="H76">
        <f t="shared" si="5"/>
        <v>-5.5169999999999959</v>
      </c>
      <c r="J76">
        <f t="shared" si="6"/>
        <v>74</v>
      </c>
      <c r="K76">
        <f t="shared" si="7"/>
        <v>0.25756497718997179</v>
      </c>
      <c r="M76">
        <f t="shared" si="8"/>
        <v>74</v>
      </c>
      <c r="N76">
        <f t="shared" si="9"/>
        <v>0.32849663954722308</v>
      </c>
    </row>
    <row r="77" spans="2:14" x14ac:dyDescent="0.75">
      <c r="B77">
        <v>75</v>
      </c>
      <c r="C77">
        <v>216.08699999999999</v>
      </c>
      <c r="D77">
        <v>224.80799999999999</v>
      </c>
      <c r="E77">
        <v>134.68899999999999</v>
      </c>
      <c r="F77">
        <v>205.744</v>
      </c>
      <c r="H77">
        <f t="shared" si="5"/>
        <v>-8.7210000000000036</v>
      </c>
      <c r="J77">
        <f t="shared" si="6"/>
        <v>75</v>
      </c>
      <c r="K77">
        <f t="shared" si="7"/>
        <v>0.1905160507261538</v>
      </c>
      <c r="M77">
        <f t="shared" si="8"/>
        <v>75</v>
      </c>
      <c r="N77">
        <f t="shared" si="9"/>
        <v>0.34499384703093144</v>
      </c>
    </row>
    <row r="78" spans="2:14" x14ac:dyDescent="0.75">
      <c r="B78">
        <v>76</v>
      </c>
      <c r="C78">
        <v>230.38399999999999</v>
      </c>
      <c r="D78">
        <v>241.87899999999999</v>
      </c>
      <c r="E78">
        <v>138.74700000000001</v>
      </c>
      <c r="F78">
        <v>236.67599999999999</v>
      </c>
      <c r="H78">
        <f t="shared" si="5"/>
        <v>-11.495000000000005</v>
      </c>
      <c r="J78">
        <f t="shared" si="6"/>
        <v>76</v>
      </c>
      <c r="K78">
        <f t="shared" si="7"/>
        <v>0.13246557569162482</v>
      </c>
      <c r="M78">
        <f t="shared" si="8"/>
        <v>76</v>
      </c>
      <c r="N78">
        <f t="shared" si="9"/>
        <v>0.28069198870182849</v>
      </c>
    </row>
    <row r="79" spans="2:14" x14ac:dyDescent="0.75">
      <c r="B79">
        <v>77</v>
      </c>
      <c r="C79">
        <v>231.08099999999999</v>
      </c>
      <c r="D79">
        <v>241.94200000000001</v>
      </c>
      <c r="E79">
        <v>139.65899999999999</v>
      </c>
      <c r="F79">
        <v>237.833</v>
      </c>
      <c r="H79">
        <f t="shared" si="5"/>
        <v>-10.861000000000018</v>
      </c>
      <c r="J79">
        <f t="shared" si="6"/>
        <v>77</v>
      </c>
      <c r="K79">
        <f t="shared" si="7"/>
        <v>0.14573305989201796</v>
      </c>
      <c r="M79">
        <f t="shared" si="8"/>
        <v>77</v>
      </c>
      <c r="N79">
        <f t="shared" si="9"/>
        <v>0.28633822249784846</v>
      </c>
    </row>
    <row r="80" spans="2:14" x14ac:dyDescent="0.75">
      <c r="B80">
        <v>78</v>
      </c>
      <c r="C80">
        <v>231.22</v>
      </c>
      <c r="D80">
        <v>241.60900000000001</v>
      </c>
      <c r="E80">
        <v>137.85900000000001</v>
      </c>
      <c r="F80">
        <v>239.887</v>
      </c>
      <c r="H80">
        <f t="shared" si="5"/>
        <v>-10.38900000000001</v>
      </c>
      <c r="J80">
        <f t="shared" si="6"/>
        <v>78</v>
      </c>
      <c r="K80">
        <f t="shared" si="7"/>
        <v>0.15561042983300502</v>
      </c>
      <c r="M80">
        <f t="shared" si="8"/>
        <v>78</v>
      </c>
      <c r="N80">
        <f t="shared" si="9"/>
        <v>0.26382125127876332</v>
      </c>
    </row>
    <row r="81" spans="2:14" x14ac:dyDescent="0.75">
      <c r="B81">
        <v>79</v>
      </c>
      <c r="C81">
        <v>228.56100000000001</v>
      </c>
      <c r="D81">
        <v>240.10900000000001</v>
      </c>
      <c r="E81">
        <v>134.67599999999999</v>
      </c>
      <c r="F81">
        <v>242.34</v>
      </c>
      <c r="H81">
        <f t="shared" si="5"/>
        <v>-11.548000000000002</v>
      </c>
      <c r="J81">
        <f t="shared" si="6"/>
        <v>79</v>
      </c>
      <c r="K81">
        <f t="shared" si="7"/>
        <v>0.13135646423638694</v>
      </c>
      <c r="M81">
        <f t="shared" si="8"/>
        <v>79</v>
      </c>
      <c r="N81">
        <f t="shared" si="9"/>
        <v>0.22852436355258587</v>
      </c>
    </row>
    <row r="82" spans="2:14" x14ac:dyDescent="0.75">
      <c r="B82">
        <v>80</v>
      </c>
      <c r="C82">
        <v>222.02099999999999</v>
      </c>
      <c r="D82">
        <v>235.08500000000001</v>
      </c>
      <c r="E82">
        <v>136.28800000000001</v>
      </c>
      <c r="F82">
        <v>237.27099999999999</v>
      </c>
      <c r="H82">
        <f t="shared" si="5"/>
        <v>-13.064000000000021</v>
      </c>
      <c r="J82">
        <f t="shared" si="6"/>
        <v>80</v>
      </c>
      <c r="K82">
        <f t="shared" si="7"/>
        <v>9.9631691290335389E-2</v>
      </c>
      <c r="M82">
        <f t="shared" si="8"/>
        <v>80</v>
      </c>
      <c r="N82">
        <f t="shared" si="9"/>
        <v>0.25530603662869106</v>
      </c>
    </row>
    <row r="83" spans="2:14" x14ac:dyDescent="0.75">
      <c r="B83">
        <v>81</v>
      </c>
      <c r="C83">
        <v>215.23500000000001</v>
      </c>
      <c r="D83">
        <v>233.06</v>
      </c>
      <c r="E83">
        <v>135.83199999999999</v>
      </c>
      <c r="F83">
        <v>246.08</v>
      </c>
      <c r="H83">
        <f t="shared" si="5"/>
        <v>-17.824999999999989</v>
      </c>
      <c r="J83">
        <f t="shared" si="6"/>
        <v>81</v>
      </c>
      <c r="K83">
        <f t="shared" si="7"/>
        <v>0</v>
      </c>
      <c r="M83">
        <f t="shared" si="8"/>
        <v>81</v>
      </c>
      <c r="N83">
        <f t="shared" si="9"/>
        <v>0.23120865904990962</v>
      </c>
    </row>
    <row r="84" spans="2:14" x14ac:dyDescent="0.75">
      <c r="B84">
        <v>82</v>
      </c>
      <c r="C84">
        <v>211.39699999999999</v>
      </c>
      <c r="D84">
        <v>226.953</v>
      </c>
      <c r="E84">
        <v>129.94200000000001</v>
      </c>
      <c r="F84">
        <v>228.654</v>
      </c>
      <c r="H84">
        <f t="shared" si="5"/>
        <v>-15.556000000000012</v>
      </c>
      <c r="J84">
        <f t="shared" si="6"/>
        <v>82</v>
      </c>
      <c r="K84">
        <f t="shared" si="7"/>
        <v>4.7482526262921716E-2</v>
      </c>
      <c r="M84">
        <f t="shared" si="8"/>
        <v>82</v>
      </c>
      <c r="N84">
        <f t="shared" si="9"/>
        <v>0.2115837872324719</v>
      </c>
    </row>
    <row r="85" spans="2:14" x14ac:dyDescent="0.75">
      <c r="B85">
        <v>83</v>
      </c>
      <c r="C85">
        <v>222.316</v>
      </c>
      <c r="D85">
        <v>239.24</v>
      </c>
      <c r="E85">
        <v>137.03200000000001</v>
      </c>
      <c r="F85">
        <v>248.596</v>
      </c>
      <c r="H85">
        <f t="shared" si="5"/>
        <v>-16.924000000000007</v>
      </c>
      <c r="J85">
        <f t="shared" si="6"/>
        <v>83</v>
      </c>
      <c r="K85">
        <f t="shared" si="7"/>
        <v>1.8854894739044531E-2</v>
      </c>
      <c r="M85">
        <f t="shared" si="8"/>
        <v>83</v>
      </c>
      <c r="N85">
        <f t="shared" si="9"/>
        <v>0.23659584293599722</v>
      </c>
    </row>
    <row r="86" spans="2:14" x14ac:dyDescent="0.75">
      <c r="B86">
        <v>84</v>
      </c>
      <c r="C86">
        <v>219.404</v>
      </c>
      <c r="D86">
        <v>232.09399999999999</v>
      </c>
      <c r="E86">
        <v>137.59</v>
      </c>
      <c r="F86">
        <v>248.48099999999999</v>
      </c>
      <c r="H86">
        <f t="shared" si="5"/>
        <v>-12.689999999999998</v>
      </c>
      <c r="J86">
        <f t="shared" si="6"/>
        <v>84</v>
      </c>
      <c r="K86">
        <f t="shared" si="7"/>
        <v>0.10745825137069415</v>
      </c>
      <c r="M86">
        <f t="shared" si="8"/>
        <v>84</v>
      </c>
      <c r="N86">
        <f t="shared" si="9"/>
        <v>0.24169999171416479</v>
      </c>
    </row>
    <row r="87" spans="2:14" x14ac:dyDescent="0.75">
      <c r="B87">
        <v>85</v>
      </c>
      <c r="C87">
        <v>219.71299999999999</v>
      </c>
      <c r="D87">
        <v>233.125</v>
      </c>
      <c r="E87">
        <v>136.53800000000001</v>
      </c>
      <c r="F87">
        <v>243.417</v>
      </c>
      <c r="H87">
        <f t="shared" si="5"/>
        <v>-13.412000000000006</v>
      </c>
      <c r="J87">
        <f t="shared" si="6"/>
        <v>85</v>
      </c>
      <c r="K87">
        <f t="shared" si="7"/>
        <v>9.2349223621980961E-2</v>
      </c>
      <c r="M87">
        <f t="shared" si="8"/>
        <v>85</v>
      </c>
      <c r="N87">
        <f t="shared" si="9"/>
        <v>0.24326920006022473</v>
      </c>
    </row>
    <row r="88" spans="2:14" x14ac:dyDescent="0.75">
      <c r="B88">
        <v>86</v>
      </c>
      <c r="C88">
        <v>218.23500000000001</v>
      </c>
      <c r="D88">
        <v>231.72900000000001</v>
      </c>
      <c r="E88">
        <v>135.62799999999999</v>
      </c>
      <c r="F88">
        <v>244.756</v>
      </c>
      <c r="H88">
        <f t="shared" si="5"/>
        <v>-13.494</v>
      </c>
      <c r="J88">
        <f t="shared" si="6"/>
        <v>86</v>
      </c>
      <c r="K88">
        <f t="shared" si="7"/>
        <v>9.0633239861046933E-2</v>
      </c>
      <c r="M88">
        <f t="shared" si="8"/>
        <v>86</v>
      </c>
      <c r="N88">
        <f t="shared" si="9"/>
        <v>0.2321292544296549</v>
      </c>
    </row>
    <row r="89" spans="2:14" x14ac:dyDescent="0.75">
      <c r="B89">
        <v>87</v>
      </c>
      <c r="C89">
        <v>221.27199999999999</v>
      </c>
      <c r="D89">
        <v>231.25</v>
      </c>
      <c r="E89">
        <v>136.46199999999999</v>
      </c>
      <c r="F89">
        <v>249.36500000000001</v>
      </c>
      <c r="H89">
        <f t="shared" si="5"/>
        <v>-9.9780000000000086</v>
      </c>
      <c r="J89">
        <f t="shared" si="6"/>
        <v>87</v>
      </c>
      <c r="K89">
        <f t="shared" si="7"/>
        <v>0.16421127526890678</v>
      </c>
      <c r="M89">
        <f t="shared" si="8"/>
        <v>87</v>
      </c>
      <c r="N89">
        <f t="shared" si="9"/>
        <v>0.23008763388510203</v>
      </c>
    </row>
    <row r="90" spans="2:14" x14ac:dyDescent="0.75">
      <c r="B90">
        <v>88</v>
      </c>
      <c r="C90">
        <v>219.75800000000001</v>
      </c>
      <c r="D90">
        <v>232.70699999999999</v>
      </c>
      <c r="E90">
        <v>136.52600000000001</v>
      </c>
      <c r="F90">
        <v>245.75899999999999</v>
      </c>
      <c r="H90">
        <f t="shared" si="5"/>
        <v>-12.948999999999984</v>
      </c>
      <c r="J90">
        <f t="shared" si="6"/>
        <v>88</v>
      </c>
      <c r="K90">
        <f t="shared" si="7"/>
        <v>0.1020382538818902</v>
      </c>
      <c r="M90">
        <f t="shared" si="8"/>
        <v>88</v>
      </c>
      <c r="N90">
        <f t="shared" si="9"/>
        <v>0.23807194578827232</v>
      </c>
    </row>
    <row r="91" spans="2:14" x14ac:dyDescent="0.75">
      <c r="B91">
        <v>89</v>
      </c>
      <c r="C91">
        <v>218.773</v>
      </c>
      <c r="D91">
        <v>231.84200000000001</v>
      </c>
      <c r="E91">
        <v>136.56200000000001</v>
      </c>
      <c r="F91">
        <v>245.98500000000001</v>
      </c>
      <c r="H91">
        <f t="shared" si="5"/>
        <v>-13.069000000000017</v>
      </c>
      <c r="J91">
        <f t="shared" si="6"/>
        <v>89</v>
      </c>
      <c r="K91">
        <f t="shared" si="7"/>
        <v>9.9527058134180973E-2</v>
      </c>
      <c r="M91">
        <f t="shared" si="8"/>
        <v>89</v>
      </c>
      <c r="N91">
        <f t="shared" si="9"/>
        <v>0.23791320241624497</v>
      </c>
    </row>
    <row r="92" spans="2:14" x14ac:dyDescent="0.75">
      <c r="B92">
        <v>90</v>
      </c>
      <c r="C92">
        <v>221.28</v>
      </c>
      <c r="D92">
        <v>232.72800000000001</v>
      </c>
      <c r="E92">
        <v>137.19</v>
      </c>
      <c r="F92">
        <v>247.02199999999999</v>
      </c>
      <c r="H92">
        <f t="shared" si="5"/>
        <v>-11.448000000000008</v>
      </c>
      <c r="J92">
        <f t="shared" si="6"/>
        <v>90</v>
      </c>
      <c r="K92">
        <f t="shared" si="7"/>
        <v>0.13344912735947728</v>
      </c>
      <c r="M92">
        <f t="shared" si="8"/>
        <v>90</v>
      </c>
      <c r="N92">
        <f t="shared" si="9"/>
        <v>0.24128159937099408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291DC-191C-428F-9B4D-B4A1FC8C9203}">
  <dimension ref="A1:Q96"/>
  <sheetViews>
    <sheetView zoomScale="80" zoomScaleNormal="80" workbookViewId="0">
      <selection activeCell="A3" sqref="A3"/>
    </sheetView>
  </sheetViews>
  <sheetFormatPr defaultRowHeight="14.75" x14ac:dyDescent="0.75"/>
  <sheetData>
    <row r="1" spans="1:17" x14ac:dyDescent="0.75">
      <c r="A1" t="s">
        <v>61</v>
      </c>
      <c r="C1" s="2"/>
      <c r="D1" s="2"/>
      <c r="E1" s="10"/>
      <c r="F1" s="11"/>
      <c r="H1" t="s">
        <v>34</v>
      </c>
      <c r="J1" t="s">
        <v>35</v>
      </c>
      <c r="K1" s="2"/>
      <c r="N1" s="12" t="s">
        <v>36</v>
      </c>
    </row>
    <row r="2" spans="1:17" x14ac:dyDescent="0.75">
      <c r="B2" t="s">
        <v>37</v>
      </c>
      <c r="C2" s="2" t="s">
        <v>38</v>
      </c>
      <c r="D2" s="2" t="s">
        <v>39</v>
      </c>
      <c r="E2" s="10" t="s">
        <v>40</v>
      </c>
      <c r="F2" s="11" t="s">
        <v>41</v>
      </c>
      <c r="H2" t="s">
        <v>21</v>
      </c>
      <c r="J2" t="s">
        <v>37</v>
      </c>
      <c r="K2" s="2" t="s">
        <v>21</v>
      </c>
      <c r="M2" t="s">
        <v>37</v>
      </c>
      <c r="N2" s="12" t="s">
        <v>42</v>
      </c>
      <c r="P2" t="s">
        <v>43</v>
      </c>
      <c r="Q2" t="s">
        <v>44</v>
      </c>
    </row>
    <row r="3" spans="1:17" x14ac:dyDescent="0.75">
      <c r="B3">
        <v>1</v>
      </c>
      <c r="C3">
        <v>279.911</v>
      </c>
      <c r="D3">
        <v>284.74400000000003</v>
      </c>
      <c r="E3">
        <v>189.97300000000001</v>
      </c>
      <c r="F3">
        <v>338.97300000000001</v>
      </c>
      <c r="H3">
        <f t="shared" ref="H3:H66" si="0">C3-D3</f>
        <v>-4.8330000000000268</v>
      </c>
      <c r="J3">
        <f t="shared" ref="J3:J66" si="1">B3</f>
        <v>1</v>
      </c>
      <c r="K3">
        <f t="shared" ref="K3:K66" si="2">(H3-MIN(H$3:H$96))/(MAX(H$3:H$96)-MIN(H$3:H$96))</f>
        <v>0.28708306013240492</v>
      </c>
      <c r="M3">
        <f t="shared" ref="M3:M66" si="3">B3</f>
        <v>1</v>
      </c>
      <c r="N3">
        <f t="shared" ref="N3:N66" si="4">(E3-$P$3)/(F3-$Q$3)</f>
        <v>0.39042898820593186</v>
      </c>
      <c r="P3">
        <v>109.87825000000001</v>
      </c>
      <c r="Q3">
        <v>133.82749999999999</v>
      </c>
    </row>
    <row r="4" spans="1:17" x14ac:dyDescent="0.75">
      <c r="B4">
        <v>2</v>
      </c>
      <c r="C4">
        <v>270.91899999999998</v>
      </c>
      <c r="D4">
        <v>276.75</v>
      </c>
      <c r="E4">
        <v>181.08</v>
      </c>
      <c r="F4">
        <v>339.65199999999999</v>
      </c>
      <c r="H4">
        <f t="shared" si="0"/>
        <v>-5.8310000000000173</v>
      </c>
      <c r="J4">
        <f t="shared" si="1"/>
        <v>2</v>
      </c>
      <c r="K4">
        <f t="shared" si="2"/>
        <v>0.26597432263795728</v>
      </c>
      <c r="M4">
        <f t="shared" si="3"/>
        <v>2</v>
      </c>
      <c r="N4">
        <f t="shared" si="4"/>
        <v>0.34593427896095946</v>
      </c>
    </row>
    <row r="5" spans="1:17" x14ac:dyDescent="0.75">
      <c r="B5">
        <v>3</v>
      </c>
      <c r="C5">
        <v>275.02999999999997</v>
      </c>
      <c r="D5">
        <v>278.96199999999999</v>
      </c>
      <c r="E5">
        <v>189.62799999999999</v>
      </c>
      <c r="F5">
        <v>346.94900000000001</v>
      </c>
      <c r="H5">
        <f t="shared" si="0"/>
        <v>-3.9320000000000164</v>
      </c>
      <c r="J5">
        <f t="shared" si="1"/>
        <v>3</v>
      </c>
      <c r="K5">
        <f t="shared" si="2"/>
        <v>0.30614014678821427</v>
      </c>
      <c r="M5">
        <f t="shared" si="3"/>
        <v>3</v>
      </c>
      <c r="N5">
        <f t="shared" si="4"/>
        <v>0.37419852056221437</v>
      </c>
    </row>
    <row r="6" spans="1:17" x14ac:dyDescent="0.75">
      <c r="B6">
        <v>4</v>
      </c>
      <c r="C6">
        <v>282.87900000000002</v>
      </c>
      <c r="D6">
        <v>287.35899999999998</v>
      </c>
      <c r="E6">
        <v>191.40100000000001</v>
      </c>
      <c r="F6">
        <v>350.75900000000001</v>
      </c>
      <c r="H6">
        <f t="shared" si="0"/>
        <v>-4.4799999999999613</v>
      </c>
      <c r="J6">
        <f t="shared" si="1"/>
        <v>4</v>
      </c>
      <c r="K6">
        <f t="shared" si="2"/>
        <v>0.29454937710188533</v>
      </c>
      <c r="M6">
        <f t="shared" si="3"/>
        <v>4</v>
      </c>
      <c r="N6">
        <f t="shared" si="4"/>
        <v>0.37579950352991609</v>
      </c>
    </row>
    <row r="7" spans="1:17" x14ac:dyDescent="0.75">
      <c r="B7">
        <v>5</v>
      </c>
      <c r="C7">
        <v>278.303</v>
      </c>
      <c r="D7">
        <v>284.255</v>
      </c>
      <c r="E7">
        <v>190.679</v>
      </c>
      <c r="F7">
        <v>352.12400000000002</v>
      </c>
      <c r="H7">
        <f t="shared" si="0"/>
        <v>-5.9519999999999982</v>
      </c>
      <c r="J7">
        <f t="shared" si="1"/>
        <v>5</v>
      </c>
      <c r="K7">
        <f t="shared" si="2"/>
        <v>0.26341504684955269</v>
      </c>
      <c r="M7">
        <f t="shared" si="3"/>
        <v>5</v>
      </c>
      <c r="N7">
        <f t="shared" si="4"/>
        <v>0.37014221483166238</v>
      </c>
    </row>
    <row r="8" spans="1:17" x14ac:dyDescent="0.75">
      <c r="B8">
        <v>6</v>
      </c>
      <c r="C8">
        <v>279.74200000000002</v>
      </c>
      <c r="D8">
        <v>287.255</v>
      </c>
      <c r="E8">
        <v>189.964</v>
      </c>
      <c r="F8">
        <v>347.20400000000001</v>
      </c>
      <c r="H8">
        <f t="shared" si="0"/>
        <v>-7.5129999999999768</v>
      </c>
      <c r="J8">
        <f t="shared" si="1"/>
        <v>6</v>
      </c>
      <c r="K8">
        <f t="shared" si="2"/>
        <v>0.2303982740751713</v>
      </c>
      <c r="M8">
        <f t="shared" si="3"/>
        <v>6</v>
      </c>
      <c r="N8">
        <f t="shared" si="4"/>
        <v>0.37532600825301748</v>
      </c>
    </row>
    <row r="9" spans="1:17" x14ac:dyDescent="0.75">
      <c r="B9">
        <v>7</v>
      </c>
      <c r="C9">
        <v>286.04500000000002</v>
      </c>
      <c r="D9">
        <v>292.54899999999998</v>
      </c>
      <c r="E9">
        <v>187.88300000000001</v>
      </c>
      <c r="F9">
        <v>350.27</v>
      </c>
      <c r="H9">
        <f t="shared" si="0"/>
        <v>-6.5039999999999623</v>
      </c>
      <c r="J9">
        <f t="shared" si="1"/>
        <v>7</v>
      </c>
      <c r="K9">
        <f t="shared" si="2"/>
        <v>0.251739673004929</v>
      </c>
      <c r="M9">
        <f t="shared" si="3"/>
        <v>7</v>
      </c>
      <c r="N9">
        <f t="shared" si="4"/>
        <v>0.36039479307437311</v>
      </c>
    </row>
    <row r="10" spans="1:17" x14ac:dyDescent="0.75">
      <c r="B10">
        <v>8</v>
      </c>
      <c r="C10">
        <v>290.63600000000002</v>
      </c>
      <c r="D10">
        <v>299.29300000000001</v>
      </c>
      <c r="E10">
        <v>190.18199999999999</v>
      </c>
      <c r="F10">
        <v>343.51799999999997</v>
      </c>
      <c r="H10">
        <f t="shared" si="0"/>
        <v>-8.6569999999999823</v>
      </c>
      <c r="J10">
        <f t="shared" si="1"/>
        <v>8</v>
      </c>
      <c r="K10">
        <f t="shared" si="2"/>
        <v>0.20620148480297845</v>
      </c>
      <c r="M10">
        <f t="shared" si="3"/>
        <v>8</v>
      </c>
      <c r="N10">
        <f t="shared" si="4"/>
        <v>0.38296322437115649</v>
      </c>
    </row>
    <row r="11" spans="1:17" x14ac:dyDescent="0.75">
      <c r="B11">
        <v>9</v>
      </c>
      <c r="C11">
        <v>277.74200000000002</v>
      </c>
      <c r="D11">
        <v>286.65199999999999</v>
      </c>
      <c r="E11">
        <v>183.898</v>
      </c>
      <c r="F11">
        <v>335.71499999999997</v>
      </c>
      <c r="H11">
        <f t="shared" si="0"/>
        <v>-8.9099999999999682</v>
      </c>
      <c r="J11">
        <f t="shared" si="1"/>
        <v>9</v>
      </c>
      <c r="K11">
        <f t="shared" si="2"/>
        <v>0.20085027179085921</v>
      </c>
      <c r="M11">
        <f t="shared" si="3"/>
        <v>9</v>
      </c>
      <c r="N11">
        <f t="shared" si="4"/>
        <v>0.3666385982292118</v>
      </c>
    </row>
    <row r="12" spans="1:17" x14ac:dyDescent="0.75">
      <c r="B12">
        <v>10</v>
      </c>
      <c r="C12">
        <v>286.97000000000003</v>
      </c>
      <c r="D12">
        <v>295.26100000000002</v>
      </c>
      <c r="E12">
        <v>187.94900000000001</v>
      </c>
      <c r="F12">
        <v>340.53300000000002</v>
      </c>
      <c r="H12">
        <f t="shared" si="0"/>
        <v>-8.2909999999999968</v>
      </c>
      <c r="J12">
        <f t="shared" si="1"/>
        <v>10</v>
      </c>
      <c r="K12">
        <f t="shared" si="2"/>
        <v>0.21394276528691394</v>
      </c>
      <c r="M12">
        <f t="shared" si="3"/>
        <v>10</v>
      </c>
      <c r="N12">
        <f t="shared" si="4"/>
        <v>0.37769072424294464</v>
      </c>
    </row>
    <row r="13" spans="1:17" x14ac:dyDescent="0.75">
      <c r="B13">
        <v>11</v>
      </c>
      <c r="C13">
        <v>276.25799999999998</v>
      </c>
      <c r="D13">
        <v>285.78800000000001</v>
      </c>
      <c r="E13">
        <v>185.21199999999999</v>
      </c>
      <c r="F13">
        <v>336.49599999999998</v>
      </c>
      <c r="H13">
        <f t="shared" si="0"/>
        <v>-9.5300000000000296</v>
      </c>
      <c r="J13">
        <f t="shared" si="1"/>
        <v>11</v>
      </c>
      <c r="K13">
        <f t="shared" si="2"/>
        <v>0.18773662725522899</v>
      </c>
      <c r="M13">
        <f t="shared" si="3"/>
        <v>11</v>
      </c>
      <c r="N13">
        <f t="shared" si="4"/>
        <v>0.37170921973567667</v>
      </c>
    </row>
    <row r="14" spans="1:17" x14ac:dyDescent="0.75">
      <c r="B14">
        <v>12</v>
      </c>
      <c r="C14">
        <v>286.303</v>
      </c>
      <c r="D14">
        <v>291.42899999999997</v>
      </c>
      <c r="E14">
        <v>184.36500000000001</v>
      </c>
      <c r="F14">
        <v>338.358</v>
      </c>
      <c r="H14">
        <f t="shared" si="0"/>
        <v>-5.1259999999999764</v>
      </c>
      <c r="J14">
        <f t="shared" si="1"/>
        <v>12</v>
      </c>
      <c r="K14">
        <f t="shared" si="2"/>
        <v>0.28088580553734266</v>
      </c>
      <c r="M14">
        <f t="shared" si="3"/>
        <v>12</v>
      </c>
      <c r="N14">
        <f t="shared" si="4"/>
        <v>0.36418407034647643</v>
      </c>
    </row>
    <row r="15" spans="1:17" x14ac:dyDescent="0.75">
      <c r="B15">
        <v>13</v>
      </c>
      <c r="C15">
        <v>290.90899999999999</v>
      </c>
      <c r="D15">
        <v>294.96699999999998</v>
      </c>
      <c r="E15">
        <v>186.36500000000001</v>
      </c>
      <c r="F15">
        <v>339.46699999999998</v>
      </c>
      <c r="H15">
        <f t="shared" si="0"/>
        <v>-4.0579999999999927</v>
      </c>
      <c r="J15">
        <f t="shared" si="1"/>
        <v>13</v>
      </c>
      <c r="K15">
        <f t="shared" si="2"/>
        <v>0.30347511580194181</v>
      </c>
      <c r="M15">
        <f t="shared" si="3"/>
        <v>13</v>
      </c>
      <c r="N15">
        <f t="shared" si="4"/>
        <v>0.3719458080767557</v>
      </c>
    </row>
    <row r="16" spans="1:17" x14ac:dyDescent="0.75">
      <c r="B16">
        <v>14</v>
      </c>
      <c r="C16">
        <v>283.75799999999998</v>
      </c>
      <c r="D16">
        <v>290.79899999999998</v>
      </c>
      <c r="E16">
        <v>185.066</v>
      </c>
      <c r="F16">
        <v>331.26299999999998</v>
      </c>
      <c r="H16">
        <f t="shared" si="0"/>
        <v>-7.0409999999999968</v>
      </c>
      <c r="J16">
        <f t="shared" si="1"/>
        <v>14</v>
      </c>
      <c r="K16">
        <f t="shared" si="2"/>
        <v>0.24038156475390773</v>
      </c>
      <c r="M16">
        <f t="shared" si="3"/>
        <v>14</v>
      </c>
      <c r="N16">
        <f t="shared" si="4"/>
        <v>0.38082183801798564</v>
      </c>
    </row>
    <row r="17" spans="2:14" x14ac:dyDescent="0.75">
      <c r="B17">
        <v>15</v>
      </c>
      <c r="C17">
        <v>290.34800000000001</v>
      </c>
      <c r="D17">
        <v>294.13</v>
      </c>
      <c r="E17">
        <v>181.453</v>
      </c>
      <c r="F17">
        <v>325.71499999999997</v>
      </c>
      <c r="H17">
        <f t="shared" si="0"/>
        <v>-3.7819999999999823</v>
      </c>
      <c r="J17">
        <f t="shared" si="1"/>
        <v>15</v>
      </c>
      <c r="K17">
        <f t="shared" si="2"/>
        <v>0.30931280272425421</v>
      </c>
      <c r="M17">
        <f t="shared" si="3"/>
        <v>15</v>
      </c>
      <c r="N17">
        <f t="shared" si="4"/>
        <v>0.37300371311315222</v>
      </c>
    </row>
    <row r="18" spans="2:14" x14ac:dyDescent="0.75">
      <c r="B18">
        <v>16</v>
      </c>
      <c r="C18">
        <v>277.18200000000002</v>
      </c>
      <c r="D18">
        <v>281.71699999999998</v>
      </c>
      <c r="E18">
        <v>183.964</v>
      </c>
      <c r="F18">
        <v>329.46699999999998</v>
      </c>
      <c r="H18">
        <f t="shared" si="0"/>
        <v>-4.5349999999999682</v>
      </c>
      <c r="J18">
        <f t="shared" si="1"/>
        <v>16</v>
      </c>
      <c r="K18">
        <f t="shared" si="2"/>
        <v>0.2933860699253375</v>
      </c>
      <c r="M18">
        <f t="shared" si="3"/>
        <v>16</v>
      </c>
      <c r="N18">
        <f t="shared" si="4"/>
        <v>0.37868503037474532</v>
      </c>
    </row>
    <row r="19" spans="2:14" x14ac:dyDescent="0.75">
      <c r="B19">
        <v>17</v>
      </c>
      <c r="C19">
        <v>274.97699999999998</v>
      </c>
      <c r="D19">
        <v>284.25</v>
      </c>
      <c r="E19">
        <v>182.05099999999999</v>
      </c>
      <c r="F19">
        <v>323.02199999999999</v>
      </c>
      <c r="H19">
        <f t="shared" si="0"/>
        <v>-9.2730000000000246</v>
      </c>
      <c r="J19">
        <f t="shared" si="1"/>
        <v>17</v>
      </c>
      <c r="K19">
        <f t="shared" si="2"/>
        <v>0.19317244442564302</v>
      </c>
      <c r="M19">
        <f t="shared" si="3"/>
        <v>17</v>
      </c>
      <c r="N19">
        <f t="shared" si="4"/>
        <v>0.38147382719899353</v>
      </c>
    </row>
    <row r="20" spans="2:14" x14ac:dyDescent="0.75">
      <c r="B20">
        <v>18</v>
      </c>
      <c r="C20">
        <v>276.45499999999998</v>
      </c>
      <c r="D20">
        <v>286.315</v>
      </c>
      <c r="E20">
        <v>179.453</v>
      </c>
      <c r="F20">
        <v>324.18200000000002</v>
      </c>
      <c r="H20">
        <f t="shared" si="0"/>
        <v>-9.8600000000000136</v>
      </c>
      <c r="J20">
        <f t="shared" si="1"/>
        <v>18</v>
      </c>
      <c r="K20">
        <f t="shared" si="2"/>
        <v>0.18075678419594296</v>
      </c>
      <c r="M20">
        <f t="shared" si="3"/>
        <v>18</v>
      </c>
      <c r="N20">
        <f t="shared" si="4"/>
        <v>0.36550094691746182</v>
      </c>
    </row>
    <row r="21" spans="2:14" x14ac:dyDescent="0.75">
      <c r="B21">
        <v>19</v>
      </c>
      <c r="C21">
        <v>271.47000000000003</v>
      </c>
      <c r="D21">
        <v>281.79899999999998</v>
      </c>
      <c r="E21">
        <v>179.73699999999999</v>
      </c>
      <c r="F21">
        <v>326.416</v>
      </c>
      <c r="H21">
        <f t="shared" si="0"/>
        <v>-10.328999999999951</v>
      </c>
      <c r="J21">
        <f t="shared" si="1"/>
        <v>19</v>
      </c>
      <c r="K21">
        <f t="shared" si="2"/>
        <v>0.17083694663592822</v>
      </c>
      <c r="M21">
        <f t="shared" si="3"/>
        <v>19</v>
      </c>
      <c r="N21">
        <f t="shared" si="4"/>
        <v>0.36273583313645408</v>
      </c>
    </row>
    <row r="22" spans="2:14" x14ac:dyDescent="0.75">
      <c r="B22">
        <v>20</v>
      </c>
      <c r="C22">
        <v>274.25</v>
      </c>
      <c r="D22">
        <v>286.69600000000003</v>
      </c>
      <c r="E22">
        <v>178.47399999999999</v>
      </c>
      <c r="F22">
        <v>318.86099999999999</v>
      </c>
      <c r="H22">
        <f t="shared" si="0"/>
        <v>-12.446000000000026</v>
      </c>
      <c r="J22">
        <f t="shared" si="1"/>
        <v>20</v>
      </c>
      <c r="K22">
        <f t="shared" si="2"/>
        <v>0.12606019585862596</v>
      </c>
      <c r="M22">
        <f t="shared" si="3"/>
        <v>20</v>
      </c>
      <c r="N22">
        <f t="shared" si="4"/>
        <v>0.37072070733137502</v>
      </c>
    </row>
    <row r="23" spans="2:14" x14ac:dyDescent="0.75">
      <c r="B23">
        <v>21</v>
      </c>
      <c r="C23">
        <v>275.78800000000001</v>
      </c>
      <c r="D23">
        <v>283.87</v>
      </c>
      <c r="E23">
        <v>179.453</v>
      </c>
      <c r="F23">
        <v>321.839</v>
      </c>
      <c r="H23">
        <f t="shared" si="0"/>
        <v>-8.0819999999999936</v>
      </c>
      <c r="J23">
        <f t="shared" si="1"/>
        <v>21</v>
      </c>
      <c r="K23">
        <f t="shared" si="2"/>
        <v>0.21836333255779536</v>
      </c>
      <c r="M23">
        <f t="shared" si="3"/>
        <v>21</v>
      </c>
      <c r="N23">
        <f t="shared" si="4"/>
        <v>0.37005582105349932</v>
      </c>
    </row>
    <row r="24" spans="2:14" x14ac:dyDescent="0.75">
      <c r="B24">
        <v>22</v>
      </c>
      <c r="C24">
        <v>280.5</v>
      </c>
      <c r="D24">
        <v>290.036</v>
      </c>
      <c r="E24">
        <v>179.756</v>
      </c>
      <c r="F24">
        <v>321.33300000000003</v>
      </c>
      <c r="H24">
        <f t="shared" si="0"/>
        <v>-9.5360000000000014</v>
      </c>
      <c r="J24">
        <f t="shared" si="1"/>
        <v>22</v>
      </c>
      <c r="K24">
        <f t="shared" si="2"/>
        <v>0.18760972101778803</v>
      </c>
      <c r="M24">
        <f t="shared" si="3"/>
        <v>22</v>
      </c>
      <c r="N24">
        <f t="shared" si="4"/>
        <v>0.37267040166821763</v>
      </c>
    </row>
    <row r="25" spans="2:14" x14ac:dyDescent="0.75">
      <c r="B25">
        <v>23</v>
      </c>
      <c r="C25">
        <v>283.44900000000001</v>
      </c>
      <c r="D25">
        <v>294.125</v>
      </c>
      <c r="E25">
        <v>178.01300000000001</v>
      </c>
      <c r="F25">
        <v>326.73099999999999</v>
      </c>
      <c r="H25">
        <f t="shared" si="0"/>
        <v>-10.675999999999988</v>
      </c>
      <c r="J25">
        <f t="shared" si="1"/>
        <v>23</v>
      </c>
      <c r="K25">
        <f t="shared" si="2"/>
        <v>0.16349753590388996</v>
      </c>
      <c r="M25">
        <f t="shared" si="3"/>
        <v>23</v>
      </c>
      <c r="N25">
        <f t="shared" si="4"/>
        <v>0.35320639594408598</v>
      </c>
    </row>
    <row r="26" spans="2:14" x14ac:dyDescent="0.75">
      <c r="B26">
        <v>24</v>
      </c>
      <c r="C26">
        <v>283.94099999999997</v>
      </c>
      <c r="D26">
        <v>291.52100000000002</v>
      </c>
      <c r="E26">
        <v>179.20500000000001</v>
      </c>
      <c r="F26">
        <v>319.23099999999999</v>
      </c>
      <c r="H26">
        <f t="shared" si="0"/>
        <v>-7.5800000000000409</v>
      </c>
      <c r="J26">
        <f t="shared" si="1"/>
        <v>24</v>
      </c>
      <c r="K26">
        <f t="shared" si="2"/>
        <v>0.22898115442373906</v>
      </c>
      <c r="M26">
        <f t="shared" si="3"/>
        <v>24</v>
      </c>
      <c r="N26">
        <f t="shared" si="4"/>
        <v>0.37392363143090612</v>
      </c>
    </row>
    <row r="27" spans="2:14" x14ac:dyDescent="0.75">
      <c r="B27">
        <v>25</v>
      </c>
      <c r="C27">
        <v>280.77199999999999</v>
      </c>
      <c r="D27">
        <v>288.745</v>
      </c>
      <c r="E27">
        <v>179.26900000000001</v>
      </c>
      <c r="F27">
        <v>328.01299999999998</v>
      </c>
      <c r="H27">
        <f t="shared" si="0"/>
        <v>-7.9730000000000132</v>
      </c>
      <c r="J27">
        <f t="shared" si="1"/>
        <v>25</v>
      </c>
      <c r="K27">
        <f t="shared" si="2"/>
        <v>0.2206687958713168</v>
      </c>
      <c r="M27">
        <f t="shared" si="3"/>
        <v>25</v>
      </c>
      <c r="N27">
        <f t="shared" si="4"/>
        <v>0.35734259252106876</v>
      </c>
    </row>
    <row r="28" spans="2:14" x14ac:dyDescent="0.75">
      <c r="B28">
        <v>26</v>
      </c>
      <c r="C28">
        <v>271.80900000000003</v>
      </c>
      <c r="D28">
        <v>281.10399999999998</v>
      </c>
      <c r="E28">
        <v>175.827</v>
      </c>
      <c r="F28">
        <v>308.87200000000001</v>
      </c>
      <c r="H28">
        <f t="shared" si="0"/>
        <v>-9.2949999999999591</v>
      </c>
      <c r="J28">
        <f t="shared" si="1"/>
        <v>26</v>
      </c>
      <c r="K28">
        <f t="shared" si="2"/>
        <v>0.19270712155502531</v>
      </c>
      <c r="M28">
        <f t="shared" si="3"/>
        <v>26</v>
      </c>
      <c r="N28">
        <f t="shared" si="4"/>
        <v>0.37675419678995903</v>
      </c>
    </row>
    <row r="29" spans="2:14" x14ac:dyDescent="0.75">
      <c r="B29">
        <v>27</v>
      </c>
      <c r="C29">
        <v>270.83800000000002</v>
      </c>
      <c r="D29">
        <v>278.20800000000003</v>
      </c>
      <c r="E29">
        <v>173.23699999999999</v>
      </c>
      <c r="F29">
        <v>307.49400000000003</v>
      </c>
      <c r="H29">
        <f t="shared" si="0"/>
        <v>-7.3700000000000045</v>
      </c>
      <c r="J29">
        <f t="shared" si="1"/>
        <v>27</v>
      </c>
      <c r="K29">
        <f t="shared" si="2"/>
        <v>0.23342287273419479</v>
      </c>
      <c r="M29">
        <f t="shared" si="3"/>
        <v>27</v>
      </c>
      <c r="N29">
        <f t="shared" si="4"/>
        <v>0.364830004635321</v>
      </c>
    </row>
    <row r="30" spans="2:14" x14ac:dyDescent="0.75">
      <c r="B30">
        <v>28</v>
      </c>
      <c r="C30">
        <v>261.70499999999998</v>
      </c>
      <c r="D30">
        <v>272.92399999999998</v>
      </c>
      <c r="E30">
        <v>165.518</v>
      </c>
      <c r="F30">
        <v>285.31400000000002</v>
      </c>
      <c r="H30">
        <f t="shared" si="0"/>
        <v>-11.218999999999994</v>
      </c>
      <c r="J30">
        <f t="shared" si="1"/>
        <v>28</v>
      </c>
      <c r="K30">
        <f t="shared" si="2"/>
        <v>0.15201252141542773</v>
      </c>
      <c r="M30">
        <f t="shared" si="3"/>
        <v>28</v>
      </c>
      <c r="N30">
        <f t="shared" si="4"/>
        <v>0.36729180488030272</v>
      </c>
    </row>
    <row r="31" spans="2:14" x14ac:dyDescent="0.75">
      <c r="B31">
        <v>29</v>
      </c>
      <c r="C31">
        <v>267.15199999999999</v>
      </c>
      <c r="D31">
        <v>280.62</v>
      </c>
      <c r="E31">
        <v>168.47399999999999</v>
      </c>
      <c r="F31">
        <v>303.62</v>
      </c>
      <c r="H31">
        <f t="shared" si="0"/>
        <v>-13.468000000000018</v>
      </c>
      <c r="J31">
        <f t="shared" si="1"/>
        <v>29</v>
      </c>
      <c r="K31">
        <f t="shared" si="2"/>
        <v>0.10444383341441202</v>
      </c>
      <c r="M31">
        <f t="shared" si="3"/>
        <v>29</v>
      </c>
      <c r="N31">
        <f t="shared" si="4"/>
        <v>0.34510210992829471</v>
      </c>
    </row>
    <row r="32" spans="2:14" x14ac:dyDescent="0.75">
      <c r="B32">
        <v>30</v>
      </c>
      <c r="C32">
        <v>261.83300000000003</v>
      </c>
      <c r="D32">
        <v>277.28300000000002</v>
      </c>
      <c r="E32">
        <v>167.31399999999999</v>
      </c>
      <c r="F32">
        <v>300.89100000000002</v>
      </c>
      <c r="H32">
        <f t="shared" si="0"/>
        <v>-15.449999999999989</v>
      </c>
      <c r="J32">
        <f t="shared" si="1"/>
        <v>30</v>
      </c>
      <c r="K32">
        <f t="shared" si="2"/>
        <v>6.2522472979547272E-2</v>
      </c>
      <c r="M32">
        <f t="shared" si="3"/>
        <v>30</v>
      </c>
      <c r="N32">
        <f t="shared" si="4"/>
        <v>0.3437959219099323</v>
      </c>
    </row>
    <row r="33" spans="2:14" x14ac:dyDescent="0.75">
      <c r="B33">
        <v>31</v>
      </c>
      <c r="C33">
        <v>254.083</v>
      </c>
      <c r="D33">
        <v>261.64699999999999</v>
      </c>
      <c r="E33">
        <v>158.26300000000001</v>
      </c>
      <c r="F33">
        <v>276.28500000000003</v>
      </c>
      <c r="H33">
        <f t="shared" si="0"/>
        <v>-7.563999999999993</v>
      </c>
      <c r="J33">
        <f t="shared" si="1"/>
        <v>31</v>
      </c>
      <c r="K33">
        <f t="shared" si="2"/>
        <v>0.22931957105691761</v>
      </c>
      <c r="M33">
        <f t="shared" si="3"/>
        <v>31</v>
      </c>
      <c r="N33">
        <f t="shared" si="4"/>
        <v>0.33964340241826496</v>
      </c>
    </row>
    <row r="34" spans="2:14" x14ac:dyDescent="0.75">
      <c r="B34">
        <v>32</v>
      </c>
      <c r="C34">
        <v>273.95600000000002</v>
      </c>
      <c r="D34">
        <v>279.58300000000003</v>
      </c>
      <c r="E34">
        <v>173</v>
      </c>
      <c r="F34">
        <v>311.86500000000001</v>
      </c>
      <c r="H34">
        <f t="shared" si="0"/>
        <v>-5.6270000000000095</v>
      </c>
      <c r="J34">
        <f t="shared" si="1"/>
        <v>32</v>
      </c>
      <c r="K34">
        <f t="shared" si="2"/>
        <v>0.27028913471097082</v>
      </c>
      <c r="M34">
        <f t="shared" si="3"/>
        <v>32</v>
      </c>
      <c r="N34">
        <f t="shared" si="4"/>
        <v>0.35454188022186328</v>
      </c>
    </row>
    <row r="35" spans="2:14" x14ac:dyDescent="0.75">
      <c r="B35">
        <v>33</v>
      </c>
      <c r="C35">
        <v>260.80900000000003</v>
      </c>
      <c r="D35">
        <v>264.089</v>
      </c>
      <c r="E35">
        <v>170.11500000000001</v>
      </c>
      <c r="F35">
        <v>318.92899999999997</v>
      </c>
      <c r="H35">
        <f t="shared" si="0"/>
        <v>-3.2799999999999727</v>
      </c>
      <c r="J35">
        <f t="shared" si="1"/>
        <v>33</v>
      </c>
      <c r="K35">
        <f t="shared" si="2"/>
        <v>0.31993062459019916</v>
      </c>
      <c r="M35">
        <f t="shared" si="3"/>
        <v>33</v>
      </c>
      <c r="N35">
        <f t="shared" si="4"/>
        <v>0.32542550978787316</v>
      </c>
    </row>
    <row r="36" spans="2:14" x14ac:dyDescent="0.75">
      <c r="B36">
        <v>34</v>
      </c>
      <c r="C36">
        <v>268.75700000000001</v>
      </c>
      <c r="D36">
        <v>270.59399999999999</v>
      </c>
      <c r="E36">
        <v>170.10300000000001</v>
      </c>
      <c r="F36">
        <v>318.66000000000003</v>
      </c>
      <c r="H36">
        <f t="shared" si="0"/>
        <v>-1.8369999999999891</v>
      </c>
      <c r="J36">
        <f t="shared" si="1"/>
        <v>34</v>
      </c>
      <c r="K36">
        <f t="shared" si="2"/>
        <v>0.35045157469489641</v>
      </c>
      <c r="M36">
        <f t="shared" si="3"/>
        <v>34</v>
      </c>
      <c r="N36">
        <f t="shared" si="4"/>
        <v>0.32583420123625439</v>
      </c>
    </row>
    <row r="37" spans="2:14" x14ac:dyDescent="0.75">
      <c r="B37">
        <v>35</v>
      </c>
      <c r="C37">
        <v>257.846</v>
      </c>
      <c r="D37">
        <v>263.82299999999998</v>
      </c>
      <c r="E37">
        <v>162.94900000000001</v>
      </c>
      <c r="F37">
        <v>301.846</v>
      </c>
      <c r="H37">
        <f t="shared" si="0"/>
        <v>-5.9769999999999754</v>
      </c>
      <c r="J37">
        <f t="shared" si="1"/>
        <v>35</v>
      </c>
      <c r="K37">
        <f t="shared" si="2"/>
        <v>0.26288627086021327</v>
      </c>
      <c r="M37">
        <f t="shared" si="3"/>
        <v>35</v>
      </c>
      <c r="N37">
        <f t="shared" si="4"/>
        <v>0.3158625389466041</v>
      </c>
    </row>
    <row r="38" spans="2:14" x14ac:dyDescent="0.75">
      <c r="B38">
        <v>36</v>
      </c>
      <c r="C38">
        <v>268.31599999999997</v>
      </c>
      <c r="D38">
        <v>270.005</v>
      </c>
      <c r="E38">
        <v>167.91</v>
      </c>
      <c r="F38">
        <v>307.48700000000002</v>
      </c>
      <c r="H38">
        <f t="shared" si="0"/>
        <v>-1.6890000000000214</v>
      </c>
      <c r="J38">
        <f t="shared" si="1"/>
        <v>36</v>
      </c>
      <c r="K38">
        <f t="shared" si="2"/>
        <v>0.35358192855178783</v>
      </c>
      <c r="M38">
        <f t="shared" si="3"/>
        <v>36</v>
      </c>
      <c r="N38">
        <f t="shared" si="4"/>
        <v>0.3341697402100085</v>
      </c>
    </row>
    <row r="39" spans="2:14" x14ac:dyDescent="0.75">
      <c r="B39">
        <v>37</v>
      </c>
      <c r="C39">
        <v>266.32400000000001</v>
      </c>
      <c r="D39">
        <v>278.88499999999999</v>
      </c>
      <c r="E39">
        <v>167.03200000000001</v>
      </c>
      <c r="F39">
        <v>303.24400000000003</v>
      </c>
      <c r="H39">
        <f t="shared" si="0"/>
        <v>-12.560999999999979</v>
      </c>
      <c r="J39">
        <f t="shared" si="1"/>
        <v>37</v>
      </c>
      <c r="K39">
        <f t="shared" si="2"/>
        <v>0.12362782630766353</v>
      </c>
      <c r="M39">
        <f t="shared" si="3"/>
        <v>37</v>
      </c>
      <c r="N39">
        <f t="shared" si="4"/>
        <v>0.33735645583517537</v>
      </c>
    </row>
    <row r="40" spans="2:14" x14ac:dyDescent="0.75">
      <c r="B40">
        <v>38</v>
      </c>
      <c r="C40">
        <v>264.125</v>
      </c>
      <c r="D40">
        <v>268.98399999999998</v>
      </c>
      <c r="E40">
        <v>165.46199999999999</v>
      </c>
      <c r="F40">
        <v>306.95499999999998</v>
      </c>
      <c r="H40">
        <f t="shared" si="0"/>
        <v>-4.8589999999999804</v>
      </c>
      <c r="J40">
        <f t="shared" si="1"/>
        <v>38</v>
      </c>
      <c r="K40">
        <f t="shared" si="2"/>
        <v>0.28653313310349243</v>
      </c>
      <c r="M40">
        <f t="shared" si="3"/>
        <v>38</v>
      </c>
      <c r="N40">
        <f t="shared" si="4"/>
        <v>0.32105673564280651</v>
      </c>
    </row>
    <row r="41" spans="2:14" x14ac:dyDescent="0.75">
      <c r="B41">
        <v>39</v>
      </c>
      <c r="C41">
        <v>255.279</v>
      </c>
      <c r="D41">
        <v>262.46899999999999</v>
      </c>
      <c r="E41">
        <v>158.98099999999999</v>
      </c>
      <c r="F41">
        <v>296.55099999999999</v>
      </c>
      <c r="H41">
        <f t="shared" si="0"/>
        <v>-7.1899999999999977</v>
      </c>
      <c r="J41">
        <f t="shared" si="1"/>
        <v>39</v>
      </c>
      <c r="K41">
        <f t="shared" si="2"/>
        <v>0.23723005985744205</v>
      </c>
      <c r="M41">
        <f t="shared" si="3"/>
        <v>39</v>
      </c>
      <c r="N41">
        <f t="shared" si="4"/>
        <v>0.30175573902970365</v>
      </c>
    </row>
    <row r="42" spans="2:14" x14ac:dyDescent="0.75">
      <c r="B42">
        <v>40</v>
      </c>
      <c r="C42">
        <v>230.096</v>
      </c>
      <c r="D42">
        <v>237.28100000000001</v>
      </c>
      <c r="E42">
        <v>146.86500000000001</v>
      </c>
      <c r="F42">
        <v>240.494</v>
      </c>
      <c r="H42">
        <f t="shared" si="0"/>
        <v>-7.1850000000000023</v>
      </c>
      <c r="J42">
        <f t="shared" si="1"/>
        <v>40</v>
      </c>
      <c r="K42">
        <f t="shared" si="2"/>
        <v>0.23733581505530993</v>
      </c>
      <c r="M42">
        <f t="shared" si="3"/>
        <v>40</v>
      </c>
      <c r="N42">
        <f t="shared" si="4"/>
        <v>0.34675132304894224</v>
      </c>
    </row>
    <row r="43" spans="2:14" x14ac:dyDescent="0.75">
      <c r="B43">
        <v>41</v>
      </c>
      <c r="C43">
        <v>258.21300000000002</v>
      </c>
      <c r="D43">
        <v>261.67700000000002</v>
      </c>
      <c r="E43">
        <v>156.88499999999999</v>
      </c>
      <c r="F43">
        <v>296.32100000000003</v>
      </c>
      <c r="H43">
        <f t="shared" si="0"/>
        <v>-3.4639999999999986</v>
      </c>
      <c r="J43">
        <f t="shared" si="1"/>
        <v>41</v>
      </c>
      <c r="K43">
        <f t="shared" si="2"/>
        <v>0.31603883330865712</v>
      </c>
      <c r="M43">
        <f t="shared" si="3"/>
        <v>41</v>
      </c>
      <c r="N43">
        <f t="shared" si="4"/>
        <v>0.28928387904746944</v>
      </c>
    </row>
    <row r="44" spans="2:14" x14ac:dyDescent="0.75">
      <c r="B44">
        <v>42</v>
      </c>
      <c r="C44">
        <v>233.90899999999999</v>
      </c>
      <c r="D44">
        <v>241.952</v>
      </c>
      <c r="E44">
        <v>155.25299999999999</v>
      </c>
      <c r="F44">
        <v>286.678</v>
      </c>
      <c r="H44">
        <f t="shared" si="0"/>
        <v>-8.0430000000000064</v>
      </c>
      <c r="J44">
        <f t="shared" si="1"/>
        <v>42</v>
      </c>
      <c r="K44">
        <f t="shared" si="2"/>
        <v>0.21918822310116529</v>
      </c>
      <c r="M44">
        <f t="shared" si="3"/>
        <v>42</v>
      </c>
      <c r="N44">
        <f t="shared" si="4"/>
        <v>0.29685705967595771</v>
      </c>
    </row>
    <row r="45" spans="2:14" x14ac:dyDescent="0.75">
      <c r="B45">
        <v>43</v>
      </c>
      <c r="C45">
        <v>236.773</v>
      </c>
      <c r="D45">
        <v>243.10300000000001</v>
      </c>
      <c r="E45">
        <v>160.11699999999999</v>
      </c>
      <c r="F45">
        <v>298.56900000000002</v>
      </c>
      <c r="H45">
        <f t="shared" si="0"/>
        <v>-6.3300000000000125</v>
      </c>
      <c r="J45">
        <f t="shared" si="1"/>
        <v>43</v>
      </c>
      <c r="K45">
        <f t="shared" si="2"/>
        <v>0.25541995389073346</v>
      </c>
      <c r="M45">
        <f t="shared" si="3"/>
        <v>43</v>
      </c>
      <c r="N45">
        <f t="shared" si="4"/>
        <v>0.30495503561640491</v>
      </c>
    </row>
    <row r="46" spans="2:14" x14ac:dyDescent="0.75">
      <c r="B46">
        <v>44</v>
      </c>
      <c r="C46">
        <v>241.87100000000001</v>
      </c>
      <c r="D46">
        <v>248.66800000000001</v>
      </c>
      <c r="E46">
        <v>159.54</v>
      </c>
      <c r="F46">
        <v>298.95600000000002</v>
      </c>
      <c r="H46">
        <f t="shared" si="0"/>
        <v>-6.796999999999997</v>
      </c>
      <c r="J46">
        <f t="shared" si="1"/>
        <v>44</v>
      </c>
      <c r="K46">
        <f t="shared" si="2"/>
        <v>0.2455424184098649</v>
      </c>
      <c r="M46">
        <f t="shared" si="3"/>
        <v>44</v>
      </c>
      <c r="N46">
        <f t="shared" si="4"/>
        <v>0.30074608562422583</v>
      </c>
    </row>
    <row r="47" spans="2:14" x14ac:dyDescent="0.75">
      <c r="B47">
        <v>45</v>
      </c>
      <c r="C47">
        <v>248.73500000000001</v>
      </c>
      <c r="D47">
        <v>253.27699999999999</v>
      </c>
      <c r="E47">
        <v>158.124</v>
      </c>
      <c r="F47">
        <v>299.70100000000002</v>
      </c>
      <c r="H47">
        <f t="shared" si="0"/>
        <v>-4.5419999999999732</v>
      </c>
      <c r="J47">
        <f t="shared" si="1"/>
        <v>45</v>
      </c>
      <c r="K47">
        <f t="shared" si="2"/>
        <v>0.29323801264832222</v>
      </c>
      <c r="M47">
        <f t="shared" si="3"/>
        <v>45</v>
      </c>
      <c r="N47">
        <f t="shared" si="4"/>
        <v>0.29085869653681856</v>
      </c>
    </row>
    <row r="48" spans="2:14" x14ac:dyDescent="0.75">
      <c r="B48">
        <v>46</v>
      </c>
      <c r="C48">
        <v>242.53800000000001</v>
      </c>
      <c r="D48">
        <v>245.21700000000001</v>
      </c>
      <c r="E48">
        <v>157.33600000000001</v>
      </c>
      <c r="F48">
        <v>300.255</v>
      </c>
      <c r="H48">
        <f t="shared" si="0"/>
        <v>-2.679000000000002</v>
      </c>
      <c r="J48">
        <f t="shared" si="1"/>
        <v>46</v>
      </c>
      <c r="K48">
        <f t="shared" si="2"/>
        <v>0.33264239937392914</v>
      </c>
      <c r="M48">
        <f t="shared" si="3"/>
        <v>46</v>
      </c>
      <c r="N48">
        <f t="shared" si="4"/>
        <v>0.28515569842724309</v>
      </c>
    </row>
    <row r="49" spans="2:14" x14ac:dyDescent="0.75">
      <c r="B49">
        <v>47</v>
      </c>
      <c r="C49">
        <v>240.65899999999999</v>
      </c>
      <c r="D49">
        <v>251.255</v>
      </c>
      <c r="E49">
        <v>157.036</v>
      </c>
      <c r="F49">
        <v>303.07299999999998</v>
      </c>
      <c r="H49">
        <f t="shared" si="0"/>
        <v>-10.596000000000004</v>
      </c>
      <c r="J49">
        <f t="shared" si="1"/>
        <v>47</v>
      </c>
      <c r="K49">
        <f t="shared" si="2"/>
        <v>0.16518961906977725</v>
      </c>
      <c r="M49">
        <f t="shared" si="3"/>
        <v>47</v>
      </c>
      <c r="N49">
        <f t="shared" si="4"/>
        <v>0.27863517789246978</v>
      </c>
    </row>
    <row r="50" spans="2:14" x14ac:dyDescent="0.75">
      <c r="B50">
        <v>48</v>
      </c>
      <c r="C50">
        <v>239.92400000000001</v>
      </c>
      <c r="D50">
        <v>244.95099999999999</v>
      </c>
      <c r="E50">
        <v>155.54</v>
      </c>
      <c r="F50">
        <v>288.73</v>
      </c>
      <c r="H50">
        <f t="shared" si="0"/>
        <v>-5.0269999999999868</v>
      </c>
      <c r="J50">
        <f t="shared" si="1"/>
        <v>48</v>
      </c>
      <c r="K50">
        <f t="shared" si="2"/>
        <v>0.28297975845512835</v>
      </c>
      <c r="M50">
        <f t="shared" si="3"/>
        <v>48</v>
      </c>
      <c r="N50">
        <f t="shared" si="4"/>
        <v>0.29477735995222787</v>
      </c>
    </row>
    <row r="51" spans="2:14" x14ac:dyDescent="0.75">
      <c r="B51">
        <v>49</v>
      </c>
      <c r="C51">
        <v>244.82599999999999</v>
      </c>
      <c r="D51">
        <v>253.14099999999999</v>
      </c>
      <c r="E51">
        <v>156.672</v>
      </c>
      <c r="F51">
        <v>299.35000000000002</v>
      </c>
      <c r="H51">
        <f t="shared" si="0"/>
        <v>-8.3149999999999977</v>
      </c>
      <c r="J51">
        <f t="shared" si="1"/>
        <v>49</v>
      </c>
      <c r="K51">
        <f t="shared" si="2"/>
        <v>0.21343514033714764</v>
      </c>
      <c r="M51">
        <f t="shared" si="3"/>
        <v>49</v>
      </c>
      <c r="N51">
        <f t="shared" si="4"/>
        <v>0.28270325786524475</v>
      </c>
    </row>
    <row r="52" spans="2:14" x14ac:dyDescent="0.75">
      <c r="B52">
        <v>50</v>
      </c>
      <c r="C52">
        <v>236.917</v>
      </c>
      <c r="D52">
        <v>249.065</v>
      </c>
      <c r="E52">
        <v>152.63499999999999</v>
      </c>
      <c r="F52">
        <v>285.036</v>
      </c>
      <c r="H52">
        <f t="shared" si="0"/>
        <v>-12.147999999999996</v>
      </c>
      <c r="J52">
        <f t="shared" si="1"/>
        <v>50</v>
      </c>
      <c r="K52">
        <f t="shared" si="2"/>
        <v>0.1323632056515579</v>
      </c>
      <c r="M52">
        <f t="shared" si="3"/>
        <v>50</v>
      </c>
      <c r="N52">
        <f t="shared" si="4"/>
        <v>0.28276684181114142</v>
      </c>
    </row>
    <row r="53" spans="2:14" x14ac:dyDescent="0.75">
      <c r="B53">
        <v>51</v>
      </c>
      <c r="C53">
        <v>232.697</v>
      </c>
      <c r="D53">
        <v>244.67400000000001</v>
      </c>
      <c r="E53">
        <v>151.46</v>
      </c>
      <c r="F53">
        <v>279.91199999999998</v>
      </c>
      <c r="H53">
        <f t="shared" si="0"/>
        <v>-11.977000000000004</v>
      </c>
      <c r="J53">
        <f t="shared" si="1"/>
        <v>51</v>
      </c>
      <c r="K53">
        <f t="shared" si="2"/>
        <v>0.13598003341864251</v>
      </c>
      <c r="M53">
        <f t="shared" si="3"/>
        <v>51</v>
      </c>
      <c r="N53">
        <f t="shared" si="4"/>
        <v>0.28464176555349818</v>
      </c>
    </row>
    <row r="54" spans="2:14" x14ac:dyDescent="0.75">
      <c r="B54">
        <v>52</v>
      </c>
      <c r="C54">
        <v>232.364</v>
      </c>
      <c r="D54">
        <v>240.02199999999999</v>
      </c>
      <c r="E54">
        <v>146.05099999999999</v>
      </c>
      <c r="F54">
        <v>272.91199999999998</v>
      </c>
      <c r="H54">
        <f t="shared" si="0"/>
        <v>-7.657999999999987</v>
      </c>
      <c r="J54">
        <f t="shared" si="1"/>
        <v>52</v>
      </c>
      <c r="K54">
        <f t="shared" si="2"/>
        <v>0.22733137333699979</v>
      </c>
      <c r="M54">
        <f t="shared" si="3"/>
        <v>52</v>
      </c>
      <c r="N54">
        <f t="shared" si="4"/>
        <v>0.26007750683936731</v>
      </c>
    </row>
    <row r="55" spans="2:14" x14ac:dyDescent="0.75">
      <c r="B55">
        <v>53</v>
      </c>
      <c r="C55">
        <v>241.197</v>
      </c>
      <c r="D55">
        <v>259.60300000000001</v>
      </c>
      <c r="E55">
        <v>151.679</v>
      </c>
      <c r="F55">
        <v>290.71499999999997</v>
      </c>
      <c r="H55">
        <f t="shared" si="0"/>
        <v>-18.406000000000006</v>
      </c>
      <c r="J55">
        <f t="shared" si="1"/>
        <v>53</v>
      </c>
      <c r="K55">
        <f t="shared" si="2"/>
        <v>0</v>
      </c>
      <c r="M55">
        <f t="shared" si="3"/>
        <v>53</v>
      </c>
      <c r="N55">
        <f t="shared" si="4"/>
        <v>0.26643773404509596</v>
      </c>
    </row>
    <row r="56" spans="2:14" x14ac:dyDescent="0.75">
      <c r="B56">
        <v>54</v>
      </c>
      <c r="C56">
        <v>238.727</v>
      </c>
      <c r="D56">
        <v>256.77199999999999</v>
      </c>
      <c r="E56">
        <v>149.27000000000001</v>
      </c>
      <c r="F56">
        <v>286.24099999999999</v>
      </c>
      <c r="H56">
        <f t="shared" si="0"/>
        <v>-18.044999999999987</v>
      </c>
      <c r="J56">
        <f t="shared" si="1"/>
        <v>54</v>
      </c>
      <c r="K56">
        <f t="shared" si="2"/>
        <v>7.6355252860681958E-3</v>
      </c>
      <c r="M56">
        <f t="shared" si="3"/>
        <v>54</v>
      </c>
      <c r="N56">
        <f t="shared" si="4"/>
        <v>0.25845315539633956</v>
      </c>
    </row>
    <row r="57" spans="2:14" x14ac:dyDescent="0.75">
      <c r="B57">
        <v>55</v>
      </c>
      <c r="C57">
        <v>245.92400000000001</v>
      </c>
      <c r="D57">
        <v>261.44</v>
      </c>
      <c r="E57">
        <v>146.26300000000001</v>
      </c>
      <c r="F57">
        <v>280.90499999999997</v>
      </c>
      <c r="H57">
        <f t="shared" si="0"/>
        <v>-15.515999999999991</v>
      </c>
      <c r="J57">
        <f t="shared" si="1"/>
        <v>55</v>
      </c>
      <c r="K57">
        <f t="shared" si="2"/>
        <v>6.1126504367689953E-2</v>
      </c>
      <c r="M57">
        <f t="shared" si="3"/>
        <v>55</v>
      </c>
      <c r="N57">
        <f t="shared" si="4"/>
        <v>0.24738488211997076</v>
      </c>
    </row>
    <row r="58" spans="2:14" x14ac:dyDescent="0.75">
      <c r="B58">
        <v>56</v>
      </c>
      <c r="C58">
        <v>233.10599999999999</v>
      </c>
      <c r="D58">
        <v>248.16300000000001</v>
      </c>
      <c r="E58">
        <v>149.62799999999999</v>
      </c>
      <c r="F58">
        <v>283.99299999999999</v>
      </c>
      <c r="H58">
        <f t="shared" si="0"/>
        <v>-15.057000000000016</v>
      </c>
      <c r="J58">
        <f t="shared" si="1"/>
        <v>56</v>
      </c>
      <c r="K58">
        <f t="shared" si="2"/>
        <v>7.0834831531969539E-2</v>
      </c>
      <c r="M58">
        <f t="shared" si="3"/>
        <v>56</v>
      </c>
      <c r="N58">
        <f t="shared" si="4"/>
        <v>0.26470627407760089</v>
      </c>
    </row>
    <row r="59" spans="2:14" x14ac:dyDescent="0.75">
      <c r="B59">
        <v>57</v>
      </c>
      <c r="C59">
        <v>240.167</v>
      </c>
      <c r="D59">
        <v>249.58199999999999</v>
      </c>
      <c r="E59">
        <v>146.97800000000001</v>
      </c>
      <c r="F59">
        <v>299.37200000000001</v>
      </c>
      <c r="H59">
        <f t="shared" si="0"/>
        <v>-9.414999999999992</v>
      </c>
      <c r="J59">
        <f t="shared" si="1"/>
        <v>57</v>
      </c>
      <c r="K59">
        <f t="shared" si="2"/>
        <v>0.19016899680619323</v>
      </c>
      <c r="M59">
        <f t="shared" si="3"/>
        <v>57</v>
      </c>
      <c r="N59">
        <f t="shared" si="4"/>
        <v>0.22410741522672148</v>
      </c>
    </row>
    <row r="60" spans="2:14" x14ac:dyDescent="0.75">
      <c r="B60">
        <v>58</v>
      </c>
      <c r="C60">
        <v>230.78</v>
      </c>
      <c r="D60">
        <v>244.71700000000001</v>
      </c>
      <c r="E60">
        <v>147.72999999999999</v>
      </c>
      <c r="F60">
        <v>284.47399999999999</v>
      </c>
      <c r="H60">
        <f t="shared" si="0"/>
        <v>-13.937000000000012</v>
      </c>
      <c r="J60">
        <f t="shared" si="1"/>
        <v>58</v>
      </c>
      <c r="K60">
        <f t="shared" si="2"/>
        <v>9.4523995854396067E-2</v>
      </c>
      <c r="M60">
        <f t="shared" si="3"/>
        <v>58</v>
      </c>
      <c r="N60">
        <f t="shared" si="4"/>
        <v>0.25126206051916228</v>
      </c>
    </row>
    <row r="61" spans="2:14" x14ac:dyDescent="0.75">
      <c r="B61">
        <v>59</v>
      </c>
      <c r="C61">
        <v>236.303</v>
      </c>
      <c r="D61">
        <v>244.679</v>
      </c>
      <c r="E61">
        <v>143.84700000000001</v>
      </c>
      <c r="F61">
        <v>280.52600000000001</v>
      </c>
      <c r="H61">
        <f t="shared" si="0"/>
        <v>-8.3760000000000048</v>
      </c>
      <c r="J61">
        <f t="shared" si="1"/>
        <v>59</v>
      </c>
      <c r="K61">
        <f t="shared" si="2"/>
        <v>0.21214492692315817</v>
      </c>
      <c r="M61">
        <f t="shared" si="3"/>
        <v>59</v>
      </c>
      <c r="N61">
        <f t="shared" si="4"/>
        <v>0.23155485570745438</v>
      </c>
    </row>
    <row r="62" spans="2:14" x14ac:dyDescent="0.75">
      <c r="B62">
        <v>60</v>
      </c>
      <c r="C62">
        <v>239.94900000000001</v>
      </c>
      <c r="D62">
        <v>251.964</v>
      </c>
      <c r="E62">
        <v>145.66</v>
      </c>
      <c r="F62">
        <v>284.904</v>
      </c>
      <c r="H62">
        <f t="shared" si="0"/>
        <v>-12.014999999999986</v>
      </c>
      <c r="J62">
        <f t="shared" si="1"/>
        <v>60</v>
      </c>
      <c r="K62">
        <f t="shared" si="2"/>
        <v>0.13517629391484626</v>
      </c>
      <c r="M62">
        <f t="shared" si="3"/>
        <v>60</v>
      </c>
      <c r="N62">
        <f t="shared" si="4"/>
        <v>0.23684524065622373</v>
      </c>
    </row>
    <row r="63" spans="2:14" x14ac:dyDescent="0.75">
      <c r="B63">
        <v>61</v>
      </c>
      <c r="C63">
        <v>238.05099999999999</v>
      </c>
      <c r="D63">
        <v>249.214</v>
      </c>
      <c r="E63">
        <v>144.73099999999999</v>
      </c>
      <c r="F63">
        <v>275.22399999999999</v>
      </c>
      <c r="H63">
        <f t="shared" si="0"/>
        <v>-11.163000000000011</v>
      </c>
      <c r="J63">
        <f t="shared" si="1"/>
        <v>61</v>
      </c>
      <c r="K63">
        <f t="shared" si="2"/>
        <v>0.15319697963154871</v>
      </c>
      <c r="M63">
        <f t="shared" si="3"/>
        <v>61</v>
      </c>
      <c r="N63">
        <f t="shared" si="4"/>
        <v>0.24648948170569981</v>
      </c>
    </row>
    <row r="64" spans="2:14" x14ac:dyDescent="0.75">
      <c r="B64">
        <v>62</v>
      </c>
      <c r="C64">
        <v>237.136</v>
      </c>
      <c r="D64">
        <v>247.33199999999999</v>
      </c>
      <c r="E64">
        <v>145.75899999999999</v>
      </c>
      <c r="F64">
        <v>295.44499999999999</v>
      </c>
      <c r="H64">
        <f t="shared" si="0"/>
        <v>-10.195999999999998</v>
      </c>
      <c r="J64">
        <f t="shared" si="1"/>
        <v>62</v>
      </c>
      <c r="K64">
        <f t="shared" si="2"/>
        <v>0.17365003489921538</v>
      </c>
      <c r="M64">
        <f t="shared" si="3"/>
        <v>62</v>
      </c>
      <c r="N64">
        <f t="shared" si="4"/>
        <v>0.22201030210218556</v>
      </c>
    </row>
    <row r="65" spans="2:14" x14ac:dyDescent="0.75">
      <c r="B65">
        <v>63</v>
      </c>
      <c r="C65">
        <v>231.50800000000001</v>
      </c>
      <c r="D65">
        <v>243.179</v>
      </c>
      <c r="E65">
        <v>144.02199999999999</v>
      </c>
      <c r="F65">
        <v>292.26299999999998</v>
      </c>
      <c r="H65">
        <f t="shared" si="0"/>
        <v>-11.670999999999992</v>
      </c>
      <c r="J65">
        <f t="shared" si="1"/>
        <v>63</v>
      </c>
      <c r="K65">
        <f t="shared" si="2"/>
        <v>0.14245225152816282</v>
      </c>
      <c r="M65">
        <f t="shared" si="3"/>
        <v>63</v>
      </c>
      <c r="N65">
        <f t="shared" si="4"/>
        <v>0.21550567896715059</v>
      </c>
    </row>
    <row r="66" spans="2:14" x14ac:dyDescent="0.75">
      <c r="B66">
        <v>64</v>
      </c>
      <c r="C66">
        <v>233.47</v>
      </c>
      <c r="D66">
        <v>243.70699999999999</v>
      </c>
      <c r="E66">
        <v>145.036</v>
      </c>
      <c r="F66">
        <v>292.55500000000001</v>
      </c>
      <c r="H66">
        <f t="shared" si="0"/>
        <v>-10.236999999999995</v>
      </c>
      <c r="J66">
        <f t="shared" si="1"/>
        <v>64</v>
      </c>
      <c r="K66">
        <f t="shared" si="2"/>
        <v>0.17278284227669805</v>
      </c>
      <c r="M66">
        <f t="shared" si="3"/>
        <v>64</v>
      </c>
      <c r="N66">
        <f t="shared" si="4"/>
        <v>0.22149753508371259</v>
      </c>
    </row>
    <row r="67" spans="2:14" x14ac:dyDescent="0.75">
      <c r="B67">
        <v>65</v>
      </c>
      <c r="C67">
        <v>259.29300000000001</v>
      </c>
      <c r="D67">
        <v>242.04599999999999</v>
      </c>
      <c r="E67">
        <v>146.988</v>
      </c>
      <c r="F67">
        <v>296.108</v>
      </c>
      <c r="H67">
        <f t="shared" ref="H67:H96" si="5">C67-D67</f>
        <v>17.247000000000014</v>
      </c>
      <c r="J67">
        <f t="shared" ref="J67:J96" si="6">B67</f>
        <v>65</v>
      </c>
      <c r="K67">
        <f t="shared" ref="K67:K96" si="7">(H67-MIN(H$3:H$96))/(MAX(H$3:H$96)-MIN(H$3:H$96))</f>
        <v>0.75409801391738407</v>
      </c>
      <c r="M67">
        <f t="shared" ref="M67:M96" si="8">B67</f>
        <v>65</v>
      </c>
      <c r="N67">
        <f t="shared" ref="N67:N96" si="9">(E67-$P$3)/(F67-$Q$3)</f>
        <v>0.22867658159791218</v>
      </c>
    </row>
    <row r="68" spans="2:14" x14ac:dyDescent="0.75">
      <c r="B68">
        <v>66</v>
      </c>
      <c r="C68">
        <v>266.07900000000001</v>
      </c>
      <c r="D68">
        <v>238.22399999999999</v>
      </c>
      <c r="E68">
        <v>144.572</v>
      </c>
      <c r="F68">
        <v>271.95800000000003</v>
      </c>
      <c r="H68">
        <f t="shared" si="5"/>
        <v>27.855000000000018</v>
      </c>
      <c r="J68">
        <f t="shared" si="6"/>
        <v>66</v>
      </c>
      <c r="K68">
        <f t="shared" si="7"/>
        <v>0.9784682417140802</v>
      </c>
      <c r="M68">
        <f t="shared" si="8"/>
        <v>66</v>
      </c>
      <c r="N68">
        <f t="shared" si="9"/>
        <v>0.25116646938945408</v>
      </c>
    </row>
    <row r="69" spans="2:14" x14ac:dyDescent="0.75">
      <c r="B69">
        <v>67</v>
      </c>
      <c r="C69">
        <v>251.69300000000001</v>
      </c>
      <c r="D69">
        <v>231.87799999999999</v>
      </c>
      <c r="E69">
        <v>145.27099999999999</v>
      </c>
      <c r="F69">
        <v>276.988</v>
      </c>
      <c r="H69">
        <f t="shared" si="5"/>
        <v>19.815000000000026</v>
      </c>
      <c r="J69">
        <f t="shared" si="6"/>
        <v>67</v>
      </c>
      <c r="K69">
        <f t="shared" si="7"/>
        <v>0.80841388354237631</v>
      </c>
      <c r="M69">
        <f t="shared" si="8"/>
        <v>67</v>
      </c>
      <c r="N69">
        <f t="shared" si="9"/>
        <v>0.24722426926421726</v>
      </c>
    </row>
    <row r="70" spans="2:14" x14ac:dyDescent="0.75">
      <c r="B70">
        <v>68</v>
      </c>
      <c r="C70">
        <v>265.80700000000002</v>
      </c>
      <c r="D70">
        <v>236.934</v>
      </c>
      <c r="E70">
        <v>146.47</v>
      </c>
      <c r="F70">
        <v>276.71100000000001</v>
      </c>
      <c r="H70">
        <f t="shared" si="5"/>
        <v>28.873000000000019</v>
      </c>
      <c r="J70">
        <f t="shared" si="6"/>
        <v>68</v>
      </c>
      <c r="K70">
        <f t="shared" si="7"/>
        <v>1</v>
      </c>
      <c r="M70">
        <f t="shared" si="8"/>
        <v>68</v>
      </c>
      <c r="N70">
        <f t="shared" si="9"/>
        <v>0.25609500047241274</v>
      </c>
    </row>
    <row r="71" spans="2:14" x14ac:dyDescent="0.75">
      <c r="B71">
        <v>69</v>
      </c>
      <c r="C71">
        <v>265.57100000000003</v>
      </c>
      <c r="D71">
        <v>244.63300000000001</v>
      </c>
      <c r="E71">
        <v>146.578</v>
      </c>
      <c r="F71">
        <v>274.15100000000001</v>
      </c>
      <c r="H71">
        <f t="shared" si="5"/>
        <v>20.938000000000017</v>
      </c>
      <c r="J71">
        <f t="shared" si="6"/>
        <v>69</v>
      </c>
      <c r="K71">
        <f t="shared" si="7"/>
        <v>0.83216650098352341</v>
      </c>
      <c r="M71">
        <f t="shared" si="8"/>
        <v>69</v>
      </c>
      <c r="N71">
        <f t="shared" si="9"/>
        <v>0.26153673475932393</v>
      </c>
    </row>
    <row r="72" spans="2:14" x14ac:dyDescent="0.75">
      <c r="B72">
        <v>70</v>
      </c>
      <c r="C72">
        <v>242.05699999999999</v>
      </c>
      <c r="D72">
        <v>231.61699999999999</v>
      </c>
      <c r="E72">
        <v>143.41</v>
      </c>
      <c r="F72">
        <v>268.65100000000001</v>
      </c>
      <c r="H72">
        <f t="shared" si="5"/>
        <v>10.439999999999998</v>
      </c>
      <c r="J72">
        <f t="shared" si="6"/>
        <v>70</v>
      </c>
      <c r="K72">
        <f t="shared" si="7"/>
        <v>0.61012288753992239</v>
      </c>
      <c r="M72">
        <f t="shared" si="8"/>
        <v>70</v>
      </c>
      <c r="N72">
        <f t="shared" si="9"/>
        <v>0.24870849666415709</v>
      </c>
    </row>
    <row r="73" spans="2:14" x14ac:dyDescent="0.75">
      <c r="B73">
        <v>71</v>
      </c>
      <c r="C73">
        <v>245.76499999999999</v>
      </c>
      <c r="D73">
        <v>234.84899999999999</v>
      </c>
      <c r="E73">
        <v>140.654</v>
      </c>
      <c r="F73">
        <v>261.577</v>
      </c>
      <c r="H73">
        <f t="shared" si="5"/>
        <v>10.915999999999997</v>
      </c>
      <c r="J73">
        <f t="shared" si="6"/>
        <v>71</v>
      </c>
      <c r="K73">
        <f t="shared" si="7"/>
        <v>0.62019078237695358</v>
      </c>
      <c r="M73">
        <f t="shared" si="8"/>
        <v>71</v>
      </c>
      <c r="N73">
        <f t="shared" si="9"/>
        <v>0.24090700942078039</v>
      </c>
    </row>
    <row r="74" spans="2:14" x14ac:dyDescent="0.75">
      <c r="B74">
        <v>72</v>
      </c>
      <c r="C74">
        <v>240.83799999999999</v>
      </c>
      <c r="D74">
        <v>233.26</v>
      </c>
      <c r="E74">
        <v>140.51900000000001</v>
      </c>
      <c r="F74">
        <v>264.78199999999998</v>
      </c>
      <c r="H74">
        <f t="shared" si="5"/>
        <v>7.578000000000003</v>
      </c>
      <c r="J74">
        <f t="shared" si="6"/>
        <v>72</v>
      </c>
      <c r="K74">
        <f t="shared" si="7"/>
        <v>0.54958861228029343</v>
      </c>
      <c r="M74">
        <f t="shared" si="8"/>
        <v>72</v>
      </c>
      <c r="N74">
        <f t="shared" si="9"/>
        <v>0.23398012286710268</v>
      </c>
    </row>
    <row r="75" spans="2:14" x14ac:dyDescent="0.75">
      <c r="B75">
        <v>73</v>
      </c>
      <c r="C75">
        <v>230.85300000000001</v>
      </c>
      <c r="D75">
        <v>231.72399999999999</v>
      </c>
      <c r="E75">
        <v>137.93600000000001</v>
      </c>
      <c r="F75">
        <v>267.94200000000001</v>
      </c>
      <c r="H75">
        <f t="shared" si="5"/>
        <v>-0.8709999999999809</v>
      </c>
      <c r="J75">
        <f t="shared" si="6"/>
        <v>73</v>
      </c>
      <c r="K75">
        <f t="shared" si="7"/>
        <v>0.3708834789229894</v>
      </c>
      <c r="M75">
        <f t="shared" si="8"/>
        <v>73</v>
      </c>
      <c r="N75">
        <f t="shared" si="9"/>
        <v>0.20920743096384056</v>
      </c>
    </row>
    <row r="76" spans="2:14" x14ac:dyDescent="0.75">
      <c r="B76">
        <v>74</v>
      </c>
      <c r="C76">
        <v>225.98500000000001</v>
      </c>
      <c r="D76">
        <v>234.14099999999999</v>
      </c>
      <c r="E76">
        <v>133.26300000000001</v>
      </c>
      <c r="F76">
        <v>266.64999999999998</v>
      </c>
      <c r="H76">
        <f t="shared" si="5"/>
        <v>-8.1559999999999775</v>
      </c>
      <c r="J76">
        <f t="shared" si="6"/>
        <v>74</v>
      </c>
      <c r="K76">
        <f t="shared" si="7"/>
        <v>0.21679815562934968</v>
      </c>
      <c r="M76">
        <f t="shared" si="8"/>
        <v>74</v>
      </c>
      <c r="N76">
        <f t="shared" si="9"/>
        <v>0.17606015547064691</v>
      </c>
    </row>
    <row r="77" spans="2:14" x14ac:dyDescent="0.75">
      <c r="B77">
        <v>75</v>
      </c>
      <c r="C77">
        <v>229.09100000000001</v>
      </c>
      <c r="D77">
        <v>227.321</v>
      </c>
      <c r="E77">
        <v>128.14599999999999</v>
      </c>
      <c r="F77">
        <v>231.49600000000001</v>
      </c>
      <c r="H77">
        <f t="shared" si="5"/>
        <v>1.7700000000000102</v>
      </c>
      <c r="J77">
        <f t="shared" si="6"/>
        <v>75</v>
      </c>
      <c r="K77">
        <f t="shared" si="7"/>
        <v>0.42674337443685367</v>
      </c>
      <c r="M77">
        <f t="shared" si="8"/>
        <v>75</v>
      </c>
      <c r="N77">
        <f t="shared" si="9"/>
        <v>0.18703829791590917</v>
      </c>
    </row>
    <row r="78" spans="2:14" x14ac:dyDescent="0.75">
      <c r="B78">
        <v>76</v>
      </c>
      <c r="C78">
        <v>250.833</v>
      </c>
      <c r="D78">
        <v>241.989</v>
      </c>
      <c r="E78">
        <v>132.584</v>
      </c>
      <c r="F78">
        <v>251.05799999999999</v>
      </c>
      <c r="H78">
        <f t="shared" si="5"/>
        <v>8.8439999999999941</v>
      </c>
      <c r="J78">
        <f t="shared" si="6"/>
        <v>76</v>
      </c>
      <c r="K78">
        <f t="shared" si="7"/>
        <v>0.57636582838046457</v>
      </c>
      <c r="M78">
        <f t="shared" si="8"/>
        <v>76</v>
      </c>
      <c r="N78">
        <f t="shared" si="9"/>
        <v>0.19368466397396578</v>
      </c>
    </row>
    <row r="79" spans="2:14" x14ac:dyDescent="0.75">
      <c r="B79">
        <v>77</v>
      </c>
      <c r="C79">
        <v>243.19399999999999</v>
      </c>
      <c r="D79">
        <v>238.04499999999999</v>
      </c>
      <c r="E79">
        <v>133.857</v>
      </c>
      <c r="F79">
        <v>245.67</v>
      </c>
      <c r="H79">
        <f t="shared" si="5"/>
        <v>5.1490000000000009</v>
      </c>
      <c r="J79">
        <f t="shared" si="6"/>
        <v>77</v>
      </c>
      <c r="K79">
        <f t="shared" si="7"/>
        <v>0.49821273715603109</v>
      </c>
      <c r="M79">
        <f t="shared" si="8"/>
        <v>77</v>
      </c>
      <c r="N79">
        <f t="shared" si="9"/>
        <v>0.21439747859713429</v>
      </c>
    </row>
    <row r="80" spans="2:14" x14ac:dyDescent="0.75">
      <c r="B80">
        <v>78</v>
      </c>
      <c r="C80">
        <v>249.57300000000001</v>
      </c>
      <c r="D80">
        <v>242.15299999999999</v>
      </c>
      <c r="E80">
        <v>135</v>
      </c>
      <c r="F80">
        <v>250.768</v>
      </c>
      <c r="H80">
        <f t="shared" si="5"/>
        <v>7.4200000000000159</v>
      </c>
      <c r="J80">
        <f t="shared" si="6"/>
        <v>78</v>
      </c>
      <c r="K80">
        <f t="shared" si="7"/>
        <v>0.54624674802766571</v>
      </c>
      <c r="M80">
        <f t="shared" si="8"/>
        <v>78</v>
      </c>
      <c r="N80">
        <f t="shared" si="9"/>
        <v>0.21482506060774487</v>
      </c>
    </row>
    <row r="81" spans="2:14" x14ac:dyDescent="0.75">
      <c r="B81">
        <v>79</v>
      </c>
      <c r="C81">
        <v>241.642</v>
      </c>
      <c r="D81">
        <v>235.55699999999999</v>
      </c>
      <c r="E81">
        <v>138.80799999999999</v>
      </c>
      <c r="F81">
        <v>256.89400000000001</v>
      </c>
      <c r="H81">
        <f t="shared" si="5"/>
        <v>6.085000000000008</v>
      </c>
      <c r="J81">
        <f t="shared" si="6"/>
        <v>79</v>
      </c>
      <c r="K81">
        <f t="shared" si="7"/>
        <v>0.51801011019691623</v>
      </c>
      <c r="M81">
        <f t="shared" si="8"/>
        <v>79</v>
      </c>
      <c r="N81">
        <f t="shared" si="9"/>
        <v>0.23507412659009544</v>
      </c>
    </row>
    <row r="82" spans="2:14" x14ac:dyDescent="0.75">
      <c r="B82">
        <v>80</v>
      </c>
      <c r="C82">
        <v>251.727</v>
      </c>
      <c r="D82">
        <v>230.71100000000001</v>
      </c>
      <c r="E82">
        <v>137.80600000000001</v>
      </c>
      <c r="F82">
        <v>268.08100000000002</v>
      </c>
      <c r="H82">
        <f t="shared" si="5"/>
        <v>21.015999999999991</v>
      </c>
      <c r="J82">
        <f t="shared" si="6"/>
        <v>80</v>
      </c>
      <c r="K82">
        <f t="shared" si="7"/>
        <v>0.83381628207026326</v>
      </c>
      <c r="M82">
        <f t="shared" si="8"/>
        <v>80</v>
      </c>
      <c r="N82">
        <f t="shared" si="9"/>
        <v>0.20802250965524174</v>
      </c>
    </row>
    <row r="83" spans="2:14" x14ac:dyDescent="0.75">
      <c r="B83">
        <v>81</v>
      </c>
      <c r="C83">
        <v>253.42699999999999</v>
      </c>
      <c r="D83">
        <v>234.46</v>
      </c>
      <c r="E83">
        <v>140.11600000000001</v>
      </c>
      <c r="F83">
        <v>274.36599999999999</v>
      </c>
      <c r="H83">
        <f t="shared" si="5"/>
        <v>18.966999999999985</v>
      </c>
      <c r="J83">
        <f t="shared" si="6"/>
        <v>81</v>
      </c>
      <c r="K83">
        <f t="shared" si="7"/>
        <v>0.79047780198396689</v>
      </c>
      <c r="M83">
        <f t="shared" si="8"/>
        <v>81</v>
      </c>
      <c r="N83">
        <f t="shared" si="9"/>
        <v>0.21515634505847156</v>
      </c>
    </row>
    <row r="84" spans="2:14" x14ac:dyDescent="0.75">
      <c r="B84">
        <v>82</v>
      </c>
      <c r="C84">
        <v>241.76499999999999</v>
      </c>
      <c r="D84">
        <v>224.755</v>
      </c>
      <c r="E84">
        <v>137.387</v>
      </c>
      <c r="F84">
        <v>262.59100000000001</v>
      </c>
      <c r="H84">
        <f t="shared" si="5"/>
        <v>17.009999999999991</v>
      </c>
      <c r="J84">
        <f t="shared" si="6"/>
        <v>82</v>
      </c>
      <c r="K84">
        <f t="shared" si="7"/>
        <v>0.74908521753844159</v>
      </c>
      <c r="M84">
        <f t="shared" si="8"/>
        <v>82</v>
      </c>
      <c r="N84">
        <f t="shared" si="9"/>
        <v>0.21363779331875871</v>
      </c>
    </row>
    <row r="85" spans="2:14" x14ac:dyDescent="0.75">
      <c r="B85">
        <v>83</v>
      </c>
      <c r="C85">
        <v>248.773</v>
      </c>
      <c r="D85">
        <v>232.38300000000001</v>
      </c>
      <c r="E85">
        <v>139.54</v>
      </c>
      <c r="F85">
        <v>274.26600000000002</v>
      </c>
      <c r="H85">
        <f t="shared" si="5"/>
        <v>16.389999999999986</v>
      </c>
      <c r="J85">
        <f t="shared" si="6"/>
        <v>83</v>
      </c>
      <c r="K85">
        <f t="shared" si="7"/>
        <v>0.73597157300281257</v>
      </c>
      <c r="M85">
        <f t="shared" si="8"/>
        <v>83</v>
      </c>
      <c r="N85">
        <f t="shared" si="9"/>
        <v>0.21120810888752001</v>
      </c>
    </row>
    <row r="86" spans="2:14" x14ac:dyDescent="0.75">
      <c r="B86">
        <v>84</v>
      </c>
      <c r="C86">
        <v>238.089</v>
      </c>
      <c r="D86">
        <v>228.19300000000001</v>
      </c>
      <c r="E86">
        <v>138.54499999999999</v>
      </c>
      <c r="F86">
        <v>272.08</v>
      </c>
      <c r="H86">
        <f t="shared" si="5"/>
        <v>9.8959999999999866</v>
      </c>
      <c r="J86">
        <f t="shared" si="6"/>
        <v>84</v>
      </c>
      <c r="K86">
        <f t="shared" si="7"/>
        <v>0.59861672201188643</v>
      </c>
      <c r="M86">
        <f t="shared" si="8"/>
        <v>84</v>
      </c>
      <c r="N86">
        <f t="shared" si="9"/>
        <v>0.20735068081951488</v>
      </c>
    </row>
    <row r="87" spans="2:14" x14ac:dyDescent="0.75">
      <c r="B87">
        <v>85</v>
      </c>
      <c r="C87">
        <v>236.74199999999999</v>
      </c>
      <c r="D87">
        <v>228.94900000000001</v>
      </c>
      <c r="E87">
        <v>140.84800000000001</v>
      </c>
      <c r="F87">
        <v>279.52699999999999</v>
      </c>
      <c r="H87">
        <f t="shared" si="5"/>
        <v>7.7929999999999779</v>
      </c>
      <c r="J87">
        <f t="shared" si="6"/>
        <v>85</v>
      </c>
      <c r="K87">
        <f t="shared" si="7"/>
        <v>0.55413608578861584</v>
      </c>
      <c r="M87">
        <f t="shared" si="8"/>
        <v>85</v>
      </c>
      <c r="N87">
        <f t="shared" si="9"/>
        <v>0.21255906849371484</v>
      </c>
    </row>
    <row r="88" spans="2:14" x14ac:dyDescent="0.75">
      <c r="B88">
        <v>86</v>
      </c>
      <c r="C88">
        <v>234.637</v>
      </c>
      <c r="D88">
        <v>234.18799999999999</v>
      </c>
      <c r="E88">
        <v>136.99100000000001</v>
      </c>
      <c r="F88">
        <v>284.80399999999997</v>
      </c>
      <c r="H88">
        <f t="shared" si="5"/>
        <v>0.44900000000001228</v>
      </c>
      <c r="J88">
        <f t="shared" si="6"/>
        <v>86</v>
      </c>
      <c r="K88">
        <f t="shared" si="7"/>
        <v>0.3988028511601347</v>
      </c>
      <c r="M88">
        <f t="shared" si="8"/>
        <v>86</v>
      </c>
      <c r="N88">
        <f t="shared" si="9"/>
        <v>0.17958258404453678</v>
      </c>
    </row>
    <row r="89" spans="2:14" x14ac:dyDescent="0.75">
      <c r="B89">
        <v>87</v>
      </c>
      <c r="C89">
        <v>236.5</v>
      </c>
      <c r="D89">
        <v>228.70500000000001</v>
      </c>
      <c r="E89">
        <v>134.929</v>
      </c>
      <c r="F89">
        <v>284.75</v>
      </c>
      <c r="H89">
        <f t="shared" si="5"/>
        <v>7.7949999999999875</v>
      </c>
      <c r="J89">
        <f t="shared" si="6"/>
        <v>87</v>
      </c>
      <c r="K89">
        <f t="shared" si="7"/>
        <v>0.5541783878677633</v>
      </c>
      <c r="M89">
        <f t="shared" si="8"/>
        <v>87</v>
      </c>
      <c r="N89">
        <f t="shared" si="9"/>
        <v>0.16598419718729807</v>
      </c>
    </row>
    <row r="90" spans="2:14" x14ac:dyDescent="0.75">
      <c r="B90">
        <v>88</v>
      </c>
      <c r="C90">
        <v>229.33099999999999</v>
      </c>
      <c r="D90">
        <v>223.18799999999999</v>
      </c>
      <c r="E90">
        <v>133.875</v>
      </c>
      <c r="F90">
        <v>298.10700000000003</v>
      </c>
      <c r="H90">
        <f t="shared" si="5"/>
        <v>6.1430000000000007</v>
      </c>
      <c r="J90">
        <f t="shared" si="6"/>
        <v>88</v>
      </c>
      <c r="K90">
        <f t="shared" si="7"/>
        <v>0.51923687049218459</v>
      </c>
      <c r="M90">
        <f t="shared" si="8"/>
        <v>88</v>
      </c>
      <c r="N90">
        <f t="shared" si="9"/>
        <v>0.14607269927166802</v>
      </c>
    </row>
    <row r="91" spans="2:14" x14ac:dyDescent="0.75">
      <c r="B91">
        <v>89</v>
      </c>
      <c r="C91">
        <v>225.095</v>
      </c>
      <c r="D91">
        <v>226.44800000000001</v>
      </c>
      <c r="E91">
        <v>132.33000000000001</v>
      </c>
      <c r="F91">
        <v>295.15499999999997</v>
      </c>
      <c r="H91">
        <f t="shared" si="5"/>
        <v>-1.3530000000000086</v>
      </c>
      <c r="J91">
        <f t="shared" si="6"/>
        <v>89</v>
      </c>
      <c r="K91">
        <f t="shared" si="7"/>
        <v>0.36068867784851599</v>
      </c>
      <c r="M91">
        <f t="shared" si="8"/>
        <v>89</v>
      </c>
      <c r="N91">
        <f t="shared" si="9"/>
        <v>0.13916877159814667</v>
      </c>
    </row>
    <row r="92" spans="2:14" x14ac:dyDescent="0.75">
      <c r="B92">
        <v>90</v>
      </c>
      <c r="C92">
        <v>221.96600000000001</v>
      </c>
      <c r="D92">
        <v>221.547</v>
      </c>
      <c r="E92">
        <v>134.13399999999999</v>
      </c>
      <c r="F92">
        <v>303.13400000000001</v>
      </c>
      <c r="H92">
        <f t="shared" si="5"/>
        <v>0.41900000000001114</v>
      </c>
      <c r="J92">
        <f t="shared" si="6"/>
        <v>90</v>
      </c>
      <c r="K92">
        <f t="shared" si="7"/>
        <v>0.39816831997292684</v>
      </c>
      <c r="M92">
        <f t="shared" si="8"/>
        <v>90</v>
      </c>
      <c r="N92">
        <f t="shared" si="9"/>
        <v>0.14326532058721889</v>
      </c>
    </row>
    <row r="93" spans="2:14" x14ac:dyDescent="0.75">
      <c r="B93">
        <v>91</v>
      </c>
      <c r="C93">
        <v>203.02600000000001</v>
      </c>
      <c r="D93">
        <v>205.006</v>
      </c>
      <c r="E93">
        <v>125.96899999999999</v>
      </c>
      <c r="F93">
        <v>252.14400000000001</v>
      </c>
      <c r="H93">
        <f t="shared" si="5"/>
        <v>-1.9799999999999898</v>
      </c>
      <c r="J93">
        <f t="shared" si="6"/>
        <v>91</v>
      </c>
      <c r="K93">
        <f t="shared" si="7"/>
        <v>0.3474269760358723</v>
      </c>
      <c r="M93">
        <f t="shared" si="8"/>
        <v>91</v>
      </c>
      <c r="N93">
        <f t="shared" si="9"/>
        <v>0.13599751513947744</v>
      </c>
    </row>
    <row r="94" spans="2:14" x14ac:dyDescent="0.75">
      <c r="B94">
        <v>92</v>
      </c>
      <c r="C94">
        <v>213.352</v>
      </c>
      <c r="D94">
        <v>218.70699999999999</v>
      </c>
      <c r="E94">
        <v>132</v>
      </c>
      <c r="F94">
        <v>303.07499999999999</v>
      </c>
      <c r="H94">
        <f t="shared" si="5"/>
        <v>-5.3549999999999898</v>
      </c>
      <c r="J94">
        <f t="shared" si="6"/>
        <v>92</v>
      </c>
      <c r="K94">
        <f t="shared" si="7"/>
        <v>0.27604221747498908</v>
      </c>
      <c r="M94">
        <f t="shared" si="8"/>
        <v>92</v>
      </c>
      <c r="N94">
        <f t="shared" si="9"/>
        <v>0.13070650969733669</v>
      </c>
    </row>
    <row r="95" spans="2:14" x14ac:dyDescent="0.75">
      <c r="B95">
        <v>93</v>
      </c>
      <c r="C95">
        <v>219.74100000000001</v>
      </c>
      <c r="D95">
        <v>224.36</v>
      </c>
      <c r="E95">
        <v>132.27500000000001</v>
      </c>
      <c r="F95">
        <v>302.66300000000001</v>
      </c>
      <c r="H95">
        <f t="shared" si="5"/>
        <v>-4.6189999999999998</v>
      </c>
      <c r="J95">
        <f t="shared" si="6"/>
        <v>93</v>
      </c>
      <c r="K95">
        <f t="shared" si="7"/>
        <v>0.29160938260115482</v>
      </c>
      <c r="M95">
        <f t="shared" si="8"/>
        <v>93</v>
      </c>
      <c r="N95">
        <f t="shared" si="9"/>
        <v>0.13265426998468921</v>
      </c>
    </row>
    <row r="96" spans="2:14" x14ac:dyDescent="0.75">
      <c r="B96">
        <v>94</v>
      </c>
      <c r="C96">
        <v>219.96199999999999</v>
      </c>
      <c r="D96">
        <v>225.69900000000001</v>
      </c>
      <c r="E96">
        <v>127.71</v>
      </c>
      <c r="F96">
        <v>309.91300000000001</v>
      </c>
      <c r="H96">
        <f t="shared" si="5"/>
        <v>-5.7370000000000232</v>
      </c>
      <c r="J96">
        <f t="shared" si="6"/>
        <v>94</v>
      </c>
      <c r="K96">
        <f t="shared" si="7"/>
        <v>0.2679625203578751</v>
      </c>
      <c r="M96">
        <f t="shared" si="8"/>
        <v>94</v>
      </c>
      <c r="N96">
        <f t="shared" si="9"/>
        <v>0.10126756604036098</v>
      </c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DDA3C-4DE7-4D1A-A00F-DDBFE7A52E75}">
  <dimension ref="A1:Q136"/>
  <sheetViews>
    <sheetView zoomScale="80" zoomScaleNormal="80" workbookViewId="0">
      <selection activeCell="A4" sqref="A4"/>
    </sheetView>
  </sheetViews>
  <sheetFormatPr defaultRowHeight="14.75" x14ac:dyDescent="0.75"/>
  <sheetData>
    <row r="1" spans="1:17" x14ac:dyDescent="0.75">
      <c r="A1" t="s">
        <v>62</v>
      </c>
      <c r="C1" s="2"/>
      <c r="D1" s="2"/>
      <c r="E1" s="10"/>
      <c r="F1" s="11"/>
      <c r="H1" t="s">
        <v>34</v>
      </c>
      <c r="J1" t="s">
        <v>35</v>
      </c>
      <c r="K1" s="2"/>
      <c r="N1" s="12" t="s">
        <v>36</v>
      </c>
    </row>
    <row r="2" spans="1:17" x14ac:dyDescent="0.75">
      <c r="B2" t="s">
        <v>37</v>
      </c>
      <c r="C2" s="2" t="s">
        <v>38</v>
      </c>
      <c r="D2" s="2" t="s">
        <v>39</v>
      </c>
      <c r="E2" s="10" t="s">
        <v>40</v>
      </c>
      <c r="F2" s="11" t="s">
        <v>41</v>
      </c>
      <c r="H2" t="s">
        <v>21</v>
      </c>
      <c r="J2" t="s">
        <v>37</v>
      </c>
      <c r="K2" s="2" t="s">
        <v>21</v>
      </c>
      <c r="M2" t="s">
        <v>37</v>
      </c>
      <c r="N2" s="12" t="s">
        <v>42</v>
      </c>
      <c r="P2" t="s">
        <v>43</v>
      </c>
      <c r="Q2" t="s">
        <v>44</v>
      </c>
    </row>
    <row r="3" spans="1:17" x14ac:dyDescent="0.75">
      <c r="B3">
        <v>1</v>
      </c>
      <c r="C3">
        <v>297.90100000000001</v>
      </c>
      <c r="D3">
        <v>316.40499999999997</v>
      </c>
      <c r="E3">
        <v>220.86199999999999</v>
      </c>
      <c r="F3">
        <v>370.399</v>
      </c>
      <c r="H3">
        <f t="shared" ref="H3:H66" si="0">C3-D3</f>
        <v>-18.503999999999962</v>
      </c>
      <c r="J3">
        <f t="shared" ref="J3:J66" si="1">B3</f>
        <v>1</v>
      </c>
      <c r="K3">
        <f t="shared" ref="K3:K66" si="2">(H3-MIN(H$3:H$136))/(MAX(H$3:H$136)-MIN(H$3:H$136))</f>
        <v>0.27788210841067057</v>
      </c>
      <c r="M3">
        <f t="shared" ref="M3:M66" si="3">B3</f>
        <v>1</v>
      </c>
      <c r="N3">
        <f t="shared" ref="N3:N66" si="4">(E3-$P$3)/(F3-$Q$3)</f>
        <v>0.46913406729043855</v>
      </c>
      <c r="P3">
        <v>109.87825000000001</v>
      </c>
      <c r="Q3">
        <v>133.82749999999999</v>
      </c>
    </row>
    <row r="4" spans="1:17" x14ac:dyDescent="0.75">
      <c r="B4">
        <v>2</v>
      </c>
      <c r="C4">
        <v>289.86399999999998</v>
      </c>
      <c r="D4">
        <v>305.64600000000002</v>
      </c>
      <c r="E4">
        <v>215.376</v>
      </c>
      <c r="F4">
        <v>355.08600000000001</v>
      </c>
      <c r="H4">
        <f t="shared" si="0"/>
        <v>-15.782000000000039</v>
      </c>
      <c r="J4">
        <f t="shared" si="1"/>
        <v>2</v>
      </c>
      <c r="K4">
        <f t="shared" si="2"/>
        <v>0.32751107626670506</v>
      </c>
      <c r="M4">
        <f t="shared" si="3"/>
        <v>2</v>
      </c>
      <c r="N4">
        <f t="shared" si="4"/>
        <v>0.47680767066575969</v>
      </c>
    </row>
    <row r="5" spans="1:17" x14ac:dyDescent="0.75">
      <c r="B5">
        <v>3</v>
      </c>
      <c r="C5">
        <v>290.08800000000002</v>
      </c>
      <c r="D5">
        <v>308.56400000000002</v>
      </c>
      <c r="E5">
        <v>218.435</v>
      </c>
      <c r="F5">
        <v>359.536</v>
      </c>
      <c r="H5">
        <f t="shared" si="0"/>
        <v>-18.475999999999999</v>
      </c>
      <c r="J5">
        <f t="shared" si="1"/>
        <v>3</v>
      </c>
      <c r="K5">
        <f t="shared" si="2"/>
        <v>0.27839261946870403</v>
      </c>
      <c r="M5">
        <f t="shared" si="3"/>
        <v>3</v>
      </c>
      <c r="N5">
        <f t="shared" si="4"/>
        <v>0.48095995498618788</v>
      </c>
    </row>
    <row r="6" spans="1:17" x14ac:dyDescent="0.75">
      <c r="B6">
        <v>4</v>
      </c>
      <c r="C6">
        <v>299.63200000000001</v>
      </c>
      <c r="D6">
        <v>317.649</v>
      </c>
      <c r="E6">
        <v>216.398</v>
      </c>
      <c r="F6">
        <v>364.51</v>
      </c>
      <c r="H6">
        <f t="shared" si="0"/>
        <v>-18.016999999999996</v>
      </c>
      <c r="J6">
        <f t="shared" si="1"/>
        <v>4</v>
      </c>
      <c r="K6">
        <f t="shared" si="2"/>
        <v>0.28676135431290706</v>
      </c>
      <c r="M6">
        <f t="shared" si="3"/>
        <v>4</v>
      </c>
      <c r="N6">
        <f t="shared" si="4"/>
        <v>0.46175912780553352</v>
      </c>
    </row>
    <row r="7" spans="1:17" x14ac:dyDescent="0.75">
      <c r="B7">
        <v>5</v>
      </c>
      <c r="C7">
        <v>291.18</v>
      </c>
      <c r="D7">
        <v>308.57600000000002</v>
      </c>
      <c r="E7">
        <v>215.50299999999999</v>
      </c>
      <c r="F7">
        <v>360.88900000000001</v>
      </c>
      <c r="H7">
        <f t="shared" si="0"/>
        <v>-17.396000000000015</v>
      </c>
      <c r="J7">
        <f t="shared" si="1"/>
        <v>5</v>
      </c>
      <c r="K7">
        <f t="shared" si="2"/>
        <v>0.29808376027859307</v>
      </c>
      <c r="M7">
        <f t="shared" si="3"/>
        <v>5</v>
      </c>
      <c r="N7">
        <f t="shared" si="4"/>
        <v>0.46518123944393908</v>
      </c>
    </row>
    <row r="8" spans="1:17" x14ac:dyDescent="0.75">
      <c r="B8">
        <v>6</v>
      </c>
      <c r="C8">
        <v>291.5</v>
      </c>
      <c r="D8">
        <v>307.74400000000003</v>
      </c>
      <c r="E8">
        <v>209.37</v>
      </c>
      <c r="F8">
        <v>359.43299999999999</v>
      </c>
      <c r="H8">
        <f t="shared" si="0"/>
        <v>-16.244000000000028</v>
      </c>
      <c r="J8">
        <f t="shared" si="1"/>
        <v>6</v>
      </c>
      <c r="K8">
        <f t="shared" si="2"/>
        <v>0.31908764380914145</v>
      </c>
      <c r="M8">
        <f t="shared" si="3"/>
        <v>6</v>
      </c>
      <c r="N8">
        <f t="shared" si="4"/>
        <v>0.44099877884182787</v>
      </c>
    </row>
    <row r="9" spans="1:17" x14ac:dyDescent="0.75">
      <c r="B9">
        <v>7</v>
      </c>
      <c r="C9">
        <v>295.37799999999999</v>
      </c>
      <c r="D9">
        <v>311.31799999999998</v>
      </c>
      <c r="E9">
        <v>214.22399999999999</v>
      </c>
      <c r="F9">
        <v>357.89299999999997</v>
      </c>
      <c r="H9">
        <f t="shared" si="0"/>
        <v>-15.939999999999998</v>
      </c>
      <c r="J9">
        <f t="shared" si="1"/>
        <v>7</v>
      </c>
      <c r="K9">
        <f t="shared" si="2"/>
        <v>0.32463033529637014</v>
      </c>
      <c r="M9">
        <f t="shared" si="3"/>
        <v>7</v>
      </c>
      <c r="N9">
        <f t="shared" si="4"/>
        <v>0.46569306742894373</v>
      </c>
    </row>
    <row r="10" spans="1:17" x14ac:dyDescent="0.75">
      <c r="B10">
        <v>8</v>
      </c>
      <c r="C10">
        <v>302.44099999999997</v>
      </c>
      <c r="D10">
        <v>315.79399999999998</v>
      </c>
      <c r="E10">
        <v>204.88399999999999</v>
      </c>
      <c r="F10">
        <v>366.19799999999998</v>
      </c>
      <c r="H10">
        <f t="shared" si="0"/>
        <v>-13.353000000000009</v>
      </c>
      <c r="J10">
        <f t="shared" si="1"/>
        <v>8</v>
      </c>
      <c r="K10">
        <f t="shared" si="2"/>
        <v>0.37179791055116967</v>
      </c>
      <c r="M10">
        <f t="shared" si="3"/>
        <v>8</v>
      </c>
      <c r="N10">
        <f t="shared" si="4"/>
        <v>0.40885460934154716</v>
      </c>
    </row>
    <row r="11" spans="1:17" x14ac:dyDescent="0.75">
      <c r="B11">
        <v>9</v>
      </c>
      <c r="C11">
        <v>294.79500000000002</v>
      </c>
      <c r="D11">
        <v>312.22899999999998</v>
      </c>
      <c r="E11">
        <v>202.1</v>
      </c>
      <c r="F11">
        <v>355.73700000000002</v>
      </c>
      <c r="H11">
        <f t="shared" si="0"/>
        <v>-17.433999999999969</v>
      </c>
      <c r="J11">
        <f t="shared" si="1"/>
        <v>9</v>
      </c>
      <c r="K11">
        <f t="shared" si="2"/>
        <v>0.29739092384269045</v>
      </c>
      <c r="M11">
        <f t="shared" si="3"/>
        <v>9</v>
      </c>
      <c r="N11">
        <f t="shared" si="4"/>
        <v>0.41558270375986595</v>
      </c>
    </row>
    <row r="12" spans="1:17" x14ac:dyDescent="0.75">
      <c r="B12">
        <v>10</v>
      </c>
      <c r="C12">
        <v>301.767</v>
      </c>
      <c r="D12">
        <v>318.63600000000002</v>
      </c>
      <c r="E12">
        <v>200.583</v>
      </c>
      <c r="F12">
        <v>362.76100000000002</v>
      </c>
      <c r="H12">
        <f t="shared" si="0"/>
        <v>-16.869000000000028</v>
      </c>
      <c r="J12">
        <f t="shared" si="1"/>
        <v>10</v>
      </c>
      <c r="K12">
        <f t="shared" si="2"/>
        <v>0.30769230769230738</v>
      </c>
      <c r="M12">
        <f t="shared" si="3"/>
        <v>10</v>
      </c>
      <c r="N12">
        <f t="shared" si="4"/>
        <v>0.39620566671107538</v>
      </c>
    </row>
    <row r="13" spans="1:17" x14ac:dyDescent="0.75">
      <c r="B13">
        <v>11</v>
      </c>
      <c r="C13">
        <v>299.92899999999997</v>
      </c>
      <c r="D13">
        <v>318.27600000000001</v>
      </c>
      <c r="E13">
        <v>200.08</v>
      </c>
      <c r="F13">
        <v>362.209</v>
      </c>
      <c r="H13">
        <f t="shared" si="0"/>
        <v>-18.347000000000037</v>
      </c>
      <c r="J13">
        <f t="shared" si="1"/>
        <v>11</v>
      </c>
      <c r="K13">
        <f t="shared" si="2"/>
        <v>0.28074461684321794</v>
      </c>
      <c r="M13">
        <f t="shared" si="3"/>
        <v>11</v>
      </c>
      <c r="N13">
        <f t="shared" si="4"/>
        <v>0.39496084402633314</v>
      </c>
    </row>
    <row r="14" spans="1:17" x14ac:dyDescent="0.75">
      <c r="B14">
        <v>12</v>
      </c>
      <c r="C14">
        <v>300.05099999999999</v>
      </c>
      <c r="D14">
        <v>318.54500000000002</v>
      </c>
      <c r="E14">
        <v>194.59</v>
      </c>
      <c r="F14">
        <v>363.40100000000001</v>
      </c>
      <c r="H14">
        <f t="shared" si="0"/>
        <v>-18.494000000000028</v>
      </c>
      <c r="J14">
        <f t="shared" si="1"/>
        <v>12</v>
      </c>
      <c r="K14">
        <f t="shared" si="2"/>
        <v>0.27806443378853868</v>
      </c>
      <c r="M14">
        <f t="shared" si="3"/>
        <v>12</v>
      </c>
      <c r="N14">
        <f t="shared" si="4"/>
        <v>0.36899620383014586</v>
      </c>
    </row>
    <row r="15" spans="1:17" x14ac:dyDescent="0.75">
      <c r="B15">
        <v>13</v>
      </c>
      <c r="C15">
        <v>296.18200000000002</v>
      </c>
      <c r="D15">
        <v>312.09100000000001</v>
      </c>
      <c r="E15">
        <v>193.01599999999999</v>
      </c>
      <c r="F15">
        <v>362.02499999999998</v>
      </c>
      <c r="H15">
        <f t="shared" si="0"/>
        <v>-15.908999999999992</v>
      </c>
      <c r="J15">
        <f t="shared" si="1"/>
        <v>13</v>
      </c>
      <c r="K15">
        <f t="shared" si="2"/>
        <v>0.32519554396776523</v>
      </c>
      <c r="M15">
        <f t="shared" si="3"/>
        <v>13</v>
      </c>
      <c r="N15">
        <f t="shared" si="4"/>
        <v>0.36432366699898111</v>
      </c>
    </row>
    <row r="16" spans="1:17" x14ac:dyDescent="0.75">
      <c r="B16">
        <v>14</v>
      </c>
      <c r="C16">
        <v>291.84199999999998</v>
      </c>
      <c r="D16">
        <v>306.48899999999998</v>
      </c>
      <c r="E16">
        <v>194.54</v>
      </c>
      <c r="F16">
        <v>356.17</v>
      </c>
      <c r="H16">
        <f t="shared" si="0"/>
        <v>-14.646999999999991</v>
      </c>
      <c r="J16">
        <f t="shared" si="1"/>
        <v>14</v>
      </c>
      <c r="K16">
        <f t="shared" si="2"/>
        <v>0.34820500665487664</v>
      </c>
      <c r="M16">
        <f t="shared" si="3"/>
        <v>14</v>
      </c>
      <c r="N16">
        <f t="shared" si="4"/>
        <v>0.38077178227284469</v>
      </c>
    </row>
    <row r="17" spans="2:14" x14ac:dyDescent="0.75">
      <c r="B17">
        <v>15</v>
      </c>
      <c r="C17">
        <v>299.74400000000003</v>
      </c>
      <c r="D17">
        <v>314.83499999999998</v>
      </c>
      <c r="E17">
        <v>190.95599999999999</v>
      </c>
      <c r="F17">
        <v>359.37099999999998</v>
      </c>
      <c r="H17">
        <f t="shared" si="0"/>
        <v>-15.090999999999951</v>
      </c>
      <c r="J17">
        <f t="shared" si="1"/>
        <v>15</v>
      </c>
      <c r="K17">
        <f t="shared" si="2"/>
        <v>0.34010975987747843</v>
      </c>
      <c r="M17">
        <f t="shared" si="3"/>
        <v>15</v>
      </c>
      <c r="N17">
        <f t="shared" si="4"/>
        <v>0.35947721836364155</v>
      </c>
    </row>
    <row r="18" spans="2:14" x14ac:dyDescent="0.75">
      <c r="B18">
        <v>16</v>
      </c>
      <c r="C18">
        <v>289.84699999999998</v>
      </c>
      <c r="D18">
        <v>307.72500000000002</v>
      </c>
      <c r="E18">
        <v>186.72900000000001</v>
      </c>
      <c r="F18">
        <v>354.04399999999998</v>
      </c>
      <c r="H18">
        <f t="shared" si="0"/>
        <v>-17.878000000000043</v>
      </c>
      <c r="J18">
        <f t="shared" si="1"/>
        <v>16</v>
      </c>
      <c r="K18">
        <f t="shared" si="2"/>
        <v>0.28929567706529014</v>
      </c>
      <c r="M18">
        <f t="shared" si="3"/>
        <v>16</v>
      </c>
      <c r="N18">
        <f t="shared" si="4"/>
        <v>0.34897816466976816</v>
      </c>
    </row>
    <row r="19" spans="2:14" x14ac:dyDescent="0.75">
      <c r="B19">
        <v>17</v>
      </c>
      <c r="C19">
        <v>301.11399999999998</v>
      </c>
      <c r="D19">
        <v>319.53300000000002</v>
      </c>
      <c r="E19">
        <v>189.935</v>
      </c>
      <c r="F19">
        <v>355.60899999999998</v>
      </c>
      <c r="H19">
        <f t="shared" si="0"/>
        <v>-18.41900000000004</v>
      </c>
      <c r="J19">
        <f t="shared" si="1"/>
        <v>17</v>
      </c>
      <c r="K19">
        <f t="shared" si="2"/>
        <v>0.2794318741225586</v>
      </c>
      <c r="M19">
        <f t="shared" si="3"/>
        <v>17</v>
      </c>
      <c r="N19">
        <f t="shared" si="4"/>
        <v>0.36097127127375367</v>
      </c>
    </row>
    <row r="20" spans="2:14" x14ac:dyDescent="0.75">
      <c r="B20">
        <v>18</v>
      </c>
      <c r="C20">
        <v>300.40600000000001</v>
      </c>
      <c r="D20">
        <v>312.52499999999998</v>
      </c>
      <c r="E20">
        <v>185.98099999999999</v>
      </c>
      <c r="F20">
        <v>352.10899999999998</v>
      </c>
      <c r="H20">
        <f t="shared" si="0"/>
        <v>-12.118999999999971</v>
      </c>
      <c r="J20">
        <f t="shared" si="1"/>
        <v>18</v>
      </c>
      <c r="K20">
        <f t="shared" si="2"/>
        <v>0.39429686218024762</v>
      </c>
      <c r="M20">
        <f t="shared" si="3"/>
        <v>18</v>
      </c>
      <c r="N20">
        <f t="shared" si="4"/>
        <v>0.34864498365642527</v>
      </c>
    </row>
    <row r="21" spans="2:14" x14ac:dyDescent="0.75">
      <c r="B21">
        <v>19</v>
      </c>
      <c r="C21">
        <v>298.77600000000001</v>
      </c>
      <c r="D21">
        <v>317.95100000000002</v>
      </c>
      <c r="E21">
        <v>182.78</v>
      </c>
      <c r="F21">
        <v>350.33300000000003</v>
      </c>
      <c r="H21">
        <f t="shared" si="0"/>
        <v>-19.175000000000011</v>
      </c>
      <c r="J21">
        <f t="shared" si="1"/>
        <v>19</v>
      </c>
      <c r="K21">
        <f t="shared" si="2"/>
        <v>0.26564807555563658</v>
      </c>
      <c r="M21">
        <f t="shared" si="3"/>
        <v>19</v>
      </c>
      <c r="N21">
        <f t="shared" si="4"/>
        <v>0.33672008332351827</v>
      </c>
    </row>
    <row r="22" spans="2:14" x14ac:dyDescent="0.75">
      <c r="B22">
        <v>20</v>
      </c>
      <c r="C22">
        <v>299.76</v>
      </c>
      <c r="D22">
        <v>318.74700000000001</v>
      </c>
      <c r="E22">
        <v>183.46700000000001</v>
      </c>
      <c r="F22">
        <v>349.59</v>
      </c>
      <c r="H22">
        <f t="shared" si="0"/>
        <v>-18.987000000000023</v>
      </c>
      <c r="J22">
        <f t="shared" si="1"/>
        <v>20</v>
      </c>
      <c r="K22">
        <f t="shared" si="2"/>
        <v>0.26907579265958004</v>
      </c>
      <c r="M22">
        <f t="shared" si="3"/>
        <v>20</v>
      </c>
      <c r="N22">
        <f t="shared" si="4"/>
        <v>0.34106366954405892</v>
      </c>
    </row>
    <row r="23" spans="2:14" x14ac:dyDescent="0.75">
      <c r="B23">
        <v>21</v>
      </c>
      <c r="C23">
        <v>303.73399999999998</v>
      </c>
      <c r="D23">
        <v>319.09399999999999</v>
      </c>
      <c r="E23">
        <v>182.55</v>
      </c>
      <c r="F23">
        <v>349.86500000000001</v>
      </c>
      <c r="H23">
        <f t="shared" si="0"/>
        <v>-15.360000000000014</v>
      </c>
      <c r="J23">
        <f t="shared" si="1"/>
        <v>21</v>
      </c>
      <c r="K23">
        <f t="shared" si="2"/>
        <v>0.3352052072127919</v>
      </c>
      <c r="M23">
        <f t="shared" si="3"/>
        <v>21</v>
      </c>
      <c r="N23">
        <f t="shared" si="4"/>
        <v>0.33638488688306428</v>
      </c>
    </row>
    <row r="24" spans="2:14" x14ac:dyDescent="0.75">
      <c r="B24">
        <v>22</v>
      </c>
      <c r="C24">
        <v>304.78800000000001</v>
      </c>
      <c r="D24">
        <v>323.21199999999999</v>
      </c>
      <c r="E24">
        <v>181.50399999999999</v>
      </c>
      <c r="F24">
        <v>349.39</v>
      </c>
      <c r="H24">
        <f t="shared" si="0"/>
        <v>-18.423999999999978</v>
      </c>
      <c r="J24">
        <f t="shared" si="1"/>
        <v>22</v>
      </c>
      <c r="K24">
        <f t="shared" si="2"/>
        <v>0.27934071143362504</v>
      </c>
      <c r="M24">
        <f t="shared" si="3"/>
        <v>22</v>
      </c>
      <c r="N24">
        <f t="shared" si="4"/>
        <v>0.33227370252247018</v>
      </c>
    </row>
    <row r="25" spans="2:14" x14ac:dyDescent="0.75">
      <c r="B25">
        <v>23</v>
      </c>
      <c r="C25">
        <v>294.858</v>
      </c>
      <c r="D25">
        <v>313.03800000000001</v>
      </c>
      <c r="E25">
        <v>177.768</v>
      </c>
      <c r="F25">
        <v>349.81599999999997</v>
      </c>
      <c r="H25">
        <f t="shared" si="0"/>
        <v>-18.180000000000007</v>
      </c>
      <c r="J25">
        <f t="shared" si="1"/>
        <v>23</v>
      </c>
      <c r="K25">
        <f t="shared" si="2"/>
        <v>0.28378945065363653</v>
      </c>
      <c r="M25">
        <f t="shared" si="3"/>
        <v>23</v>
      </c>
      <c r="N25">
        <f t="shared" si="4"/>
        <v>0.31432113283809088</v>
      </c>
    </row>
    <row r="26" spans="2:14" x14ac:dyDescent="0.75">
      <c r="B26">
        <v>24</v>
      </c>
      <c r="C26">
        <v>304.48099999999999</v>
      </c>
      <c r="D26">
        <v>321.02100000000002</v>
      </c>
      <c r="E26">
        <v>177.82599999999999</v>
      </c>
      <c r="F26">
        <v>353.01600000000002</v>
      </c>
      <c r="H26">
        <f t="shared" si="0"/>
        <v>-16.54000000000002</v>
      </c>
      <c r="J26">
        <f t="shared" si="1"/>
        <v>24</v>
      </c>
      <c r="K26">
        <f t="shared" si="2"/>
        <v>0.313690812624209</v>
      </c>
      <c r="M26">
        <f t="shared" si="3"/>
        <v>24</v>
      </c>
      <c r="N26">
        <f t="shared" si="4"/>
        <v>0.30999687483604282</v>
      </c>
    </row>
    <row r="27" spans="2:14" x14ac:dyDescent="0.75">
      <c r="B27">
        <v>25</v>
      </c>
      <c r="C27">
        <v>296.846</v>
      </c>
      <c r="D27">
        <v>315.42399999999998</v>
      </c>
      <c r="E27">
        <v>175.44499999999999</v>
      </c>
      <c r="F27">
        <v>348.846</v>
      </c>
      <c r="H27">
        <f t="shared" si="0"/>
        <v>-18.577999999999975</v>
      </c>
      <c r="J27">
        <f t="shared" si="1"/>
        <v>25</v>
      </c>
      <c r="K27">
        <f t="shared" si="2"/>
        <v>0.27653290061443719</v>
      </c>
      <c r="M27">
        <f t="shared" si="3"/>
        <v>25</v>
      </c>
      <c r="N27">
        <f t="shared" si="4"/>
        <v>0.30493538928045716</v>
      </c>
    </row>
    <row r="28" spans="2:14" x14ac:dyDescent="0.75">
      <c r="B28">
        <v>26</v>
      </c>
      <c r="C28">
        <v>296.565</v>
      </c>
      <c r="D28">
        <v>319.38200000000001</v>
      </c>
      <c r="E28">
        <v>175.93700000000001</v>
      </c>
      <c r="F28">
        <v>345.46300000000002</v>
      </c>
      <c r="H28">
        <f t="shared" si="0"/>
        <v>-22.817000000000007</v>
      </c>
      <c r="J28">
        <f t="shared" si="1"/>
        <v>26</v>
      </c>
      <c r="K28">
        <f t="shared" si="2"/>
        <v>0.19924517293562094</v>
      </c>
      <c r="M28">
        <f t="shared" si="3"/>
        <v>26</v>
      </c>
      <c r="N28">
        <f t="shared" si="4"/>
        <v>0.31213454264525559</v>
      </c>
    </row>
    <row r="29" spans="2:14" x14ac:dyDescent="0.75">
      <c r="B29">
        <v>27</v>
      </c>
      <c r="C29">
        <v>300.43299999999999</v>
      </c>
      <c r="D29">
        <v>312.65600000000001</v>
      </c>
      <c r="E29">
        <v>174.155</v>
      </c>
      <c r="F29">
        <v>346.96</v>
      </c>
      <c r="H29">
        <f t="shared" si="0"/>
        <v>-12.223000000000013</v>
      </c>
      <c r="J29">
        <f t="shared" si="1"/>
        <v>27</v>
      </c>
      <c r="K29">
        <f t="shared" si="2"/>
        <v>0.39240067825040564</v>
      </c>
      <c r="M29">
        <f t="shared" si="3"/>
        <v>27</v>
      </c>
      <c r="N29">
        <f t="shared" si="4"/>
        <v>0.30158117602899603</v>
      </c>
    </row>
    <row r="30" spans="2:14" x14ac:dyDescent="0.75">
      <c r="B30">
        <v>28</v>
      </c>
      <c r="C30">
        <v>299.214</v>
      </c>
      <c r="D30">
        <v>305.46600000000001</v>
      </c>
      <c r="E30">
        <v>173.33799999999999</v>
      </c>
      <c r="F30">
        <v>331.09300000000002</v>
      </c>
      <c r="H30">
        <f t="shared" si="0"/>
        <v>-6.2520000000000095</v>
      </c>
      <c r="J30">
        <f t="shared" si="1"/>
        <v>28</v>
      </c>
      <c r="K30">
        <f t="shared" si="2"/>
        <v>0.50126716137619209</v>
      </c>
      <c r="M30">
        <f t="shared" si="3"/>
        <v>28</v>
      </c>
      <c r="N30">
        <f t="shared" si="4"/>
        <v>0.32169715434275115</v>
      </c>
    </row>
    <row r="31" spans="2:14" x14ac:dyDescent="0.75">
      <c r="B31">
        <v>29</v>
      </c>
      <c r="C31">
        <v>311.49700000000001</v>
      </c>
      <c r="D31">
        <v>320.601</v>
      </c>
      <c r="E31">
        <v>174.29499999999999</v>
      </c>
      <c r="F31">
        <v>343.233</v>
      </c>
      <c r="H31">
        <f t="shared" si="0"/>
        <v>-9.103999999999985</v>
      </c>
      <c r="J31">
        <f t="shared" si="1"/>
        <v>29</v>
      </c>
      <c r="K31">
        <f t="shared" si="2"/>
        <v>0.44926796360785509</v>
      </c>
      <c r="M31">
        <f t="shared" si="3"/>
        <v>29</v>
      </c>
      <c r="N31">
        <f t="shared" si="4"/>
        <v>0.30761727843824527</v>
      </c>
    </row>
    <row r="32" spans="2:14" x14ac:dyDescent="0.75">
      <c r="B32">
        <v>30</v>
      </c>
      <c r="C32">
        <v>302.50299999999999</v>
      </c>
      <c r="D32">
        <v>315.45600000000002</v>
      </c>
      <c r="E32">
        <v>173.68299999999999</v>
      </c>
      <c r="F32">
        <v>341.79300000000001</v>
      </c>
      <c r="H32">
        <f t="shared" si="0"/>
        <v>-12.953000000000031</v>
      </c>
      <c r="J32">
        <f t="shared" si="1"/>
        <v>30</v>
      </c>
      <c r="K32">
        <f t="shared" si="2"/>
        <v>0.3790909256659431</v>
      </c>
      <c r="M32">
        <f t="shared" si="3"/>
        <v>30</v>
      </c>
      <c r="N32">
        <f t="shared" si="4"/>
        <v>0.30680449401463211</v>
      </c>
    </row>
    <row r="33" spans="2:14" x14ac:dyDescent="0.75">
      <c r="B33">
        <v>31</v>
      </c>
      <c r="C33">
        <v>286.11900000000003</v>
      </c>
      <c r="D33">
        <v>297.96899999999999</v>
      </c>
      <c r="E33">
        <v>166.05199999999999</v>
      </c>
      <c r="F33">
        <v>318.67099999999999</v>
      </c>
      <c r="H33">
        <f t="shared" si="0"/>
        <v>-11.849999999999966</v>
      </c>
      <c r="J33">
        <f t="shared" si="1"/>
        <v>31</v>
      </c>
      <c r="K33">
        <f t="shared" si="2"/>
        <v>0.3992014148449331</v>
      </c>
      <c r="M33">
        <f t="shared" si="3"/>
        <v>31</v>
      </c>
      <c r="N33">
        <f t="shared" si="4"/>
        <v>0.30389897399692162</v>
      </c>
    </row>
    <row r="34" spans="2:14" x14ac:dyDescent="0.75">
      <c r="B34">
        <v>32</v>
      </c>
      <c r="C34">
        <v>299.44200000000001</v>
      </c>
      <c r="D34">
        <v>310.80200000000002</v>
      </c>
      <c r="E34">
        <v>174.506</v>
      </c>
      <c r="F34">
        <v>343.23</v>
      </c>
      <c r="H34">
        <f t="shared" si="0"/>
        <v>-11.360000000000014</v>
      </c>
      <c r="J34">
        <f t="shared" si="1"/>
        <v>32</v>
      </c>
      <c r="K34">
        <f t="shared" si="2"/>
        <v>0.40813535836053016</v>
      </c>
      <c r="M34">
        <f t="shared" si="3"/>
        <v>32</v>
      </c>
      <c r="N34">
        <f t="shared" si="4"/>
        <v>0.30862931435871099</v>
      </c>
    </row>
    <row r="35" spans="2:14" x14ac:dyDescent="0.75">
      <c r="B35">
        <v>33</v>
      </c>
      <c r="C35">
        <v>268.43700000000001</v>
      </c>
      <c r="D35">
        <v>287.21300000000002</v>
      </c>
      <c r="E35">
        <v>173.244</v>
      </c>
      <c r="F35">
        <v>345.80900000000003</v>
      </c>
      <c r="H35">
        <f t="shared" si="0"/>
        <v>-18.77600000000001</v>
      </c>
      <c r="J35">
        <f t="shared" si="1"/>
        <v>33</v>
      </c>
      <c r="K35">
        <f t="shared" si="2"/>
        <v>0.27292285813262346</v>
      </c>
      <c r="M35">
        <f t="shared" si="3"/>
        <v>33</v>
      </c>
      <c r="N35">
        <f t="shared" si="4"/>
        <v>0.29892113226861766</v>
      </c>
    </row>
    <row r="36" spans="2:14" x14ac:dyDescent="0.75">
      <c r="B36">
        <v>34</v>
      </c>
      <c r="C36">
        <v>284.36900000000003</v>
      </c>
      <c r="D36">
        <v>297.93700000000001</v>
      </c>
      <c r="E36">
        <v>177.95500000000001</v>
      </c>
      <c r="F36">
        <v>354.99200000000002</v>
      </c>
      <c r="H36">
        <f t="shared" si="0"/>
        <v>-13.567999999999984</v>
      </c>
      <c r="J36">
        <f t="shared" si="1"/>
        <v>34</v>
      </c>
      <c r="K36">
        <f t="shared" si="2"/>
        <v>0.36787791492697919</v>
      </c>
      <c r="M36">
        <f t="shared" si="3"/>
        <v>34</v>
      </c>
      <c r="N36">
        <f t="shared" si="4"/>
        <v>0.30781047591272559</v>
      </c>
    </row>
    <row r="37" spans="2:14" x14ac:dyDescent="0.75">
      <c r="B37">
        <v>35</v>
      </c>
      <c r="C37">
        <v>268.21199999999999</v>
      </c>
      <c r="D37">
        <v>283.33199999999999</v>
      </c>
      <c r="E37">
        <v>167.87299999999999</v>
      </c>
      <c r="F37">
        <v>337.12299999999999</v>
      </c>
      <c r="H37">
        <f t="shared" si="0"/>
        <v>-15.120000000000005</v>
      </c>
      <c r="J37">
        <f t="shared" si="1"/>
        <v>35</v>
      </c>
      <c r="K37">
        <f t="shared" si="2"/>
        <v>0.33958101628165638</v>
      </c>
      <c r="M37">
        <f t="shared" si="3"/>
        <v>35</v>
      </c>
      <c r="N37">
        <f t="shared" si="4"/>
        <v>0.28527316148168541</v>
      </c>
    </row>
    <row r="38" spans="2:14" x14ac:dyDescent="0.75">
      <c r="B38">
        <v>36</v>
      </c>
      <c r="C38">
        <v>286.59500000000003</v>
      </c>
      <c r="D38">
        <v>294.435</v>
      </c>
      <c r="E38">
        <v>176.14</v>
      </c>
      <c r="F38">
        <v>349.536</v>
      </c>
      <c r="H38">
        <f t="shared" si="0"/>
        <v>-7.839999999999975</v>
      </c>
      <c r="J38">
        <f t="shared" si="1"/>
        <v>36</v>
      </c>
      <c r="K38">
        <f t="shared" si="2"/>
        <v>0.47231389137054058</v>
      </c>
      <c r="M38">
        <f t="shared" si="3"/>
        <v>36</v>
      </c>
      <c r="N38">
        <f t="shared" si="4"/>
        <v>0.30718191448181215</v>
      </c>
    </row>
    <row r="39" spans="2:14" x14ac:dyDescent="0.75">
      <c r="B39">
        <v>37</v>
      </c>
      <c r="C39">
        <v>282.38600000000002</v>
      </c>
      <c r="D39">
        <v>298.91699999999997</v>
      </c>
      <c r="E39">
        <v>172.322</v>
      </c>
      <c r="F39">
        <v>343.38</v>
      </c>
      <c r="H39">
        <f t="shared" si="0"/>
        <v>-16.530999999999949</v>
      </c>
      <c r="J39">
        <f t="shared" si="1"/>
        <v>37</v>
      </c>
      <c r="K39">
        <f t="shared" si="2"/>
        <v>0.31385490546429268</v>
      </c>
      <c r="M39">
        <f t="shared" si="3"/>
        <v>37</v>
      </c>
      <c r="N39">
        <f t="shared" si="4"/>
        <v>0.29798618484627953</v>
      </c>
    </row>
    <row r="40" spans="2:14" x14ac:dyDescent="0.75">
      <c r="B40">
        <v>38</v>
      </c>
      <c r="C40">
        <v>300.40499999999997</v>
      </c>
      <c r="D40">
        <v>299.95100000000002</v>
      </c>
      <c r="E40">
        <v>171.56899999999999</v>
      </c>
      <c r="F40">
        <v>341.15100000000001</v>
      </c>
      <c r="H40">
        <f t="shared" si="0"/>
        <v>0.45399999999995089</v>
      </c>
      <c r="J40">
        <f t="shared" si="1"/>
        <v>38</v>
      </c>
      <c r="K40">
        <f t="shared" si="2"/>
        <v>0.62353455977537453</v>
      </c>
      <c r="M40">
        <f t="shared" si="3"/>
        <v>38</v>
      </c>
      <c r="N40">
        <f t="shared" si="4"/>
        <v>0.29755792276321774</v>
      </c>
    </row>
    <row r="41" spans="2:14" x14ac:dyDescent="0.75">
      <c r="B41">
        <v>39</v>
      </c>
      <c r="C41">
        <v>299.95800000000003</v>
      </c>
      <c r="D41">
        <v>293.858</v>
      </c>
      <c r="E41">
        <v>169.49600000000001</v>
      </c>
      <c r="F41">
        <v>332.03199999999998</v>
      </c>
      <c r="H41">
        <f t="shared" si="0"/>
        <v>6.1000000000000227</v>
      </c>
      <c r="J41">
        <f t="shared" si="1"/>
        <v>39</v>
      </c>
      <c r="K41">
        <f t="shared" si="2"/>
        <v>0.72647546812040842</v>
      </c>
      <c r="M41">
        <f t="shared" si="3"/>
        <v>39</v>
      </c>
      <c r="N41">
        <f t="shared" si="4"/>
        <v>0.30078908400162457</v>
      </c>
    </row>
    <row r="42" spans="2:14" x14ac:dyDescent="0.75">
      <c r="B42">
        <v>40</v>
      </c>
      <c r="C42">
        <v>261.75900000000001</v>
      </c>
      <c r="D42">
        <v>265.55900000000003</v>
      </c>
      <c r="E42">
        <v>154.32499999999999</v>
      </c>
      <c r="F42">
        <v>269.005</v>
      </c>
      <c r="H42">
        <f t="shared" si="0"/>
        <v>-3.8000000000000114</v>
      </c>
      <c r="J42">
        <f t="shared" si="1"/>
        <v>40</v>
      </c>
      <c r="K42">
        <f t="shared" si="2"/>
        <v>0.54597334402975561</v>
      </c>
      <c r="M42">
        <f t="shared" si="3"/>
        <v>40</v>
      </c>
      <c r="N42">
        <f t="shared" si="4"/>
        <v>0.32880287030016075</v>
      </c>
    </row>
    <row r="43" spans="2:14" x14ac:dyDescent="0.75">
      <c r="B43">
        <v>41</v>
      </c>
      <c r="C43">
        <v>304</v>
      </c>
      <c r="D43">
        <v>282.89800000000002</v>
      </c>
      <c r="E43">
        <v>169.69200000000001</v>
      </c>
      <c r="F43">
        <v>331.55500000000001</v>
      </c>
      <c r="H43">
        <f t="shared" si="0"/>
        <v>21.101999999999975</v>
      </c>
      <c r="J43">
        <f t="shared" si="1"/>
        <v>41</v>
      </c>
      <c r="K43">
        <f t="shared" si="2"/>
        <v>1</v>
      </c>
      <c r="M43">
        <f t="shared" si="3"/>
        <v>41</v>
      </c>
      <c r="N43">
        <f t="shared" si="4"/>
        <v>0.30250597413106417</v>
      </c>
    </row>
    <row r="44" spans="2:14" x14ac:dyDescent="0.75">
      <c r="B44">
        <v>42</v>
      </c>
      <c r="C44">
        <v>265.05900000000003</v>
      </c>
      <c r="D44">
        <v>272.21699999999998</v>
      </c>
      <c r="E44">
        <v>161.429</v>
      </c>
      <c r="F44">
        <v>318.31200000000001</v>
      </c>
      <c r="H44">
        <f t="shared" si="0"/>
        <v>-7.1579999999999586</v>
      </c>
      <c r="J44">
        <f t="shared" si="1"/>
        <v>42</v>
      </c>
      <c r="K44">
        <f t="shared" si="2"/>
        <v>0.48474848214123023</v>
      </c>
      <c r="M44">
        <f t="shared" si="3"/>
        <v>42</v>
      </c>
      <c r="N44">
        <f t="shared" si="4"/>
        <v>0.27943133433974121</v>
      </c>
    </row>
    <row r="45" spans="2:14" x14ac:dyDescent="0.75">
      <c r="B45">
        <v>43</v>
      </c>
      <c r="C45">
        <v>263.23399999999998</v>
      </c>
      <c r="D45">
        <v>274.86399999999998</v>
      </c>
      <c r="E45">
        <v>163.40899999999999</v>
      </c>
      <c r="F45">
        <v>329.25900000000001</v>
      </c>
      <c r="H45">
        <f t="shared" si="0"/>
        <v>-11.629999999999995</v>
      </c>
      <c r="J45">
        <f t="shared" si="1"/>
        <v>43</v>
      </c>
      <c r="K45">
        <f t="shared" si="2"/>
        <v>0.4032125731580582</v>
      </c>
      <c r="M45">
        <f t="shared" si="3"/>
        <v>43</v>
      </c>
      <c r="N45">
        <f t="shared" si="4"/>
        <v>0.27391055177901197</v>
      </c>
    </row>
    <row r="46" spans="2:14" x14ac:dyDescent="0.75">
      <c r="B46">
        <v>44</v>
      </c>
      <c r="C46">
        <v>273.221</v>
      </c>
      <c r="D46">
        <v>281.83</v>
      </c>
      <c r="E46">
        <v>165.61199999999999</v>
      </c>
      <c r="F46">
        <v>326.91199999999998</v>
      </c>
      <c r="H46">
        <f t="shared" si="0"/>
        <v>-8.6089999999999804</v>
      </c>
      <c r="J46">
        <f t="shared" si="1"/>
        <v>44</v>
      </c>
      <c r="K46">
        <f t="shared" si="2"/>
        <v>0.45829306981238777</v>
      </c>
      <c r="M46">
        <f t="shared" si="3"/>
        <v>44</v>
      </c>
      <c r="N46">
        <f t="shared" si="4"/>
        <v>0.288649529092185</v>
      </c>
    </row>
    <row r="47" spans="2:14" x14ac:dyDescent="0.75">
      <c r="B47">
        <v>45</v>
      </c>
      <c r="C47">
        <v>263.33300000000003</v>
      </c>
      <c r="D47">
        <v>290.387</v>
      </c>
      <c r="E47">
        <v>165.21</v>
      </c>
      <c r="F47">
        <v>320.31400000000002</v>
      </c>
      <c r="H47">
        <f t="shared" si="0"/>
        <v>-27.053999999999974</v>
      </c>
      <c r="J47">
        <f t="shared" si="1"/>
        <v>45</v>
      </c>
      <c r="K47">
        <f t="shared" si="2"/>
        <v>0.12199391033237977</v>
      </c>
      <c r="M47">
        <f t="shared" si="3"/>
        <v>45</v>
      </c>
      <c r="N47">
        <f t="shared" si="4"/>
        <v>0.29670646400677791</v>
      </c>
    </row>
    <row r="48" spans="2:14" x14ac:dyDescent="0.75">
      <c r="B48">
        <v>46</v>
      </c>
      <c r="C48">
        <v>276.88400000000001</v>
      </c>
      <c r="D48">
        <v>281.43599999999998</v>
      </c>
      <c r="E48">
        <v>168.85400000000001</v>
      </c>
      <c r="F48">
        <v>324.33600000000001</v>
      </c>
      <c r="H48">
        <f t="shared" si="0"/>
        <v>-4.5519999999999641</v>
      </c>
      <c r="J48">
        <f t="shared" si="1"/>
        <v>46</v>
      </c>
      <c r="K48">
        <f t="shared" si="2"/>
        <v>0.53226247561398166</v>
      </c>
      <c r="M48">
        <f t="shared" si="3"/>
        <v>46</v>
      </c>
      <c r="N48">
        <f t="shared" si="4"/>
        <v>0.30957017665878422</v>
      </c>
    </row>
    <row r="49" spans="2:14" x14ac:dyDescent="0.75">
      <c r="B49">
        <v>47</v>
      </c>
      <c r="C49">
        <v>267.91800000000001</v>
      </c>
      <c r="D49">
        <v>283.12200000000001</v>
      </c>
      <c r="E49">
        <v>165.86699999999999</v>
      </c>
      <c r="F49">
        <v>332.45800000000003</v>
      </c>
      <c r="H49">
        <f t="shared" si="0"/>
        <v>-15.204000000000008</v>
      </c>
      <c r="J49">
        <f t="shared" si="1"/>
        <v>47</v>
      </c>
      <c r="K49">
        <f t="shared" si="2"/>
        <v>0.33804948310755378</v>
      </c>
      <c r="M49">
        <f t="shared" si="3"/>
        <v>47</v>
      </c>
      <c r="N49">
        <f t="shared" si="4"/>
        <v>0.28187388140290626</v>
      </c>
    </row>
    <row r="50" spans="2:14" x14ac:dyDescent="0.75">
      <c r="B50">
        <v>48</v>
      </c>
      <c r="C50">
        <v>260.36599999999999</v>
      </c>
      <c r="D50">
        <v>287.27600000000001</v>
      </c>
      <c r="E50">
        <v>162.678</v>
      </c>
      <c r="F50">
        <v>324.49099999999999</v>
      </c>
      <c r="H50">
        <f t="shared" si="0"/>
        <v>-26.910000000000025</v>
      </c>
      <c r="J50">
        <f t="shared" si="1"/>
        <v>48</v>
      </c>
      <c r="K50">
        <f t="shared" si="2"/>
        <v>0.12461939577369742</v>
      </c>
      <c r="M50">
        <f t="shared" si="3"/>
        <v>48</v>
      </c>
      <c r="N50">
        <f t="shared" si="4"/>
        <v>0.27692636503578288</v>
      </c>
    </row>
    <row r="51" spans="2:14" x14ac:dyDescent="0.75">
      <c r="B51">
        <v>49</v>
      </c>
      <c r="C51">
        <v>274.68599999999998</v>
      </c>
      <c r="D51">
        <v>298.685</v>
      </c>
      <c r="E51">
        <v>160.79499999999999</v>
      </c>
      <c r="F51">
        <v>336.68799999999999</v>
      </c>
      <c r="H51">
        <f t="shared" si="0"/>
        <v>-23.999000000000024</v>
      </c>
      <c r="J51">
        <f t="shared" si="1"/>
        <v>49</v>
      </c>
      <c r="K51">
        <f t="shared" si="2"/>
        <v>0.17769431327146398</v>
      </c>
      <c r="M51">
        <f t="shared" si="3"/>
        <v>49</v>
      </c>
      <c r="N51">
        <f t="shared" si="4"/>
        <v>0.25099390960783385</v>
      </c>
    </row>
    <row r="52" spans="2:14" x14ac:dyDescent="0.75">
      <c r="B52">
        <v>50</v>
      </c>
      <c r="C52">
        <v>268.39299999999997</v>
      </c>
      <c r="D52">
        <v>285.99700000000001</v>
      </c>
      <c r="E52">
        <v>156.67500000000001</v>
      </c>
      <c r="F52">
        <v>321.548</v>
      </c>
      <c r="H52">
        <f t="shared" si="0"/>
        <v>-17.604000000000042</v>
      </c>
      <c r="J52">
        <f t="shared" si="1"/>
        <v>50</v>
      </c>
      <c r="K52">
        <f t="shared" si="2"/>
        <v>0.29429139241891022</v>
      </c>
      <c r="M52">
        <f t="shared" si="3"/>
        <v>50</v>
      </c>
      <c r="N52">
        <f t="shared" si="4"/>
        <v>0.24928950221206528</v>
      </c>
    </row>
    <row r="53" spans="2:14" x14ac:dyDescent="0.75">
      <c r="B53">
        <v>51</v>
      </c>
      <c r="C53">
        <v>279.70299999999997</v>
      </c>
      <c r="D53">
        <v>291.45699999999999</v>
      </c>
      <c r="E53">
        <v>159.827</v>
      </c>
      <c r="F53">
        <v>317.185</v>
      </c>
      <c r="H53">
        <f t="shared" si="0"/>
        <v>-11.754000000000019</v>
      </c>
      <c r="J53">
        <f t="shared" si="1"/>
        <v>51</v>
      </c>
      <c r="K53">
        <f t="shared" si="2"/>
        <v>0.40095173847247789</v>
      </c>
      <c r="M53">
        <f t="shared" si="3"/>
        <v>51</v>
      </c>
      <c r="N53">
        <f t="shared" si="4"/>
        <v>0.27241181844211437</v>
      </c>
    </row>
    <row r="54" spans="2:14" x14ac:dyDescent="0.75">
      <c r="B54">
        <v>52</v>
      </c>
      <c r="C54">
        <v>278.84300000000002</v>
      </c>
      <c r="D54">
        <v>282.51</v>
      </c>
      <c r="E54">
        <v>160.292</v>
      </c>
      <c r="F54">
        <v>314.255</v>
      </c>
      <c r="H54">
        <f t="shared" si="0"/>
        <v>-3.6669999999999732</v>
      </c>
      <c r="J54">
        <f t="shared" si="1"/>
        <v>52</v>
      </c>
      <c r="K54">
        <f t="shared" si="2"/>
        <v>0.54839827155541854</v>
      </c>
      <c r="M54">
        <f t="shared" si="3"/>
        <v>52</v>
      </c>
      <c r="N54">
        <f t="shared" si="4"/>
        <v>0.2794127835280098</v>
      </c>
    </row>
    <row r="55" spans="2:14" x14ac:dyDescent="0.75">
      <c r="B55">
        <v>53</v>
      </c>
      <c r="C55">
        <v>293.96600000000001</v>
      </c>
      <c r="D55">
        <v>309.291</v>
      </c>
      <c r="E55">
        <v>163.22300000000001</v>
      </c>
      <c r="F55">
        <v>332.923</v>
      </c>
      <c r="H55">
        <f t="shared" si="0"/>
        <v>-15.324999999999989</v>
      </c>
      <c r="J55">
        <f t="shared" si="1"/>
        <v>53</v>
      </c>
      <c r="K55">
        <f t="shared" si="2"/>
        <v>0.33584334603533506</v>
      </c>
      <c r="M55">
        <f t="shared" si="3"/>
        <v>53</v>
      </c>
      <c r="N55">
        <f t="shared" si="4"/>
        <v>0.26793548824559071</v>
      </c>
    </row>
    <row r="56" spans="2:14" x14ac:dyDescent="0.75">
      <c r="B56">
        <v>54</v>
      </c>
      <c r="C56">
        <v>287.435</v>
      </c>
      <c r="D56">
        <v>303.70400000000001</v>
      </c>
      <c r="E56">
        <v>155.19200000000001</v>
      </c>
      <c r="F56">
        <v>333.029</v>
      </c>
      <c r="H56">
        <f t="shared" si="0"/>
        <v>-16.269000000000005</v>
      </c>
      <c r="J56">
        <f t="shared" si="1"/>
        <v>54</v>
      </c>
      <c r="K56">
        <f t="shared" si="2"/>
        <v>0.31863183036446852</v>
      </c>
      <c r="M56">
        <f t="shared" si="3"/>
        <v>54</v>
      </c>
      <c r="N56">
        <f t="shared" si="4"/>
        <v>0.22747695172978113</v>
      </c>
    </row>
    <row r="57" spans="2:14" x14ac:dyDescent="0.75">
      <c r="B57">
        <v>55</v>
      </c>
      <c r="C57">
        <v>290.34899999999999</v>
      </c>
      <c r="D57">
        <v>293.017</v>
      </c>
      <c r="E57">
        <v>152.46799999999999</v>
      </c>
      <c r="F57">
        <v>335.38200000000001</v>
      </c>
      <c r="H57">
        <f t="shared" si="0"/>
        <v>-2.6680000000000064</v>
      </c>
      <c r="J57">
        <f t="shared" si="1"/>
        <v>55</v>
      </c>
      <c r="K57">
        <f t="shared" si="2"/>
        <v>0.56661257680456556</v>
      </c>
      <c r="M57">
        <f t="shared" si="3"/>
        <v>55</v>
      </c>
      <c r="N57">
        <f t="shared" si="4"/>
        <v>0.21130637122961768</v>
      </c>
    </row>
    <row r="58" spans="2:14" x14ac:dyDescent="0.75">
      <c r="B58">
        <v>56</v>
      </c>
      <c r="C58">
        <v>300.43400000000003</v>
      </c>
      <c r="D58">
        <v>283.88400000000001</v>
      </c>
      <c r="E58">
        <v>150.828</v>
      </c>
      <c r="F58">
        <v>327.416</v>
      </c>
      <c r="H58">
        <f t="shared" si="0"/>
        <v>16.550000000000011</v>
      </c>
      <c r="J58">
        <f t="shared" si="1"/>
        <v>56</v>
      </c>
      <c r="K58">
        <f t="shared" si="2"/>
        <v>0.91700548799387449</v>
      </c>
      <c r="M58">
        <f t="shared" si="3"/>
        <v>56</v>
      </c>
      <c r="N58">
        <f t="shared" si="4"/>
        <v>0.21152986876803112</v>
      </c>
    </row>
    <row r="59" spans="2:14" x14ac:dyDescent="0.75">
      <c r="B59">
        <v>57</v>
      </c>
      <c r="C59">
        <v>292.03199999999998</v>
      </c>
      <c r="D59">
        <v>288.59300000000002</v>
      </c>
      <c r="E59">
        <v>154.22900000000001</v>
      </c>
      <c r="F59">
        <v>325.67500000000001</v>
      </c>
      <c r="H59">
        <f t="shared" si="0"/>
        <v>3.4389999999999645</v>
      </c>
      <c r="J59">
        <f t="shared" si="1"/>
        <v>57</v>
      </c>
      <c r="K59">
        <f t="shared" si="2"/>
        <v>0.67795868506937451</v>
      </c>
      <c r="M59">
        <f t="shared" si="3"/>
        <v>57</v>
      </c>
      <c r="N59">
        <f t="shared" si="4"/>
        <v>0.23117710681661216</v>
      </c>
    </row>
    <row r="60" spans="2:14" x14ac:dyDescent="0.75">
      <c r="B60">
        <v>58</v>
      </c>
      <c r="C60">
        <v>289.12799999999999</v>
      </c>
      <c r="D60">
        <v>289.79599999999999</v>
      </c>
      <c r="E60">
        <v>156.56200000000001</v>
      </c>
      <c r="F60">
        <v>325.25299999999999</v>
      </c>
      <c r="H60">
        <f t="shared" si="0"/>
        <v>-0.66800000000000637</v>
      </c>
      <c r="J60">
        <f t="shared" si="1"/>
        <v>58</v>
      </c>
      <c r="K60">
        <f t="shared" si="2"/>
        <v>0.60307765237843469</v>
      </c>
      <c r="M60">
        <f t="shared" si="3"/>
        <v>58</v>
      </c>
      <c r="N60">
        <f t="shared" si="4"/>
        <v>0.24387424872861768</v>
      </c>
    </row>
    <row r="61" spans="2:14" x14ac:dyDescent="0.75">
      <c r="B61">
        <v>59</v>
      </c>
      <c r="C61">
        <v>296.08800000000002</v>
      </c>
      <c r="D61">
        <v>283.77999999999997</v>
      </c>
      <c r="E61">
        <v>155.571</v>
      </c>
      <c r="F61">
        <v>328.08</v>
      </c>
      <c r="H61">
        <f t="shared" si="0"/>
        <v>12.30800000000005</v>
      </c>
      <c r="J61">
        <f t="shared" si="1"/>
        <v>59</v>
      </c>
      <c r="K61">
        <f t="shared" si="2"/>
        <v>0.83966306270169877</v>
      </c>
      <c r="M61">
        <f t="shared" si="3"/>
        <v>59</v>
      </c>
      <c r="N61">
        <f t="shared" si="4"/>
        <v>0.23522348489723421</v>
      </c>
    </row>
    <row r="62" spans="2:14" x14ac:dyDescent="0.75">
      <c r="B62">
        <v>60</v>
      </c>
      <c r="C62">
        <v>288.82299999999998</v>
      </c>
      <c r="D62">
        <v>290.48899999999998</v>
      </c>
      <c r="E62">
        <v>154.184</v>
      </c>
      <c r="F62">
        <v>332.892</v>
      </c>
      <c r="H62">
        <f t="shared" si="0"/>
        <v>-1.6659999999999968</v>
      </c>
      <c r="J62">
        <f t="shared" si="1"/>
        <v>60</v>
      </c>
      <c r="K62">
        <f t="shared" si="2"/>
        <v>0.58488157966707421</v>
      </c>
      <c r="M62">
        <f t="shared" si="3"/>
        <v>60</v>
      </c>
      <c r="N62">
        <f t="shared" si="4"/>
        <v>0.22256982033461509</v>
      </c>
    </row>
    <row r="63" spans="2:14" x14ac:dyDescent="0.75">
      <c r="B63">
        <v>61</v>
      </c>
      <c r="C63">
        <v>273.26600000000002</v>
      </c>
      <c r="D63">
        <v>282.48099999999999</v>
      </c>
      <c r="E63">
        <v>148.28700000000001</v>
      </c>
      <c r="F63">
        <v>324.01600000000002</v>
      </c>
      <c r="H63">
        <f t="shared" si="0"/>
        <v>-9.214999999999975</v>
      </c>
      <c r="J63">
        <f t="shared" si="1"/>
        <v>61</v>
      </c>
      <c r="K63">
        <f t="shared" si="2"/>
        <v>0.44724415191350553</v>
      </c>
      <c r="M63">
        <f t="shared" si="3"/>
        <v>61</v>
      </c>
      <c r="N63">
        <f t="shared" si="4"/>
        <v>0.20195095917997141</v>
      </c>
    </row>
    <row r="64" spans="2:14" x14ac:dyDescent="0.75">
      <c r="B64">
        <v>62</v>
      </c>
      <c r="C64">
        <v>276.154</v>
      </c>
      <c r="D64">
        <v>287.42399999999998</v>
      </c>
      <c r="E64">
        <v>148.37</v>
      </c>
      <c r="F64">
        <v>326.279</v>
      </c>
      <c r="H64">
        <f t="shared" si="0"/>
        <v>-11.269999999999982</v>
      </c>
      <c r="J64">
        <f t="shared" si="1"/>
        <v>62</v>
      </c>
      <c r="K64">
        <f t="shared" si="2"/>
        <v>0.40977628676135486</v>
      </c>
      <c r="M64">
        <f t="shared" si="3"/>
        <v>62</v>
      </c>
      <c r="N64">
        <f t="shared" si="4"/>
        <v>0.20000753436580121</v>
      </c>
    </row>
    <row r="65" spans="2:14" x14ac:dyDescent="0.75">
      <c r="B65">
        <v>63</v>
      </c>
      <c r="C65">
        <v>267.05200000000002</v>
      </c>
      <c r="D65">
        <v>284.42399999999998</v>
      </c>
      <c r="E65">
        <v>148.953</v>
      </c>
      <c r="F65">
        <v>316.35300000000001</v>
      </c>
      <c r="H65">
        <f t="shared" si="0"/>
        <v>-17.371999999999957</v>
      </c>
      <c r="J65">
        <f t="shared" si="1"/>
        <v>63</v>
      </c>
      <c r="K65">
        <f t="shared" si="2"/>
        <v>0.29852134118548057</v>
      </c>
      <c r="M65">
        <f t="shared" si="3"/>
        <v>63</v>
      </c>
      <c r="N65">
        <f t="shared" si="4"/>
        <v>0.21407830686671173</v>
      </c>
    </row>
    <row r="66" spans="2:14" x14ac:dyDescent="0.75">
      <c r="B66">
        <v>64</v>
      </c>
      <c r="C66">
        <v>267.46699999999998</v>
      </c>
      <c r="D66">
        <v>287.16399999999999</v>
      </c>
      <c r="E66">
        <v>151.30500000000001</v>
      </c>
      <c r="F66">
        <v>322.76600000000002</v>
      </c>
      <c r="H66">
        <f t="shared" si="0"/>
        <v>-19.697000000000003</v>
      </c>
      <c r="J66">
        <f t="shared" si="1"/>
        <v>64</v>
      </c>
      <c r="K66">
        <f t="shared" si="2"/>
        <v>0.25613069083085688</v>
      </c>
      <c r="M66">
        <f t="shared" si="3"/>
        <v>64</v>
      </c>
      <c r="N66">
        <f t="shared" si="4"/>
        <v>0.21926050010982404</v>
      </c>
    </row>
    <row r="67" spans="2:14" x14ac:dyDescent="0.75">
      <c r="B67">
        <v>65</v>
      </c>
      <c r="C67">
        <v>254.09700000000001</v>
      </c>
      <c r="D67">
        <v>278.99</v>
      </c>
      <c r="E67">
        <v>148.00800000000001</v>
      </c>
      <c r="F67">
        <v>306.39400000000001</v>
      </c>
      <c r="H67">
        <f t="shared" ref="H67:H130" si="5">C67-D67</f>
        <v>-24.893000000000001</v>
      </c>
      <c r="J67">
        <f t="shared" ref="J67:J130" si="6">B67</f>
        <v>65</v>
      </c>
      <c r="K67">
        <f t="shared" ref="K67:K130" si="7">(H67-MIN(H$3:H$136))/(MAX(H$3:H$136)-MIN(H$3:H$136))</f>
        <v>0.16139442448994487</v>
      </c>
      <c r="M67">
        <f t="shared" ref="M67:M130" si="8">B67</f>
        <v>65</v>
      </c>
      <c r="N67">
        <f t="shared" ref="N67:N130" si="9">(E67-$P$3)/(F67-$Q$3)</f>
        <v>0.22095684851926647</v>
      </c>
    </row>
    <row r="68" spans="2:14" x14ac:dyDescent="0.75">
      <c r="B68">
        <v>66</v>
      </c>
      <c r="C68">
        <v>254.18</v>
      </c>
      <c r="D68">
        <v>279.37599999999998</v>
      </c>
      <c r="E68">
        <v>141.624</v>
      </c>
      <c r="F68">
        <v>278.16800000000001</v>
      </c>
      <c r="H68">
        <f t="shared" si="5"/>
        <v>-25.19599999999997</v>
      </c>
      <c r="J68">
        <f t="shared" si="6"/>
        <v>66</v>
      </c>
      <c r="K68">
        <f t="shared" si="7"/>
        <v>0.15586996554050428</v>
      </c>
      <c r="M68">
        <f t="shared" si="8"/>
        <v>66</v>
      </c>
      <c r="N68">
        <f t="shared" si="9"/>
        <v>0.21993653894783502</v>
      </c>
    </row>
    <row r="69" spans="2:14" x14ac:dyDescent="0.75">
      <c r="B69">
        <v>67</v>
      </c>
      <c r="C69">
        <v>254.18299999999999</v>
      </c>
      <c r="D69">
        <v>270.33199999999999</v>
      </c>
      <c r="E69">
        <v>139.39400000000001</v>
      </c>
      <c r="F69">
        <v>289.75299999999999</v>
      </c>
      <c r="H69">
        <f t="shared" si="5"/>
        <v>-16.149000000000001</v>
      </c>
      <c r="J69">
        <f t="shared" si="6"/>
        <v>67</v>
      </c>
      <c r="K69">
        <f t="shared" si="7"/>
        <v>0.32081973489890075</v>
      </c>
      <c r="M69">
        <f t="shared" si="8"/>
        <v>67</v>
      </c>
      <c r="N69">
        <f t="shared" si="9"/>
        <v>0.18929392562473743</v>
      </c>
    </row>
    <row r="70" spans="2:14" x14ac:dyDescent="0.75">
      <c r="B70">
        <v>68</v>
      </c>
      <c r="C70">
        <v>262.93799999999999</v>
      </c>
      <c r="D70">
        <v>280.755</v>
      </c>
      <c r="E70">
        <v>141.72399999999999</v>
      </c>
      <c r="F70">
        <v>297.976</v>
      </c>
      <c r="H70">
        <f t="shared" si="5"/>
        <v>-17.817000000000007</v>
      </c>
      <c r="J70">
        <f t="shared" si="6"/>
        <v>68</v>
      </c>
      <c r="K70">
        <f t="shared" si="7"/>
        <v>0.29040786187029377</v>
      </c>
      <c r="M70">
        <f t="shared" si="8"/>
        <v>68</v>
      </c>
      <c r="N70">
        <f t="shared" si="9"/>
        <v>0.19400573261406578</v>
      </c>
    </row>
    <row r="71" spans="2:14" x14ac:dyDescent="0.75">
      <c r="B71">
        <v>69</v>
      </c>
      <c r="C71">
        <v>277.03800000000001</v>
      </c>
      <c r="D71">
        <v>289.49799999999999</v>
      </c>
      <c r="E71">
        <v>143.351</v>
      </c>
      <c r="F71">
        <v>300.94799999999998</v>
      </c>
      <c r="H71">
        <f t="shared" si="5"/>
        <v>-12.45999999999998</v>
      </c>
      <c r="J71">
        <f t="shared" si="6"/>
        <v>69</v>
      </c>
      <c r="K71">
        <f t="shared" si="7"/>
        <v>0.3880795667949028</v>
      </c>
      <c r="M71">
        <f t="shared" si="8"/>
        <v>69</v>
      </c>
      <c r="N71">
        <f t="shared" si="9"/>
        <v>0.20029110731478181</v>
      </c>
    </row>
    <row r="72" spans="2:14" x14ac:dyDescent="0.75">
      <c r="B72">
        <v>70</v>
      </c>
      <c r="C72">
        <v>259.755</v>
      </c>
      <c r="D72">
        <v>284.55099999999999</v>
      </c>
      <c r="E72">
        <v>142.19200000000001</v>
      </c>
      <c r="F72">
        <v>293.10599999999999</v>
      </c>
      <c r="H72">
        <f t="shared" si="5"/>
        <v>-24.795999999999992</v>
      </c>
      <c r="J72">
        <f t="shared" si="6"/>
        <v>70</v>
      </c>
      <c r="K72">
        <f t="shared" si="7"/>
        <v>0.16316298065527768</v>
      </c>
      <c r="M72">
        <f t="shared" si="8"/>
        <v>70</v>
      </c>
      <c r="N72">
        <f t="shared" si="9"/>
        <v>0.20287578047256846</v>
      </c>
    </row>
    <row r="73" spans="2:14" x14ac:dyDescent="0.75">
      <c r="B73">
        <v>71</v>
      </c>
      <c r="C73">
        <v>258.67200000000003</v>
      </c>
      <c r="D73">
        <v>283.15600000000001</v>
      </c>
      <c r="E73">
        <v>140.422</v>
      </c>
      <c r="F73">
        <v>299.14299999999997</v>
      </c>
      <c r="H73">
        <f t="shared" si="5"/>
        <v>-24.48399999999998</v>
      </c>
      <c r="J73">
        <f t="shared" si="6"/>
        <v>71</v>
      </c>
      <c r="K73">
        <f t="shared" si="7"/>
        <v>0.1688515324448015</v>
      </c>
      <c r="M73">
        <f t="shared" si="8"/>
        <v>71</v>
      </c>
      <c r="N73">
        <f t="shared" si="9"/>
        <v>0.18476035217508335</v>
      </c>
    </row>
    <row r="74" spans="2:14" x14ac:dyDescent="0.75">
      <c r="B74">
        <v>72</v>
      </c>
      <c r="C74">
        <v>260.03399999999999</v>
      </c>
      <c r="D74">
        <v>284.04599999999999</v>
      </c>
      <c r="E74">
        <v>142.124</v>
      </c>
      <c r="F74">
        <v>294.66300000000001</v>
      </c>
      <c r="H74">
        <f t="shared" si="5"/>
        <v>-24.012</v>
      </c>
      <c r="J74">
        <f t="shared" si="6"/>
        <v>72</v>
      </c>
      <c r="K74">
        <f t="shared" si="7"/>
        <v>0.17745729028023424</v>
      </c>
      <c r="M74">
        <f t="shared" si="8"/>
        <v>72</v>
      </c>
      <c r="N74">
        <f t="shared" si="9"/>
        <v>0.20048900895635591</v>
      </c>
    </row>
    <row r="75" spans="2:14" x14ac:dyDescent="0.75">
      <c r="B75">
        <v>73</v>
      </c>
      <c r="C75">
        <v>273.113</v>
      </c>
      <c r="D75">
        <v>289.55599999999998</v>
      </c>
      <c r="E75">
        <v>143.291</v>
      </c>
      <c r="F75">
        <v>298.77999999999997</v>
      </c>
      <c r="H75">
        <f t="shared" si="5"/>
        <v>-16.442999999999984</v>
      </c>
      <c r="J75">
        <f t="shared" si="6"/>
        <v>73</v>
      </c>
      <c r="K75">
        <f t="shared" si="7"/>
        <v>0.31545936878954234</v>
      </c>
      <c r="M75">
        <f t="shared" si="8"/>
        <v>73</v>
      </c>
      <c r="N75">
        <f t="shared" si="9"/>
        <v>0.20255982782922352</v>
      </c>
    </row>
    <row r="76" spans="2:14" x14ac:dyDescent="0.75">
      <c r="B76">
        <v>74</v>
      </c>
      <c r="C76">
        <v>288.7</v>
      </c>
      <c r="D76">
        <v>286.48700000000002</v>
      </c>
      <c r="E76">
        <v>144.11199999999999</v>
      </c>
      <c r="F76">
        <v>297.791</v>
      </c>
      <c r="H76">
        <f t="shared" si="5"/>
        <v>2.2129999999999654</v>
      </c>
      <c r="J76">
        <f t="shared" si="6"/>
        <v>74</v>
      </c>
      <c r="K76">
        <f t="shared" si="7"/>
        <v>0.65560559374259275</v>
      </c>
      <c r="M76">
        <f t="shared" si="8"/>
        <v>74</v>
      </c>
      <c r="N76">
        <f t="shared" si="9"/>
        <v>0.20878884629810893</v>
      </c>
    </row>
    <row r="77" spans="2:14" x14ac:dyDescent="0.75">
      <c r="B77">
        <v>75</v>
      </c>
      <c r="C77">
        <v>264.45800000000003</v>
      </c>
      <c r="D77">
        <v>273.52199999999999</v>
      </c>
      <c r="E77">
        <v>139.96199999999999</v>
      </c>
      <c r="F77">
        <v>262.67500000000001</v>
      </c>
      <c r="H77">
        <f t="shared" si="5"/>
        <v>-9.0639999999999645</v>
      </c>
      <c r="J77">
        <f t="shared" si="6"/>
        <v>75</v>
      </c>
      <c r="K77">
        <f t="shared" si="7"/>
        <v>0.44999726511933286</v>
      </c>
      <c r="M77">
        <f t="shared" si="8"/>
        <v>75</v>
      </c>
      <c r="N77">
        <f t="shared" si="9"/>
        <v>0.23348338151690934</v>
      </c>
    </row>
    <row r="78" spans="2:14" x14ac:dyDescent="0.75">
      <c r="B78">
        <v>76</v>
      </c>
      <c r="C78">
        <v>267.447</v>
      </c>
      <c r="D78">
        <v>279.60199999999998</v>
      </c>
      <c r="E78">
        <v>142.209</v>
      </c>
      <c r="F78">
        <v>284.22300000000001</v>
      </c>
      <c r="H78">
        <f t="shared" si="5"/>
        <v>-12.154999999999973</v>
      </c>
      <c r="J78">
        <f t="shared" si="6"/>
        <v>76</v>
      </c>
      <c r="K78">
        <f t="shared" si="7"/>
        <v>0.39364049081991792</v>
      </c>
      <c r="M78">
        <f t="shared" si="8"/>
        <v>76</v>
      </c>
      <c r="N78">
        <f t="shared" si="9"/>
        <v>0.21497152507887529</v>
      </c>
    </row>
    <row r="79" spans="2:14" x14ac:dyDescent="0.75">
      <c r="B79">
        <v>77</v>
      </c>
      <c r="C79">
        <v>266.00299999999999</v>
      </c>
      <c r="D79">
        <v>278.25900000000001</v>
      </c>
      <c r="E79">
        <v>140.19800000000001</v>
      </c>
      <c r="F79">
        <v>282.10599999999999</v>
      </c>
      <c r="H79">
        <f t="shared" si="5"/>
        <v>-12.256000000000029</v>
      </c>
      <c r="J79">
        <f t="shared" si="6"/>
        <v>77</v>
      </c>
      <c r="K79">
        <f t="shared" si="7"/>
        <v>0.39179900450343652</v>
      </c>
      <c r="M79">
        <f t="shared" si="8"/>
        <v>77</v>
      </c>
      <c r="N79">
        <f t="shared" si="9"/>
        <v>0.20447839707037768</v>
      </c>
    </row>
    <row r="80" spans="2:14" x14ac:dyDescent="0.75">
      <c r="B80">
        <v>78</v>
      </c>
      <c r="C80">
        <v>274.34199999999998</v>
      </c>
      <c r="D80">
        <v>283.154</v>
      </c>
      <c r="E80">
        <v>141.69900000000001</v>
      </c>
      <c r="F80">
        <v>284.85599999999999</v>
      </c>
      <c r="H80">
        <f t="shared" si="5"/>
        <v>-8.8120000000000118</v>
      </c>
      <c r="J80">
        <f t="shared" si="6"/>
        <v>78</v>
      </c>
      <c r="K80">
        <f t="shared" si="7"/>
        <v>0.45459186464163948</v>
      </c>
      <c r="M80">
        <f t="shared" si="8"/>
        <v>78</v>
      </c>
      <c r="N80">
        <f t="shared" si="9"/>
        <v>0.21069367702122449</v>
      </c>
    </row>
    <row r="81" spans="2:14" x14ac:dyDescent="0.75">
      <c r="B81">
        <v>79</v>
      </c>
      <c r="C81">
        <v>260.399</v>
      </c>
      <c r="D81">
        <v>275.48500000000001</v>
      </c>
      <c r="E81">
        <v>139.79</v>
      </c>
      <c r="F81">
        <v>280.90800000000002</v>
      </c>
      <c r="H81">
        <f t="shared" si="5"/>
        <v>-15.086000000000013</v>
      </c>
      <c r="J81">
        <f t="shared" si="6"/>
        <v>79</v>
      </c>
      <c r="K81">
        <f t="shared" si="7"/>
        <v>0.34020092256641199</v>
      </c>
      <c r="M81">
        <f t="shared" si="8"/>
        <v>79</v>
      </c>
      <c r="N81">
        <f t="shared" si="9"/>
        <v>0.20336992327330936</v>
      </c>
    </row>
    <row r="82" spans="2:14" x14ac:dyDescent="0.75">
      <c r="B82">
        <v>80</v>
      </c>
      <c r="C82">
        <v>249.48</v>
      </c>
      <c r="D82">
        <v>261.01299999999998</v>
      </c>
      <c r="E82">
        <v>140.55600000000001</v>
      </c>
      <c r="F82">
        <v>279.26</v>
      </c>
      <c r="H82">
        <f t="shared" si="5"/>
        <v>-11.532999999999987</v>
      </c>
      <c r="J82">
        <f t="shared" si="6"/>
        <v>80</v>
      </c>
      <c r="K82">
        <f t="shared" si="7"/>
        <v>0.40498112932339098</v>
      </c>
      <c r="M82">
        <f t="shared" si="8"/>
        <v>80</v>
      </c>
      <c r="N82">
        <f t="shared" si="9"/>
        <v>0.21094150207140772</v>
      </c>
    </row>
    <row r="83" spans="2:14" x14ac:dyDescent="0.75">
      <c r="B83">
        <v>81</v>
      </c>
      <c r="C83">
        <v>239.10900000000001</v>
      </c>
      <c r="D83">
        <v>258.22500000000002</v>
      </c>
      <c r="E83">
        <v>138.767</v>
      </c>
      <c r="F83">
        <v>277.96800000000002</v>
      </c>
      <c r="H83">
        <f t="shared" si="5"/>
        <v>-19.116000000000014</v>
      </c>
      <c r="J83">
        <f t="shared" si="6"/>
        <v>81</v>
      </c>
      <c r="K83">
        <f t="shared" si="7"/>
        <v>0.26672379528506568</v>
      </c>
      <c r="M83">
        <f t="shared" si="8"/>
        <v>81</v>
      </c>
      <c r="N83">
        <f t="shared" si="9"/>
        <v>0.20042077001259176</v>
      </c>
    </row>
    <row r="84" spans="2:14" x14ac:dyDescent="0.75">
      <c r="B84">
        <v>82</v>
      </c>
      <c r="C84">
        <v>229.31</v>
      </c>
      <c r="D84">
        <v>246.071</v>
      </c>
      <c r="E84">
        <v>135.52000000000001</v>
      </c>
      <c r="F84">
        <v>262.13200000000001</v>
      </c>
      <c r="H84">
        <f t="shared" si="5"/>
        <v>-16.760999999999996</v>
      </c>
      <c r="J84">
        <f t="shared" si="6"/>
        <v>82</v>
      </c>
      <c r="K84">
        <f t="shared" si="7"/>
        <v>0.30966142177329692</v>
      </c>
      <c r="M84">
        <f t="shared" si="8"/>
        <v>82</v>
      </c>
      <c r="N84">
        <f t="shared" si="9"/>
        <v>0.19985074568701797</v>
      </c>
    </row>
    <row r="85" spans="2:14" x14ac:dyDescent="0.75">
      <c r="B85">
        <v>83</v>
      </c>
      <c r="C85">
        <v>224.524</v>
      </c>
      <c r="D85">
        <v>244.41800000000001</v>
      </c>
      <c r="E85">
        <v>133.46</v>
      </c>
      <c r="F85">
        <v>274.827</v>
      </c>
      <c r="H85">
        <f t="shared" si="5"/>
        <v>-19.894000000000005</v>
      </c>
      <c r="J85">
        <f t="shared" si="6"/>
        <v>83</v>
      </c>
      <c r="K85">
        <f t="shared" si="7"/>
        <v>0.25253888088683074</v>
      </c>
      <c r="M85">
        <f t="shared" si="8"/>
        <v>83</v>
      </c>
      <c r="N85">
        <f t="shared" si="9"/>
        <v>0.16724704697534387</v>
      </c>
    </row>
    <row r="86" spans="2:14" x14ac:dyDescent="0.75">
      <c r="B86">
        <v>84</v>
      </c>
      <c r="C86">
        <v>222.107</v>
      </c>
      <c r="D86">
        <v>242.56200000000001</v>
      </c>
      <c r="E86">
        <v>132.22300000000001</v>
      </c>
      <c r="F86">
        <v>272.11099999999999</v>
      </c>
      <c r="H86">
        <f t="shared" si="5"/>
        <v>-20.455000000000013</v>
      </c>
      <c r="J86">
        <f t="shared" si="6"/>
        <v>84</v>
      </c>
      <c r="K86">
        <f t="shared" si="7"/>
        <v>0.24231042718836029</v>
      </c>
      <c r="M86">
        <f t="shared" si="8"/>
        <v>84</v>
      </c>
      <c r="N86">
        <f t="shared" si="9"/>
        <v>0.16158652333792539</v>
      </c>
    </row>
    <row r="87" spans="2:14" x14ac:dyDescent="0.75">
      <c r="B87">
        <v>85</v>
      </c>
      <c r="C87">
        <v>223.22800000000001</v>
      </c>
      <c r="D87">
        <v>247.93</v>
      </c>
      <c r="E87">
        <v>131.083</v>
      </c>
      <c r="F87">
        <v>277.82499999999999</v>
      </c>
      <c r="H87">
        <f t="shared" si="5"/>
        <v>-24.701999999999998</v>
      </c>
      <c r="J87">
        <f t="shared" si="6"/>
        <v>85</v>
      </c>
      <c r="K87">
        <f t="shared" si="7"/>
        <v>0.16487683920724944</v>
      </c>
      <c r="M87">
        <f t="shared" si="8"/>
        <v>85</v>
      </c>
      <c r="N87">
        <f t="shared" si="9"/>
        <v>0.14725776489175152</v>
      </c>
    </row>
    <row r="88" spans="2:14" x14ac:dyDescent="0.75">
      <c r="B88">
        <v>86</v>
      </c>
      <c r="C88">
        <v>221.66499999999999</v>
      </c>
      <c r="D88">
        <v>245.43799999999999</v>
      </c>
      <c r="E88">
        <v>131.578</v>
      </c>
      <c r="F88">
        <v>278.87099999999998</v>
      </c>
      <c r="H88">
        <f t="shared" si="5"/>
        <v>-23.772999999999996</v>
      </c>
      <c r="J88">
        <f t="shared" si="6"/>
        <v>86</v>
      </c>
      <c r="K88">
        <f t="shared" si="7"/>
        <v>0.18181486681131168</v>
      </c>
      <c r="M88">
        <f t="shared" si="8"/>
        <v>86</v>
      </c>
      <c r="N88">
        <f t="shared" si="9"/>
        <v>0.14960856570615019</v>
      </c>
    </row>
    <row r="89" spans="2:14" x14ac:dyDescent="0.75">
      <c r="B89">
        <v>87</v>
      </c>
      <c r="C89">
        <v>213.16</v>
      </c>
      <c r="D89">
        <v>240.113</v>
      </c>
      <c r="E89">
        <v>130.68799999999999</v>
      </c>
      <c r="F89">
        <v>275.54599999999999</v>
      </c>
      <c r="H89">
        <f t="shared" si="5"/>
        <v>-26.953000000000003</v>
      </c>
      <c r="J89">
        <f t="shared" si="6"/>
        <v>87</v>
      </c>
      <c r="K89">
        <f t="shared" si="7"/>
        <v>0.12383539664885963</v>
      </c>
      <c r="M89">
        <f t="shared" si="8"/>
        <v>87</v>
      </c>
      <c r="N89">
        <f t="shared" si="9"/>
        <v>0.14683862727872493</v>
      </c>
    </row>
    <row r="90" spans="2:14" x14ac:dyDescent="0.75">
      <c r="B90">
        <v>88</v>
      </c>
      <c r="C90">
        <v>216.70400000000001</v>
      </c>
      <c r="D90">
        <v>244.84700000000001</v>
      </c>
      <c r="E90">
        <v>132.143</v>
      </c>
      <c r="F90">
        <v>279.56</v>
      </c>
      <c r="H90">
        <f t="shared" si="5"/>
        <v>-28.143000000000001</v>
      </c>
      <c r="J90">
        <f t="shared" si="6"/>
        <v>88</v>
      </c>
      <c r="K90">
        <f t="shared" si="7"/>
        <v>0.10213867668240753</v>
      </c>
      <c r="M90">
        <f t="shared" si="8"/>
        <v>88</v>
      </c>
      <c r="N90">
        <f t="shared" si="9"/>
        <v>0.15277820664573785</v>
      </c>
    </row>
    <row r="91" spans="2:14" x14ac:dyDescent="0.75">
      <c r="B91">
        <v>89</v>
      </c>
      <c r="C91">
        <v>215.953</v>
      </c>
      <c r="D91">
        <v>238.40700000000001</v>
      </c>
      <c r="E91">
        <v>130.06200000000001</v>
      </c>
      <c r="F91">
        <v>278.49200000000002</v>
      </c>
      <c r="H91">
        <f t="shared" si="5"/>
        <v>-22.454000000000008</v>
      </c>
      <c r="J91">
        <f t="shared" si="6"/>
        <v>89</v>
      </c>
      <c r="K91">
        <f t="shared" si="7"/>
        <v>0.20586358415227818</v>
      </c>
      <c r="M91">
        <f t="shared" si="8"/>
        <v>89</v>
      </c>
      <c r="N91">
        <f t="shared" si="9"/>
        <v>0.13952109881830027</v>
      </c>
    </row>
    <row r="92" spans="2:14" x14ac:dyDescent="0.75">
      <c r="B92">
        <v>90</v>
      </c>
      <c r="C92">
        <v>213.28200000000001</v>
      </c>
      <c r="D92">
        <v>238.24299999999999</v>
      </c>
      <c r="E92">
        <v>130.03100000000001</v>
      </c>
      <c r="F92">
        <v>274.94200000000001</v>
      </c>
      <c r="H92">
        <f t="shared" si="5"/>
        <v>-24.960999999999984</v>
      </c>
      <c r="J92">
        <f t="shared" si="6"/>
        <v>90</v>
      </c>
      <c r="K92">
        <f t="shared" si="7"/>
        <v>0.16015461192043362</v>
      </c>
      <c r="M92">
        <f t="shared" si="8"/>
        <v>90</v>
      </c>
      <c r="N92">
        <f t="shared" si="9"/>
        <v>0.14281133405851273</v>
      </c>
    </row>
    <row r="93" spans="2:14" x14ac:dyDescent="0.75">
      <c r="B93">
        <v>91</v>
      </c>
      <c r="C93">
        <v>198.44800000000001</v>
      </c>
      <c r="D93">
        <v>219.08</v>
      </c>
      <c r="E93">
        <v>126.64</v>
      </c>
      <c r="F93">
        <v>236.22200000000001</v>
      </c>
      <c r="H93">
        <f t="shared" si="5"/>
        <v>-20.632000000000005</v>
      </c>
      <c r="J93">
        <f t="shared" si="6"/>
        <v>91</v>
      </c>
      <c r="K93">
        <f t="shared" si="7"/>
        <v>0.23908326800007301</v>
      </c>
      <c r="M93">
        <f t="shared" si="8"/>
        <v>91</v>
      </c>
      <c r="N93">
        <f t="shared" si="9"/>
        <v>0.16369775720375596</v>
      </c>
    </row>
    <row r="94" spans="2:14" x14ac:dyDescent="0.75">
      <c r="B94">
        <v>92</v>
      </c>
      <c r="C94">
        <v>211.30500000000001</v>
      </c>
      <c r="D94">
        <v>235.11799999999999</v>
      </c>
      <c r="E94">
        <v>131.24299999999999</v>
      </c>
      <c r="F94">
        <v>273.51900000000001</v>
      </c>
      <c r="H94">
        <f t="shared" si="5"/>
        <v>-23.812999999999988</v>
      </c>
      <c r="J94">
        <f t="shared" si="6"/>
        <v>92</v>
      </c>
      <c r="K94">
        <f t="shared" si="7"/>
        <v>0.18108556529983444</v>
      </c>
      <c r="M94">
        <f t="shared" si="8"/>
        <v>92</v>
      </c>
      <c r="N94">
        <f t="shared" si="9"/>
        <v>0.15294237659413767</v>
      </c>
    </row>
    <row r="95" spans="2:14" x14ac:dyDescent="0.75">
      <c r="B95">
        <v>93</v>
      </c>
      <c r="C95">
        <v>217.00899999999999</v>
      </c>
      <c r="D95">
        <v>247.45</v>
      </c>
      <c r="E95">
        <v>131.96299999999999</v>
      </c>
      <c r="F95">
        <v>277.42200000000003</v>
      </c>
      <c r="H95">
        <f t="shared" si="5"/>
        <v>-30.441000000000003</v>
      </c>
      <c r="J95">
        <f t="shared" si="6"/>
        <v>93</v>
      </c>
      <c r="K95">
        <f t="shared" si="7"/>
        <v>6.0240304848031855E-2</v>
      </c>
      <c r="M95">
        <f t="shared" si="8"/>
        <v>93</v>
      </c>
      <c r="N95">
        <f t="shared" si="9"/>
        <v>0.15379941432297184</v>
      </c>
    </row>
    <row r="96" spans="2:14" x14ac:dyDescent="0.75">
      <c r="B96">
        <v>94</v>
      </c>
      <c r="C96">
        <v>215.441</v>
      </c>
      <c r="D96">
        <v>239.14099999999999</v>
      </c>
      <c r="E96">
        <v>131.03700000000001</v>
      </c>
      <c r="F96">
        <v>278.57799999999997</v>
      </c>
      <c r="H96">
        <f t="shared" si="5"/>
        <v>-23.699999999999989</v>
      </c>
      <c r="J96">
        <f t="shared" si="6"/>
        <v>94</v>
      </c>
      <c r="K96">
        <f t="shared" si="7"/>
        <v>0.18314584206975804</v>
      </c>
      <c r="M96">
        <f t="shared" si="8"/>
        <v>94</v>
      </c>
      <c r="N96">
        <f t="shared" si="9"/>
        <v>0.14617393376879526</v>
      </c>
    </row>
    <row r="97" spans="2:14" x14ac:dyDescent="0.75">
      <c r="B97">
        <v>95</v>
      </c>
      <c r="C97">
        <v>214.03200000000001</v>
      </c>
      <c r="D97">
        <v>241.096</v>
      </c>
      <c r="E97">
        <v>131.24600000000001</v>
      </c>
      <c r="F97">
        <v>275.98700000000002</v>
      </c>
      <c r="H97">
        <f t="shared" si="5"/>
        <v>-27.063999999999993</v>
      </c>
      <c r="J97">
        <f t="shared" si="6"/>
        <v>95</v>
      </c>
      <c r="K97">
        <f t="shared" si="7"/>
        <v>0.12181158495451007</v>
      </c>
      <c r="M97">
        <f t="shared" si="8"/>
        <v>95</v>
      </c>
      <c r="N97">
        <f t="shared" si="9"/>
        <v>0.15030828048776196</v>
      </c>
    </row>
    <row r="98" spans="2:14" x14ac:dyDescent="0.75">
      <c r="B98">
        <v>96</v>
      </c>
      <c r="C98">
        <v>218.79</v>
      </c>
      <c r="D98">
        <v>247.72300000000001</v>
      </c>
      <c r="E98">
        <v>131.19800000000001</v>
      </c>
      <c r="F98">
        <v>279.096</v>
      </c>
      <c r="H98">
        <f t="shared" si="5"/>
        <v>-28.933000000000021</v>
      </c>
      <c r="J98">
        <f t="shared" si="6"/>
        <v>96</v>
      </c>
      <c r="K98">
        <f t="shared" si="7"/>
        <v>8.7734971830728842E-2</v>
      </c>
      <c r="M98">
        <f t="shared" si="8"/>
        <v>96</v>
      </c>
      <c r="N98">
        <f t="shared" si="9"/>
        <v>0.1467609977386701</v>
      </c>
    </row>
    <row r="99" spans="2:14" x14ac:dyDescent="0.75">
      <c r="B99">
        <v>97</v>
      </c>
      <c r="C99">
        <v>216.08799999999999</v>
      </c>
      <c r="D99">
        <v>248.76499999999999</v>
      </c>
      <c r="E99">
        <v>129.733</v>
      </c>
      <c r="F99">
        <v>275.52999999999997</v>
      </c>
      <c r="H99">
        <f t="shared" si="5"/>
        <v>-32.676999999999992</v>
      </c>
      <c r="J99">
        <f t="shared" si="6"/>
        <v>97</v>
      </c>
      <c r="K99">
        <f t="shared" si="7"/>
        <v>1.9472350356446341E-2</v>
      </c>
      <c r="M99">
        <f t="shared" si="8"/>
        <v>97</v>
      </c>
      <c r="N99">
        <f t="shared" si="9"/>
        <v>0.14011573543162609</v>
      </c>
    </row>
    <row r="100" spans="2:14" x14ac:dyDescent="0.75">
      <c r="B100">
        <v>98</v>
      </c>
      <c r="C100">
        <v>216.233</v>
      </c>
      <c r="D100">
        <v>249.97800000000001</v>
      </c>
      <c r="E100">
        <v>129.92599999999999</v>
      </c>
      <c r="F100">
        <v>278.447</v>
      </c>
      <c r="H100">
        <f t="shared" si="5"/>
        <v>-33.745000000000005</v>
      </c>
      <c r="J100">
        <f t="shared" si="6"/>
        <v>98</v>
      </c>
      <c r="K100">
        <f t="shared" si="7"/>
        <v>0</v>
      </c>
      <c r="M100">
        <f t="shared" si="8"/>
        <v>98</v>
      </c>
      <c r="N100">
        <f t="shared" si="9"/>
        <v>0.13862411362229834</v>
      </c>
    </row>
    <row r="101" spans="2:14" x14ac:dyDescent="0.75">
      <c r="B101">
        <v>99</v>
      </c>
      <c r="C101">
        <v>222.90600000000001</v>
      </c>
      <c r="D101">
        <v>248.29400000000001</v>
      </c>
      <c r="E101">
        <v>131.4</v>
      </c>
      <c r="F101">
        <v>274.73</v>
      </c>
      <c r="H101">
        <f t="shared" si="5"/>
        <v>-25.388000000000005</v>
      </c>
      <c r="J101">
        <f t="shared" si="6"/>
        <v>99</v>
      </c>
      <c r="K101">
        <f t="shared" si="7"/>
        <v>0.1523693182854122</v>
      </c>
      <c r="M101">
        <f t="shared" si="8"/>
        <v>99</v>
      </c>
      <c r="N101">
        <f t="shared" si="9"/>
        <v>0.15274214439062467</v>
      </c>
    </row>
    <row r="102" spans="2:14" x14ac:dyDescent="0.75">
      <c r="B102">
        <v>100</v>
      </c>
      <c r="C102">
        <v>227.92599999999999</v>
      </c>
      <c r="D102">
        <v>246.91</v>
      </c>
      <c r="E102">
        <v>130.51499999999999</v>
      </c>
      <c r="F102">
        <v>273.09699999999998</v>
      </c>
      <c r="H102">
        <f t="shared" si="5"/>
        <v>-18.984000000000009</v>
      </c>
      <c r="J102">
        <f t="shared" si="6"/>
        <v>100</v>
      </c>
      <c r="K102">
        <f t="shared" si="7"/>
        <v>0.26913049027294111</v>
      </c>
      <c r="M102">
        <f t="shared" si="8"/>
        <v>100</v>
      </c>
      <c r="N102">
        <f t="shared" si="9"/>
        <v>0.14817853155213437</v>
      </c>
    </row>
    <row r="103" spans="2:14" x14ac:dyDescent="0.75">
      <c r="B103">
        <v>101</v>
      </c>
      <c r="C103">
        <v>223.774</v>
      </c>
      <c r="D103">
        <v>242.30099999999999</v>
      </c>
      <c r="E103">
        <v>130.25899999999999</v>
      </c>
      <c r="F103">
        <v>274.42500000000001</v>
      </c>
      <c r="H103">
        <f t="shared" si="5"/>
        <v>-18.526999999999987</v>
      </c>
      <c r="J103">
        <f t="shared" si="6"/>
        <v>101</v>
      </c>
      <c r="K103">
        <f t="shared" si="7"/>
        <v>0.27746276004157061</v>
      </c>
      <c r="M103">
        <f t="shared" si="8"/>
        <v>101</v>
      </c>
      <c r="N103">
        <f t="shared" si="9"/>
        <v>0.14495812514447251</v>
      </c>
    </row>
    <row r="104" spans="2:14" x14ac:dyDescent="0.75">
      <c r="B104">
        <v>102</v>
      </c>
      <c r="C104">
        <v>220.83</v>
      </c>
      <c r="D104">
        <v>245.66</v>
      </c>
      <c r="E104">
        <v>129.852</v>
      </c>
      <c r="F104">
        <v>273.06299999999999</v>
      </c>
      <c r="H104">
        <f t="shared" si="5"/>
        <v>-24.829999999999984</v>
      </c>
      <c r="J104">
        <f t="shared" si="6"/>
        <v>102</v>
      </c>
      <c r="K104">
        <f t="shared" si="7"/>
        <v>0.16254307437052207</v>
      </c>
      <c r="M104">
        <f t="shared" si="8"/>
        <v>102</v>
      </c>
      <c r="N104">
        <f t="shared" si="9"/>
        <v>0.14345299869645309</v>
      </c>
    </row>
    <row r="105" spans="2:14" x14ac:dyDescent="0.75">
      <c r="B105">
        <v>103</v>
      </c>
      <c r="C105">
        <v>217.375</v>
      </c>
      <c r="D105">
        <v>235.01499999999999</v>
      </c>
      <c r="E105">
        <v>129.06399999999999</v>
      </c>
      <c r="F105">
        <v>274.62900000000002</v>
      </c>
      <c r="H105">
        <f t="shared" si="5"/>
        <v>-17.639999999999986</v>
      </c>
      <c r="J105">
        <f t="shared" si="6"/>
        <v>103</v>
      </c>
      <c r="K105">
        <f t="shared" si="7"/>
        <v>0.29363502105858158</v>
      </c>
      <c r="M105">
        <f t="shared" si="8"/>
        <v>103</v>
      </c>
      <c r="N105">
        <f t="shared" si="9"/>
        <v>0.13626097733333792</v>
      </c>
    </row>
    <row r="106" spans="2:14" x14ac:dyDescent="0.75">
      <c r="B106">
        <v>104</v>
      </c>
      <c r="C106">
        <v>210.214</v>
      </c>
      <c r="D106">
        <v>233.11199999999999</v>
      </c>
      <c r="E106">
        <v>128.495</v>
      </c>
      <c r="F106">
        <v>273.47699999999998</v>
      </c>
      <c r="H106">
        <f t="shared" si="5"/>
        <v>-22.897999999999996</v>
      </c>
      <c r="J106">
        <f t="shared" si="6"/>
        <v>104</v>
      </c>
      <c r="K106">
        <f t="shared" si="7"/>
        <v>0.19776833737487942</v>
      </c>
      <c r="M106">
        <f t="shared" si="8"/>
        <v>104</v>
      </c>
      <c r="N106">
        <f t="shared" si="9"/>
        <v>0.13331053816877253</v>
      </c>
    </row>
    <row r="107" spans="2:14" x14ac:dyDescent="0.75">
      <c r="B107">
        <v>105</v>
      </c>
      <c r="C107">
        <v>210.62799999999999</v>
      </c>
      <c r="D107">
        <v>232.11699999999999</v>
      </c>
      <c r="E107">
        <v>127.25700000000001</v>
      </c>
      <c r="F107">
        <v>272.38799999999998</v>
      </c>
      <c r="H107">
        <f t="shared" si="5"/>
        <v>-21.489000000000004</v>
      </c>
      <c r="J107">
        <f t="shared" si="6"/>
        <v>105</v>
      </c>
      <c r="K107">
        <f t="shared" si="7"/>
        <v>0.22345798311667009</v>
      </c>
      <c r="M107">
        <f t="shared" si="8"/>
        <v>105</v>
      </c>
      <c r="N107">
        <f t="shared" si="9"/>
        <v>0.12542355144503664</v>
      </c>
    </row>
    <row r="108" spans="2:14" x14ac:dyDescent="0.75">
      <c r="B108">
        <v>106</v>
      </c>
      <c r="C108">
        <v>209.24199999999999</v>
      </c>
      <c r="D108">
        <v>233.56100000000001</v>
      </c>
      <c r="E108">
        <v>128.78800000000001</v>
      </c>
      <c r="F108">
        <v>270.303</v>
      </c>
      <c r="H108">
        <f t="shared" si="5"/>
        <v>-24.319000000000017</v>
      </c>
      <c r="J108">
        <f t="shared" si="6"/>
        <v>106</v>
      </c>
      <c r="K108">
        <f t="shared" si="7"/>
        <v>0.17185990117964503</v>
      </c>
      <c r="M108">
        <f t="shared" si="8"/>
        <v>106</v>
      </c>
      <c r="N108">
        <f t="shared" si="9"/>
        <v>0.1385578363882162</v>
      </c>
    </row>
    <row r="109" spans="2:14" x14ac:dyDescent="0.75">
      <c r="B109">
        <v>107</v>
      </c>
      <c r="C109">
        <v>206.76400000000001</v>
      </c>
      <c r="D109">
        <v>227.23099999999999</v>
      </c>
      <c r="E109">
        <v>129.249</v>
      </c>
      <c r="F109">
        <v>268.71499999999997</v>
      </c>
      <c r="H109">
        <f t="shared" si="5"/>
        <v>-20.466999999999985</v>
      </c>
      <c r="J109">
        <f t="shared" si="6"/>
        <v>107</v>
      </c>
      <c r="K109">
        <f t="shared" si="7"/>
        <v>0.2420916367349176</v>
      </c>
      <c r="M109">
        <f t="shared" si="8"/>
        <v>107</v>
      </c>
      <c r="N109">
        <f t="shared" si="9"/>
        <v>0.14360670929478261</v>
      </c>
    </row>
    <row r="110" spans="2:14" x14ac:dyDescent="0.75">
      <c r="B110">
        <v>108</v>
      </c>
      <c r="C110">
        <v>208.208</v>
      </c>
      <c r="D110">
        <v>226.99299999999999</v>
      </c>
      <c r="E110">
        <v>128.679</v>
      </c>
      <c r="F110">
        <v>271.90600000000001</v>
      </c>
      <c r="H110">
        <f t="shared" si="5"/>
        <v>-18.784999999999997</v>
      </c>
      <c r="J110">
        <f t="shared" si="6"/>
        <v>108</v>
      </c>
      <c r="K110">
        <f t="shared" si="7"/>
        <v>0.27275876529254134</v>
      </c>
      <c r="M110">
        <f t="shared" si="8"/>
        <v>108</v>
      </c>
      <c r="N110">
        <f t="shared" si="9"/>
        <v>0.13615986558370774</v>
      </c>
    </row>
    <row r="111" spans="2:14" x14ac:dyDescent="0.75">
      <c r="B111">
        <v>109</v>
      </c>
      <c r="C111">
        <v>207.55099999999999</v>
      </c>
      <c r="D111">
        <v>229.214</v>
      </c>
      <c r="E111">
        <v>127.93899999999999</v>
      </c>
      <c r="F111">
        <v>272.54700000000003</v>
      </c>
      <c r="H111">
        <f t="shared" si="5"/>
        <v>-21.663000000000011</v>
      </c>
      <c r="J111">
        <f t="shared" si="6"/>
        <v>109</v>
      </c>
      <c r="K111">
        <f t="shared" si="7"/>
        <v>0.22028552154174336</v>
      </c>
      <c r="M111">
        <f t="shared" si="8"/>
        <v>109</v>
      </c>
      <c r="N111">
        <f t="shared" si="9"/>
        <v>0.13019618726999432</v>
      </c>
    </row>
    <row r="112" spans="2:14" x14ac:dyDescent="0.75">
      <c r="B112">
        <v>110</v>
      </c>
      <c r="C112">
        <v>211.815</v>
      </c>
      <c r="D112">
        <v>232.57</v>
      </c>
      <c r="E112">
        <v>128.68899999999999</v>
      </c>
      <c r="F112">
        <v>270.22500000000002</v>
      </c>
      <c r="H112">
        <f t="shared" si="5"/>
        <v>-20.754999999999995</v>
      </c>
      <c r="J112">
        <f t="shared" si="6"/>
        <v>110</v>
      </c>
      <c r="K112">
        <f t="shared" si="7"/>
        <v>0.23684066585228022</v>
      </c>
      <c r="M112">
        <f t="shared" si="8"/>
        <v>110</v>
      </c>
      <c r="N112">
        <f t="shared" si="9"/>
        <v>0.13791125203907681</v>
      </c>
    </row>
    <row r="113" spans="2:14" x14ac:dyDescent="0.75">
      <c r="B113">
        <v>111</v>
      </c>
      <c r="C113">
        <v>208.83699999999999</v>
      </c>
      <c r="D113">
        <v>227.40299999999999</v>
      </c>
      <c r="E113">
        <v>127.776</v>
      </c>
      <c r="F113">
        <v>266.10500000000002</v>
      </c>
      <c r="H113">
        <f t="shared" si="5"/>
        <v>-18.566000000000003</v>
      </c>
      <c r="J113">
        <f t="shared" si="6"/>
        <v>111</v>
      </c>
      <c r="K113">
        <f t="shared" si="7"/>
        <v>0.27675169106787989</v>
      </c>
      <c r="M113">
        <f t="shared" si="8"/>
        <v>111</v>
      </c>
      <c r="N113">
        <f t="shared" si="9"/>
        <v>0.13530456804823182</v>
      </c>
    </row>
    <row r="114" spans="2:14" x14ac:dyDescent="0.75">
      <c r="B114">
        <v>112</v>
      </c>
      <c r="C114">
        <v>205.142</v>
      </c>
      <c r="D114">
        <v>229.113</v>
      </c>
      <c r="E114">
        <v>128.02099999999999</v>
      </c>
      <c r="F114">
        <v>273.91199999999998</v>
      </c>
      <c r="H114">
        <f t="shared" si="5"/>
        <v>-23.971000000000004</v>
      </c>
      <c r="J114">
        <f t="shared" si="6"/>
        <v>112</v>
      </c>
      <c r="K114">
        <f t="shared" si="7"/>
        <v>0.1782048243294985</v>
      </c>
      <c r="M114">
        <f t="shared" si="8"/>
        <v>112</v>
      </c>
      <c r="N114">
        <f t="shared" si="9"/>
        <v>0.12951290114181069</v>
      </c>
    </row>
    <row r="115" spans="2:14" x14ac:dyDescent="0.75">
      <c r="B115">
        <v>113</v>
      </c>
      <c r="C115">
        <v>204.19</v>
      </c>
      <c r="D115">
        <v>227.51</v>
      </c>
      <c r="E115">
        <v>128.49799999999999</v>
      </c>
      <c r="F115">
        <v>272.83199999999999</v>
      </c>
      <c r="H115">
        <f t="shared" si="5"/>
        <v>-23.319999999999993</v>
      </c>
      <c r="J115">
        <f t="shared" si="6"/>
        <v>113</v>
      </c>
      <c r="K115">
        <f t="shared" si="7"/>
        <v>0.19007420642879311</v>
      </c>
      <c r="M115">
        <f t="shared" si="8"/>
        <v>113</v>
      </c>
      <c r="N115">
        <f t="shared" si="9"/>
        <v>0.13395069943778784</v>
      </c>
    </row>
    <row r="116" spans="2:14" x14ac:dyDescent="0.75">
      <c r="B116">
        <v>114</v>
      </c>
      <c r="C116">
        <v>202.61600000000001</v>
      </c>
      <c r="D116">
        <v>227.20599999999999</v>
      </c>
      <c r="E116">
        <v>127.036</v>
      </c>
      <c r="F116">
        <v>263.18099999999998</v>
      </c>
      <c r="H116">
        <f t="shared" si="5"/>
        <v>-24.589999999999975</v>
      </c>
      <c r="J116">
        <f t="shared" si="6"/>
        <v>114</v>
      </c>
      <c r="K116">
        <f t="shared" si="7"/>
        <v>0.16691888343938652</v>
      </c>
      <c r="M116">
        <f t="shared" si="8"/>
        <v>114</v>
      </c>
      <c r="N116">
        <f t="shared" si="9"/>
        <v>0.13264233283212276</v>
      </c>
    </row>
    <row r="117" spans="2:14" x14ac:dyDescent="0.75">
      <c r="B117">
        <v>115</v>
      </c>
      <c r="C117">
        <v>204.87200000000001</v>
      </c>
      <c r="D117">
        <v>227.41399999999999</v>
      </c>
      <c r="E117">
        <v>126.68899999999999</v>
      </c>
      <c r="F117">
        <v>271.315</v>
      </c>
      <c r="H117">
        <f t="shared" si="5"/>
        <v>-22.541999999999973</v>
      </c>
      <c r="J117">
        <f t="shared" si="6"/>
        <v>115</v>
      </c>
      <c r="K117">
        <f t="shared" si="7"/>
        <v>0.20425912082702857</v>
      </c>
      <c r="M117">
        <f t="shared" si="8"/>
        <v>115</v>
      </c>
      <c r="N117">
        <f t="shared" si="9"/>
        <v>0.12227111555595951</v>
      </c>
    </row>
    <row r="118" spans="2:14" x14ac:dyDescent="0.75">
      <c r="B118">
        <v>116</v>
      </c>
      <c r="C118">
        <v>202.06</v>
      </c>
      <c r="D118">
        <v>225.85499999999999</v>
      </c>
      <c r="E118">
        <v>127.64400000000001</v>
      </c>
      <c r="F118">
        <v>271.84399999999999</v>
      </c>
      <c r="H118">
        <f t="shared" si="5"/>
        <v>-23.794999999999987</v>
      </c>
      <c r="J118">
        <f t="shared" si="6"/>
        <v>116</v>
      </c>
      <c r="K118">
        <f t="shared" si="7"/>
        <v>0.18141375097999929</v>
      </c>
      <c r="M118">
        <f t="shared" si="8"/>
        <v>116</v>
      </c>
      <c r="N118">
        <f t="shared" si="9"/>
        <v>0.12872192817525438</v>
      </c>
    </row>
    <row r="119" spans="2:14" x14ac:dyDescent="0.75">
      <c r="B119">
        <v>117</v>
      </c>
      <c r="C119">
        <v>199.202</v>
      </c>
      <c r="D119">
        <v>220.262</v>
      </c>
      <c r="E119">
        <v>126.807</v>
      </c>
      <c r="F119">
        <v>271.952</v>
      </c>
      <c r="H119">
        <f t="shared" si="5"/>
        <v>-21.060000000000002</v>
      </c>
      <c r="J119">
        <f t="shared" si="6"/>
        <v>117</v>
      </c>
      <c r="K119">
        <f t="shared" si="7"/>
        <v>0.23127974182726507</v>
      </c>
      <c r="M119">
        <f t="shared" si="8"/>
        <v>117</v>
      </c>
      <c r="N119">
        <f t="shared" si="9"/>
        <v>0.12256152963449636</v>
      </c>
    </row>
    <row r="120" spans="2:14" x14ac:dyDescent="0.75">
      <c r="B120">
        <v>118</v>
      </c>
      <c r="C120">
        <v>202.369</v>
      </c>
      <c r="D120">
        <v>226.441</v>
      </c>
      <c r="E120">
        <v>126.569</v>
      </c>
      <c r="F120">
        <v>271.15800000000002</v>
      </c>
      <c r="H120">
        <f t="shared" si="5"/>
        <v>-24.072000000000003</v>
      </c>
      <c r="J120">
        <f t="shared" si="6"/>
        <v>118</v>
      </c>
      <c r="K120">
        <f t="shared" si="7"/>
        <v>0.17636333801301812</v>
      </c>
      <c r="M120">
        <f t="shared" si="8"/>
        <v>118</v>
      </c>
      <c r="N120">
        <f t="shared" si="9"/>
        <v>0.12153709481870371</v>
      </c>
    </row>
    <row r="121" spans="2:14" x14ac:dyDescent="0.75">
      <c r="B121">
        <v>119</v>
      </c>
      <c r="C121">
        <v>201.54499999999999</v>
      </c>
      <c r="D121">
        <v>221.30600000000001</v>
      </c>
      <c r="E121">
        <v>126.03400000000001</v>
      </c>
      <c r="F121">
        <v>273.69299999999998</v>
      </c>
      <c r="H121">
        <f t="shared" si="5"/>
        <v>-19.761000000000024</v>
      </c>
      <c r="J121">
        <f t="shared" si="6"/>
        <v>119</v>
      </c>
      <c r="K121">
        <f t="shared" si="7"/>
        <v>0.25496380841249267</v>
      </c>
      <c r="M121">
        <f t="shared" si="8"/>
        <v>119</v>
      </c>
      <c r="N121">
        <f t="shared" si="9"/>
        <v>0.11550918561046146</v>
      </c>
    </row>
    <row r="122" spans="2:14" x14ac:dyDescent="0.75">
      <c r="B122">
        <v>120</v>
      </c>
      <c r="C122">
        <v>202.5</v>
      </c>
      <c r="D122">
        <v>223.571</v>
      </c>
      <c r="E122">
        <v>127.515</v>
      </c>
      <c r="F122">
        <v>276.39400000000001</v>
      </c>
      <c r="H122">
        <f t="shared" si="5"/>
        <v>-21.070999999999998</v>
      </c>
      <c r="J122">
        <f t="shared" si="6"/>
        <v>120</v>
      </c>
      <c r="K122">
        <f t="shared" si="7"/>
        <v>0.23107918391160887</v>
      </c>
      <c r="M122">
        <f t="shared" si="8"/>
        <v>120</v>
      </c>
      <c r="N122">
        <f t="shared" si="9"/>
        <v>0.12370893582994595</v>
      </c>
    </row>
    <row r="123" spans="2:14" x14ac:dyDescent="0.75">
      <c r="B123">
        <v>121</v>
      </c>
      <c r="C123">
        <v>202.90899999999999</v>
      </c>
      <c r="D123">
        <v>226.54900000000001</v>
      </c>
      <c r="E123">
        <v>127.214</v>
      </c>
      <c r="F123">
        <v>278.404</v>
      </c>
      <c r="H123">
        <f t="shared" si="5"/>
        <v>-23.640000000000015</v>
      </c>
      <c r="J123">
        <f t="shared" si="6"/>
        <v>121</v>
      </c>
      <c r="K123">
        <f t="shared" si="7"/>
        <v>0.18423979433697366</v>
      </c>
      <c r="M123">
        <f t="shared" si="8"/>
        <v>121</v>
      </c>
      <c r="N123">
        <f t="shared" si="9"/>
        <v>0.11990710800164611</v>
      </c>
    </row>
    <row r="124" spans="2:14" x14ac:dyDescent="0.75">
      <c r="B124">
        <v>122</v>
      </c>
      <c r="C124">
        <v>205.68799999999999</v>
      </c>
      <c r="D124">
        <v>232.25</v>
      </c>
      <c r="E124">
        <v>128.55799999999999</v>
      </c>
      <c r="F124">
        <v>280.24799999999999</v>
      </c>
      <c r="H124">
        <f t="shared" si="5"/>
        <v>-26.562000000000012</v>
      </c>
      <c r="J124">
        <f t="shared" si="6"/>
        <v>122</v>
      </c>
      <c r="K124">
        <f t="shared" si="7"/>
        <v>0.13096431892355087</v>
      </c>
      <c r="M124">
        <f t="shared" si="8"/>
        <v>122</v>
      </c>
      <c r="N124">
        <f t="shared" si="9"/>
        <v>0.12757605663141422</v>
      </c>
    </row>
    <row r="125" spans="2:14" x14ac:dyDescent="0.75">
      <c r="B125">
        <v>123</v>
      </c>
      <c r="C125">
        <v>203.88800000000001</v>
      </c>
      <c r="D125">
        <v>228.465</v>
      </c>
      <c r="E125">
        <v>125.929</v>
      </c>
      <c r="F125">
        <v>267.654</v>
      </c>
      <c r="H125">
        <f t="shared" si="5"/>
        <v>-24.576999999999998</v>
      </c>
      <c r="J125">
        <f t="shared" si="6"/>
        <v>123</v>
      </c>
      <c r="K125">
        <f t="shared" si="7"/>
        <v>0.16715590643061626</v>
      </c>
      <c r="M125">
        <f t="shared" si="8"/>
        <v>123</v>
      </c>
      <c r="N125">
        <f t="shared" si="9"/>
        <v>0.11993700799169067</v>
      </c>
    </row>
    <row r="126" spans="2:14" x14ac:dyDescent="0.75">
      <c r="B126">
        <v>124</v>
      </c>
      <c r="C126">
        <v>206.92</v>
      </c>
      <c r="D126">
        <v>229.16800000000001</v>
      </c>
      <c r="E126">
        <v>127.886</v>
      </c>
      <c r="F126">
        <v>281.72399999999999</v>
      </c>
      <c r="H126">
        <f t="shared" si="5"/>
        <v>-22.248000000000019</v>
      </c>
      <c r="J126">
        <f t="shared" si="6"/>
        <v>124</v>
      </c>
      <c r="K126">
        <f t="shared" si="7"/>
        <v>0.20961948693638649</v>
      </c>
      <c r="M126">
        <f t="shared" si="8"/>
        <v>124</v>
      </c>
      <c r="N126">
        <f t="shared" si="9"/>
        <v>0.12175913561172838</v>
      </c>
    </row>
    <row r="127" spans="2:14" x14ac:dyDescent="0.75">
      <c r="B127">
        <v>125</v>
      </c>
      <c r="C127">
        <v>204.64699999999999</v>
      </c>
      <c r="D127">
        <v>230.876</v>
      </c>
      <c r="E127">
        <v>128.52099999999999</v>
      </c>
      <c r="F127">
        <v>283.98500000000001</v>
      </c>
      <c r="H127">
        <f t="shared" si="5"/>
        <v>-26.229000000000013</v>
      </c>
      <c r="J127">
        <f t="shared" si="6"/>
        <v>125</v>
      </c>
      <c r="K127">
        <f t="shared" si="7"/>
        <v>0.13703575400660006</v>
      </c>
      <c r="M127">
        <f t="shared" si="8"/>
        <v>125</v>
      </c>
      <c r="N127">
        <f t="shared" si="9"/>
        <v>0.12415463763048781</v>
      </c>
    </row>
    <row r="128" spans="2:14" x14ac:dyDescent="0.75">
      <c r="B128">
        <v>126</v>
      </c>
      <c r="C128">
        <v>206.46</v>
      </c>
      <c r="D128">
        <v>231.119</v>
      </c>
      <c r="E128">
        <v>128.816</v>
      </c>
      <c r="F128">
        <v>283.17</v>
      </c>
      <c r="H128">
        <f t="shared" si="5"/>
        <v>-24.658999999999992</v>
      </c>
      <c r="J128">
        <f t="shared" si="6"/>
        <v>126</v>
      </c>
      <c r="K128">
        <f t="shared" si="7"/>
        <v>0.16566083833208772</v>
      </c>
      <c r="M128">
        <f t="shared" si="8"/>
        <v>126</v>
      </c>
      <c r="N128">
        <f t="shared" si="9"/>
        <v>0.12680750623566628</v>
      </c>
    </row>
    <row r="129" spans="2:14" x14ac:dyDescent="0.75">
      <c r="B129">
        <v>127</v>
      </c>
      <c r="C129">
        <v>209.101</v>
      </c>
      <c r="D129">
        <v>233.25200000000001</v>
      </c>
      <c r="E129">
        <v>126.42400000000001</v>
      </c>
      <c r="F129">
        <v>282.97800000000001</v>
      </c>
      <c r="H129">
        <f t="shared" si="5"/>
        <v>-24.15100000000001</v>
      </c>
      <c r="J129">
        <f t="shared" si="6"/>
        <v>127</v>
      </c>
      <c r="K129">
        <f t="shared" si="7"/>
        <v>0.17492296752785017</v>
      </c>
      <c r="M129">
        <f t="shared" si="8"/>
        <v>127</v>
      </c>
      <c r="N129">
        <f t="shared" si="9"/>
        <v>0.11093325198373452</v>
      </c>
    </row>
    <row r="130" spans="2:14" x14ac:dyDescent="0.75">
      <c r="B130">
        <v>128</v>
      </c>
      <c r="C130">
        <v>205.23</v>
      </c>
      <c r="D130">
        <v>226.94300000000001</v>
      </c>
      <c r="E130">
        <v>126.599</v>
      </c>
      <c r="F130">
        <v>280.38400000000001</v>
      </c>
      <c r="H130">
        <f t="shared" si="5"/>
        <v>-21.713000000000022</v>
      </c>
      <c r="J130">
        <f t="shared" si="6"/>
        <v>128</v>
      </c>
      <c r="K130">
        <f t="shared" si="7"/>
        <v>0.21937389465239643</v>
      </c>
      <c r="M130">
        <f t="shared" si="8"/>
        <v>128</v>
      </c>
      <c r="N130">
        <f t="shared" si="9"/>
        <v>0.11409081139355806</v>
      </c>
    </row>
    <row r="131" spans="2:14" x14ac:dyDescent="0.75">
      <c r="B131">
        <v>129</v>
      </c>
      <c r="C131">
        <v>209.31899999999999</v>
      </c>
      <c r="D131">
        <v>234.797</v>
      </c>
      <c r="E131">
        <v>127.31699999999999</v>
      </c>
      <c r="F131">
        <v>284.97399999999999</v>
      </c>
      <c r="H131">
        <f t="shared" ref="H131:H136" si="10">C131-D131</f>
        <v>-25.478000000000009</v>
      </c>
      <c r="J131">
        <f t="shared" ref="J131:J136" si="11">B131</f>
        <v>129</v>
      </c>
      <c r="K131">
        <f t="shared" ref="K131:K163" si="12">(H131-MIN(H$3:H$136))/(MAX(H$3:H$136)-MIN(H$3:H$136))</f>
        <v>0.150728389884588</v>
      </c>
      <c r="M131">
        <f t="shared" ref="M131:M136" si="13">B131</f>
        <v>129</v>
      </c>
      <c r="N131">
        <f t="shared" ref="N131:N136" si="14">(E131-$P$3)/(F131-$Q$3)</f>
        <v>0.11537647249522803</v>
      </c>
    </row>
    <row r="132" spans="2:14" x14ac:dyDescent="0.75">
      <c r="B132">
        <v>130</v>
      </c>
      <c r="C132">
        <v>203.79900000000001</v>
      </c>
      <c r="D132">
        <v>224.87899999999999</v>
      </c>
      <c r="E132">
        <v>127.20399999999999</v>
      </c>
      <c r="F132">
        <v>280.255</v>
      </c>
      <c r="H132">
        <f t="shared" si="10"/>
        <v>-21.079999999999984</v>
      </c>
      <c r="J132">
        <f t="shared" si="11"/>
        <v>130</v>
      </c>
      <c r="K132">
        <f t="shared" si="12"/>
        <v>0.23091509107152669</v>
      </c>
      <c r="M132">
        <f t="shared" si="13"/>
        <v>130</v>
      </c>
      <c r="N132">
        <f t="shared" si="14"/>
        <v>0.1183230609004455</v>
      </c>
    </row>
    <row r="133" spans="2:14" x14ac:dyDescent="0.75">
      <c r="B133">
        <v>131</v>
      </c>
      <c r="C133">
        <v>204.767</v>
      </c>
      <c r="D133">
        <v>225.59200000000001</v>
      </c>
      <c r="E133">
        <v>127.342</v>
      </c>
      <c r="F133">
        <v>280.44</v>
      </c>
      <c r="H133">
        <f t="shared" si="10"/>
        <v>-20.825000000000017</v>
      </c>
      <c r="J133">
        <f t="shared" si="11"/>
        <v>131</v>
      </c>
      <c r="K133">
        <f t="shared" si="12"/>
        <v>0.23556438820719441</v>
      </c>
      <c r="M133">
        <f t="shared" si="13"/>
        <v>131</v>
      </c>
      <c r="N133">
        <f t="shared" si="14"/>
        <v>0.11911501406769538</v>
      </c>
    </row>
    <row r="134" spans="2:14" x14ac:dyDescent="0.75">
      <c r="B134">
        <v>132</v>
      </c>
      <c r="C134">
        <v>207.12100000000001</v>
      </c>
      <c r="D134">
        <v>232.364</v>
      </c>
      <c r="E134">
        <v>125.09099999999999</v>
      </c>
      <c r="F134">
        <v>279.02300000000002</v>
      </c>
      <c r="H134">
        <f t="shared" si="10"/>
        <v>-25.242999999999995</v>
      </c>
      <c r="J134">
        <f t="shared" si="11"/>
        <v>132</v>
      </c>
      <c r="K134">
        <f t="shared" si="12"/>
        <v>0.1550130362645179</v>
      </c>
      <c r="M134">
        <f t="shared" si="13"/>
        <v>132</v>
      </c>
      <c r="N134">
        <f t="shared" si="14"/>
        <v>0.10477425264557085</v>
      </c>
    </row>
    <row r="135" spans="2:14" x14ac:dyDescent="0.75">
      <c r="B135">
        <v>133</v>
      </c>
      <c r="C135">
        <v>205.50899999999999</v>
      </c>
      <c r="D135">
        <v>231.40799999999999</v>
      </c>
      <c r="E135">
        <v>126.861</v>
      </c>
      <c r="F135">
        <v>279.15300000000002</v>
      </c>
      <c r="H135">
        <f t="shared" si="10"/>
        <v>-25.899000000000001</v>
      </c>
      <c r="J135">
        <f t="shared" si="11"/>
        <v>133</v>
      </c>
      <c r="K135">
        <f t="shared" si="12"/>
        <v>0.14305249147628871</v>
      </c>
      <c r="M135">
        <f t="shared" si="13"/>
        <v>133</v>
      </c>
      <c r="N135">
        <f t="shared" si="14"/>
        <v>0.11686008305493524</v>
      </c>
    </row>
    <row r="136" spans="2:14" x14ac:dyDescent="0.75">
      <c r="B136">
        <v>134</v>
      </c>
      <c r="C136">
        <v>212.529</v>
      </c>
      <c r="D136">
        <v>236.90799999999999</v>
      </c>
      <c r="E136">
        <v>126.131</v>
      </c>
      <c r="F136">
        <v>283.33600000000001</v>
      </c>
      <c r="H136">
        <f t="shared" si="10"/>
        <v>-24.378999999999991</v>
      </c>
      <c r="J136">
        <f t="shared" si="11"/>
        <v>134</v>
      </c>
      <c r="K136">
        <f t="shared" si="12"/>
        <v>0.17076594891242944</v>
      </c>
      <c r="M136">
        <f t="shared" si="13"/>
        <v>134</v>
      </c>
      <c r="N136">
        <f t="shared" si="14"/>
        <v>0.10870786610794697</v>
      </c>
    </row>
  </sheetData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C4EB6-6D7B-49F2-9AAC-E237FA6EE8EF}">
  <dimension ref="B1:G136"/>
  <sheetViews>
    <sheetView zoomScale="80" zoomScaleNormal="80" workbookViewId="0"/>
  </sheetViews>
  <sheetFormatPr defaultRowHeight="14.75" x14ac:dyDescent="0.75"/>
  <cols>
    <col min="7" max="7" width="33.26953125" style="14" customWidth="1"/>
  </cols>
  <sheetData>
    <row r="1" spans="2:7" x14ac:dyDescent="0.75">
      <c r="C1" t="s">
        <v>70</v>
      </c>
    </row>
    <row r="2" spans="2:7" x14ac:dyDescent="0.75">
      <c r="B2" t="s">
        <v>37</v>
      </c>
      <c r="C2" t="s">
        <v>23</v>
      </c>
      <c r="D2" t="s">
        <v>24</v>
      </c>
      <c r="E2" t="s">
        <v>72</v>
      </c>
      <c r="F2" t="s">
        <v>73</v>
      </c>
    </row>
    <row r="3" spans="2:7" x14ac:dyDescent="0.75">
      <c r="B3">
        <v>1</v>
      </c>
      <c r="C3">
        <v>0</v>
      </c>
      <c r="D3">
        <v>15</v>
      </c>
      <c r="E3">
        <f>C3*60+D3</f>
        <v>15</v>
      </c>
      <c r="F3">
        <f>E3/60</f>
        <v>0.25</v>
      </c>
    </row>
    <row r="4" spans="2:7" x14ac:dyDescent="0.75">
      <c r="B4">
        <v>2</v>
      </c>
      <c r="C4">
        <v>1</v>
      </c>
      <c r="D4">
        <v>35</v>
      </c>
      <c r="E4">
        <f t="shared" ref="E4:E67" si="0">C4*60+D4</f>
        <v>95</v>
      </c>
      <c r="F4">
        <f t="shared" ref="F4:F67" si="1">E4/60</f>
        <v>1.5833333333333333</v>
      </c>
    </row>
    <row r="5" spans="2:7" x14ac:dyDescent="0.75">
      <c r="B5">
        <v>3</v>
      </c>
      <c r="C5">
        <v>2</v>
      </c>
      <c r="D5">
        <v>43</v>
      </c>
      <c r="E5">
        <f t="shared" si="0"/>
        <v>163</v>
      </c>
      <c r="F5">
        <f t="shared" si="1"/>
        <v>2.7166666666666668</v>
      </c>
    </row>
    <row r="6" spans="2:7" x14ac:dyDescent="0.75">
      <c r="B6">
        <v>4</v>
      </c>
      <c r="C6">
        <v>3</v>
      </c>
      <c r="D6">
        <v>50</v>
      </c>
      <c r="E6">
        <f t="shared" si="0"/>
        <v>230</v>
      </c>
      <c r="F6">
        <f t="shared" si="1"/>
        <v>3.8333333333333335</v>
      </c>
    </row>
    <row r="7" spans="2:7" x14ac:dyDescent="0.75">
      <c r="B7">
        <v>5</v>
      </c>
      <c r="C7">
        <v>4</v>
      </c>
      <c r="D7">
        <v>58</v>
      </c>
      <c r="E7">
        <f t="shared" si="0"/>
        <v>298</v>
      </c>
      <c r="F7">
        <f t="shared" si="1"/>
        <v>4.9666666666666668</v>
      </c>
    </row>
    <row r="8" spans="2:7" x14ac:dyDescent="0.75">
      <c r="B8">
        <v>6</v>
      </c>
      <c r="C8">
        <v>6</v>
      </c>
      <c r="D8">
        <v>6</v>
      </c>
      <c r="E8">
        <f t="shared" si="0"/>
        <v>366</v>
      </c>
      <c r="F8">
        <f t="shared" si="1"/>
        <v>6.1</v>
      </c>
    </row>
    <row r="9" spans="2:7" x14ac:dyDescent="0.75">
      <c r="B9">
        <v>7</v>
      </c>
      <c r="C9">
        <v>7</v>
      </c>
      <c r="D9">
        <v>14</v>
      </c>
      <c r="E9">
        <f t="shared" si="0"/>
        <v>434</v>
      </c>
      <c r="F9">
        <f t="shared" si="1"/>
        <v>7.2333333333333334</v>
      </c>
    </row>
    <row r="10" spans="2:7" x14ac:dyDescent="0.75">
      <c r="B10">
        <v>8</v>
      </c>
      <c r="C10">
        <v>8</v>
      </c>
      <c r="D10">
        <v>21</v>
      </c>
      <c r="E10">
        <f t="shared" si="0"/>
        <v>501</v>
      </c>
      <c r="F10">
        <f t="shared" si="1"/>
        <v>8.35</v>
      </c>
    </row>
    <row r="11" spans="2:7" x14ac:dyDescent="0.75">
      <c r="B11">
        <v>9</v>
      </c>
      <c r="C11">
        <v>9</v>
      </c>
      <c r="D11">
        <v>29</v>
      </c>
      <c r="E11">
        <f t="shared" si="0"/>
        <v>569</v>
      </c>
      <c r="F11">
        <f t="shared" si="1"/>
        <v>9.4833333333333325</v>
      </c>
    </row>
    <row r="12" spans="2:7" x14ac:dyDescent="0.75">
      <c r="B12">
        <v>10</v>
      </c>
      <c r="C12">
        <v>10</v>
      </c>
      <c r="D12">
        <v>37</v>
      </c>
      <c r="E12">
        <f t="shared" si="0"/>
        <v>637</v>
      </c>
      <c r="F12">
        <f t="shared" si="1"/>
        <v>10.616666666666667</v>
      </c>
    </row>
    <row r="13" spans="2:7" x14ac:dyDescent="0.75">
      <c r="B13">
        <v>11</v>
      </c>
      <c r="C13">
        <v>11</v>
      </c>
      <c r="D13">
        <v>45</v>
      </c>
      <c r="E13">
        <f t="shared" si="0"/>
        <v>705</v>
      </c>
      <c r="F13">
        <f t="shared" si="1"/>
        <v>11.75</v>
      </c>
    </row>
    <row r="14" spans="2:7" x14ac:dyDescent="0.75">
      <c r="B14">
        <v>12</v>
      </c>
      <c r="C14">
        <v>13</v>
      </c>
      <c r="D14">
        <v>58</v>
      </c>
      <c r="E14">
        <f t="shared" si="0"/>
        <v>838</v>
      </c>
      <c r="F14" s="1">
        <f t="shared" si="1"/>
        <v>13.966666666666667</v>
      </c>
      <c r="G14" s="15" t="s">
        <v>63</v>
      </c>
    </row>
    <row r="15" spans="2:7" x14ac:dyDescent="0.75">
      <c r="B15">
        <v>13</v>
      </c>
      <c r="C15">
        <v>15</v>
      </c>
      <c r="D15">
        <v>6</v>
      </c>
      <c r="E15">
        <f t="shared" si="0"/>
        <v>906</v>
      </c>
      <c r="F15">
        <f t="shared" si="1"/>
        <v>15.1</v>
      </c>
    </row>
    <row r="16" spans="2:7" x14ac:dyDescent="0.75">
      <c r="B16">
        <v>14</v>
      </c>
      <c r="C16">
        <v>16</v>
      </c>
      <c r="D16">
        <v>14</v>
      </c>
      <c r="E16">
        <f t="shared" si="0"/>
        <v>974</v>
      </c>
      <c r="F16">
        <f t="shared" si="1"/>
        <v>16.233333333333334</v>
      </c>
    </row>
    <row r="17" spans="2:6" x14ac:dyDescent="0.75">
      <c r="B17">
        <v>15</v>
      </c>
      <c r="C17">
        <v>17</v>
      </c>
      <c r="D17">
        <v>21</v>
      </c>
      <c r="E17">
        <f t="shared" si="0"/>
        <v>1041</v>
      </c>
      <c r="F17">
        <f t="shared" si="1"/>
        <v>17.350000000000001</v>
      </c>
    </row>
    <row r="18" spans="2:6" x14ac:dyDescent="0.75">
      <c r="B18">
        <v>16</v>
      </c>
      <c r="C18">
        <v>18</v>
      </c>
      <c r="D18">
        <v>28</v>
      </c>
      <c r="E18">
        <f t="shared" si="0"/>
        <v>1108</v>
      </c>
      <c r="F18">
        <f t="shared" si="1"/>
        <v>18.466666666666665</v>
      </c>
    </row>
    <row r="19" spans="2:6" x14ac:dyDescent="0.75">
      <c r="B19">
        <v>17</v>
      </c>
      <c r="C19">
        <v>19</v>
      </c>
      <c r="D19">
        <v>36</v>
      </c>
      <c r="E19">
        <f t="shared" si="0"/>
        <v>1176</v>
      </c>
      <c r="F19">
        <f t="shared" si="1"/>
        <v>19.600000000000001</v>
      </c>
    </row>
    <row r="20" spans="2:6" x14ac:dyDescent="0.75">
      <c r="B20">
        <v>18</v>
      </c>
      <c r="C20">
        <v>20</v>
      </c>
      <c r="D20">
        <v>43</v>
      </c>
      <c r="E20">
        <f t="shared" si="0"/>
        <v>1243</v>
      </c>
      <c r="F20">
        <f t="shared" si="1"/>
        <v>20.716666666666665</v>
      </c>
    </row>
    <row r="21" spans="2:6" x14ac:dyDescent="0.75">
      <c r="B21">
        <v>19</v>
      </c>
      <c r="C21">
        <v>21</v>
      </c>
      <c r="D21">
        <v>51</v>
      </c>
      <c r="E21">
        <f t="shared" si="0"/>
        <v>1311</v>
      </c>
      <c r="F21">
        <f t="shared" si="1"/>
        <v>21.85</v>
      </c>
    </row>
    <row r="22" spans="2:6" x14ac:dyDescent="0.75">
      <c r="B22">
        <v>20</v>
      </c>
      <c r="C22">
        <v>22</v>
      </c>
      <c r="D22">
        <v>58</v>
      </c>
      <c r="E22">
        <f t="shared" si="0"/>
        <v>1378</v>
      </c>
      <c r="F22">
        <f t="shared" si="1"/>
        <v>22.966666666666665</v>
      </c>
    </row>
    <row r="23" spans="2:6" x14ac:dyDescent="0.75">
      <c r="B23">
        <v>21</v>
      </c>
      <c r="C23">
        <v>24</v>
      </c>
      <c r="D23">
        <v>6</v>
      </c>
      <c r="E23">
        <f t="shared" si="0"/>
        <v>1446</v>
      </c>
      <c r="F23">
        <f t="shared" si="1"/>
        <v>24.1</v>
      </c>
    </row>
    <row r="24" spans="2:6" x14ac:dyDescent="0.75">
      <c r="B24">
        <v>22</v>
      </c>
      <c r="C24">
        <v>25</v>
      </c>
      <c r="D24">
        <v>28</v>
      </c>
      <c r="E24">
        <f t="shared" si="0"/>
        <v>1528</v>
      </c>
      <c r="F24">
        <f t="shared" si="1"/>
        <v>25.466666666666665</v>
      </c>
    </row>
    <row r="25" spans="2:6" x14ac:dyDescent="0.75">
      <c r="B25">
        <v>23</v>
      </c>
      <c r="C25">
        <v>26</v>
      </c>
      <c r="D25">
        <v>35</v>
      </c>
      <c r="E25">
        <f t="shared" si="0"/>
        <v>1595</v>
      </c>
      <c r="F25">
        <f t="shared" si="1"/>
        <v>26.583333333333332</v>
      </c>
    </row>
    <row r="26" spans="2:6" x14ac:dyDescent="0.75">
      <c r="B26">
        <v>24</v>
      </c>
      <c r="C26">
        <v>27</v>
      </c>
      <c r="D26">
        <v>43</v>
      </c>
      <c r="E26">
        <f t="shared" si="0"/>
        <v>1663</v>
      </c>
      <c r="F26">
        <f t="shared" si="1"/>
        <v>27.716666666666665</v>
      </c>
    </row>
    <row r="27" spans="2:6" x14ac:dyDescent="0.75">
      <c r="B27">
        <v>25</v>
      </c>
      <c r="C27">
        <v>28</v>
      </c>
      <c r="D27">
        <v>51</v>
      </c>
      <c r="E27">
        <f t="shared" si="0"/>
        <v>1731</v>
      </c>
      <c r="F27">
        <f t="shared" si="1"/>
        <v>28.85</v>
      </c>
    </row>
    <row r="28" spans="2:6" x14ac:dyDescent="0.75">
      <c r="B28">
        <v>26</v>
      </c>
      <c r="C28">
        <v>29</v>
      </c>
      <c r="D28">
        <v>59</v>
      </c>
      <c r="E28">
        <f t="shared" si="0"/>
        <v>1799</v>
      </c>
      <c r="F28">
        <f t="shared" si="1"/>
        <v>29.983333333333334</v>
      </c>
    </row>
    <row r="29" spans="2:6" x14ac:dyDescent="0.75">
      <c r="B29">
        <v>27</v>
      </c>
      <c r="C29">
        <v>31</v>
      </c>
      <c r="D29">
        <v>6</v>
      </c>
      <c r="E29">
        <f t="shared" si="0"/>
        <v>1866</v>
      </c>
      <c r="F29">
        <f t="shared" si="1"/>
        <v>31.1</v>
      </c>
    </row>
    <row r="30" spans="2:6" x14ac:dyDescent="0.75">
      <c r="B30">
        <v>28</v>
      </c>
      <c r="C30">
        <v>32</v>
      </c>
      <c r="D30">
        <v>14</v>
      </c>
      <c r="E30">
        <f t="shared" si="0"/>
        <v>1934</v>
      </c>
      <c r="F30">
        <f t="shared" si="1"/>
        <v>32.233333333333334</v>
      </c>
    </row>
    <row r="31" spans="2:6" x14ac:dyDescent="0.75">
      <c r="B31">
        <v>29</v>
      </c>
      <c r="C31">
        <v>33</v>
      </c>
      <c r="D31">
        <v>22</v>
      </c>
      <c r="E31">
        <f t="shared" si="0"/>
        <v>2002</v>
      </c>
      <c r="F31">
        <f t="shared" si="1"/>
        <v>33.366666666666667</v>
      </c>
    </row>
    <row r="32" spans="2:6" x14ac:dyDescent="0.75">
      <c r="B32">
        <v>30</v>
      </c>
      <c r="C32">
        <v>34</v>
      </c>
      <c r="D32">
        <v>29</v>
      </c>
      <c r="E32">
        <f t="shared" si="0"/>
        <v>2069</v>
      </c>
      <c r="F32">
        <f t="shared" si="1"/>
        <v>34.483333333333334</v>
      </c>
    </row>
    <row r="33" spans="2:7" x14ac:dyDescent="0.75">
      <c r="B33">
        <v>31</v>
      </c>
      <c r="C33">
        <v>35</v>
      </c>
      <c r="D33">
        <v>37</v>
      </c>
      <c r="E33">
        <f t="shared" si="0"/>
        <v>2137</v>
      </c>
      <c r="F33">
        <f t="shared" si="1"/>
        <v>35.616666666666667</v>
      </c>
    </row>
    <row r="34" spans="2:7" x14ac:dyDescent="0.75">
      <c r="B34">
        <v>32</v>
      </c>
      <c r="C34">
        <v>37</v>
      </c>
      <c r="D34">
        <v>36</v>
      </c>
      <c r="E34">
        <f t="shared" si="0"/>
        <v>2256</v>
      </c>
      <c r="F34" s="1">
        <f t="shared" si="1"/>
        <v>37.6</v>
      </c>
      <c r="G34" s="15" t="s">
        <v>63</v>
      </c>
    </row>
    <row r="35" spans="2:7" x14ac:dyDescent="0.75">
      <c r="B35">
        <v>33</v>
      </c>
      <c r="C35">
        <v>38</v>
      </c>
      <c r="D35">
        <v>44</v>
      </c>
      <c r="E35">
        <f t="shared" si="0"/>
        <v>2324</v>
      </c>
      <c r="F35">
        <f t="shared" si="1"/>
        <v>38.733333333333334</v>
      </c>
    </row>
    <row r="36" spans="2:7" x14ac:dyDescent="0.75">
      <c r="B36">
        <v>34</v>
      </c>
      <c r="C36">
        <v>39</v>
      </c>
      <c r="D36">
        <v>52</v>
      </c>
      <c r="E36">
        <f t="shared" si="0"/>
        <v>2392</v>
      </c>
      <c r="F36">
        <f t="shared" si="1"/>
        <v>39.866666666666667</v>
      </c>
    </row>
    <row r="37" spans="2:7" x14ac:dyDescent="0.75">
      <c r="B37">
        <v>35</v>
      </c>
      <c r="C37">
        <v>40</v>
      </c>
      <c r="D37">
        <v>59</v>
      </c>
      <c r="E37">
        <f t="shared" si="0"/>
        <v>2459</v>
      </c>
      <c r="F37">
        <f t="shared" si="1"/>
        <v>40.983333333333334</v>
      </c>
    </row>
    <row r="38" spans="2:7" x14ac:dyDescent="0.75">
      <c r="B38">
        <v>36</v>
      </c>
      <c r="C38">
        <v>42</v>
      </c>
      <c r="D38">
        <v>7</v>
      </c>
      <c r="E38">
        <f t="shared" si="0"/>
        <v>2527</v>
      </c>
      <c r="F38">
        <f t="shared" si="1"/>
        <v>42.116666666666667</v>
      </c>
    </row>
    <row r="39" spans="2:7" x14ac:dyDescent="0.75">
      <c r="B39">
        <v>37</v>
      </c>
      <c r="C39">
        <v>43</v>
      </c>
      <c r="D39">
        <v>15</v>
      </c>
      <c r="E39">
        <f t="shared" si="0"/>
        <v>2595</v>
      </c>
      <c r="F39">
        <f t="shared" si="1"/>
        <v>43.25</v>
      </c>
    </row>
    <row r="40" spans="2:7" x14ac:dyDescent="0.75">
      <c r="B40">
        <v>38</v>
      </c>
      <c r="C40">
        <v>44</v>
      </c>
      <c r="D40">
        <v>23</v>
      </c>
      <c r="E40">
        <f t="shared" si="0"/>
        <v>2663</v>
      </c>
      <c r="F40">
        <f t="shared" si="1"/>
        <v>44.383333333333333</v>
      </c>
    </row>
    <row r="41" spans="2:7" x14ac:dyDescent="0.75">
      <c r="B41">
        <v>39</v>
      </c>
      <c r="C41">
        <v>45</v>
      </c>
      <c r="D41">
        <v>31</v>
      </c>
      <c r="E41">
        <f t="shared" si="0"/>
        <v>2731</v>
      </c>
      <c r="F41">
        <f t="shared" si="1"/>
        <v>45.516666666666666</v>
      </c>
    </row>
    <row r="42" spans="2:7" x14ac:dyDescent="0.75">
      <c r="B42">
        <v>40</v>
      </c>
      <c r="C42">
        <v>46</v>
      </c>
      <c r="D42">
        <v>39</v>
      </c>
      <c r="E42">
        <f t="shared" si="0"/>
        <v>2799</v>
      </c>
      <c r="F42">
        <f t="shared" si="1"/>
        <v>46.65</v>
      </c>
    </row>
    <row r="43" spans="2:7" x14ac:dyDescent="0.75">
      <c r="B43">
        <v>41</v>
      </c>
      <c r="C43">
        <v>47</v>
      </c>
      <c r="D43">
        <v>46</v>
      </c>
      <c r="E43">
        <f t="shared" si="0"/>
        <v>2866</v>
      </c>
      <c r="F43">
        <f t="shared" si="1"/>
        <v>47.766666666666666</v>
      </c>
    </row>
    <row r="44" spans="2:7" x14ac:dyDescent="0.75">
      <c r="B44">
        <v>42</v>
      </c>
      <c r="C44">
        <v>50</v>
      </c>
      <c r="D44">
        <v>0</v>
      </c>
      <c r="E44">
        <f t="shared" si="0"/>
        <v>3000</v>
      </c>
      <c r="F44" s="1">
        <f t="shared" si="1"/>
        <v>50</v>
      </c>
      <c r="G44" s="15" t="s">
        <v>63</v>
      </c>
    </row>
    <row r="45" spans="2:7" x14ac:dyDescent="0.75">
      <c r="B45">
        <v>43</v>
      </c>
      <c r="C45">
        <v>51</v>
      </c>
      <c r="D45">
        <v>7</v>
      </c>
      <c r="E45">
        <f t="shared" si="0"/>
        <v>3067</v>
      </c>
      <c r="F45">
        <f t="shared" si="1"/>
        <v>51.116666666666667</v>
      </c>
    </row>
    <row r="46" spans="2:7" x14ac:dyDescent="0.75">
      <c r="B46">
        <v>44</v>
      </c>
      <c r="C46">
        <v>52</v>
      </c>
      <c r="D46">
        <v>15</v>
      </c>
      <c r="E46">
        <f t="shared" si="0"/>
        <v>3135</v>
      </c>
      <c r="F46">
        <f t="shared" si="1"/>
        <v>52.25</v>
      </c>
    </row>
    <row r="47" spans="2:7" x14ac:dyDescent="0.75">
      <c r="B47">
        <v>45</v>
      </c>
      <c r="C47">
        <v>53</v>
      </c>
      <c r="D47">
        <v>23</v>
      </c>
      <c r="E47">
        <f t="shared" si="0"/>
        <v>3203</v>
      </c>
      <c r="F47">
        <f t="shared" si="1"/>
        <v>53.383333333333333</v>
      </c>
    </row>
    <row r="48" spans="2:7" x14ac:dyDescent="0.75">
      <c r="B48">
        <v>46</v>
      </c>
      <c r="C48">
        <v>54</v>
      </c>
      <c r="D48">
        <v>30</v>
      </c>
      <c r="E48">
        <f t="shared" si="0"/>
        <v>3270</v>
      </c>
      <c r="F48">
        <f t="shared" si="1"/>
        <v>54.5</v>
      </c>
    </row>
    <row r="49" spans="2:7" x14ac:dyDescent="0.75">
      <c r="B49">
        <v>47</v>
      </c>
      <c r="C49">
        <v>55</v>
      </c>
      <c r="D49">
        <v>38</v>
      </c>
      <c r="E49">
        <f t="shared" si="0"/>
        <v>3338</v>
      </c>
      <c r="F49">
        <f t="shared" si="1"/>
        <v>55.633333333333333</v>
      </c>
    </row>
    <row r="50" spans="2:7" x14ac:dyDescent="0.75">
      <c r="B50">
        <v>48</v>
      </c>
      <c r="C50">
        <v>56</v>
      </c>
      <c r="D50">
        <v>46</v>
      </c>
      <c r="E50">
        <f t="shared" si="0"/>
        <v>3406</v>
      </c>
      <c r="F50">
        <f t="shared" si="1"/>
        <v>56.766666666666666</v>
      </c>
    </row>
    <row r="51" spans="2:7" x14ac:dyDescent="0.75">
      <c r="B51">
        <v>49</v>
      </c>
      <c r="C51">
        <v>57</v>
      </c>
      <c r="D51">
        <v>53</v>
      </c>
      <c r="E51">
        <f t="shared" si="0"/>
        <v>3473</v>
      </c>
      <c r="F51">
        <f t="shared" si="1"/>
        <v>57.883333333333333</v>
      </c>
    </row>
    <row r="52" spans="2:7" x14ac:dyDescent="0.75">
      <c r="B52">
        <v>50</v>
      </c>
      <c r="C52">
        <v>59</v>
      </c>
      <c r="D52">
        <v>1</v>
      </c>
      <c r="E52">
        <f t="shared" si="0"/>
        <v>3541</v>
      </c>
      <c r="F52">
        <f t="shared" si="1"/>
        <v>59.016666666666666</v>
      </c>
    </row>
    <row r="53" spans="2:7" x14ac:dyDescent="0.75">
      <c r="B53">
        <v>51</v>
      </c>
      <c r="C53">
        <v>60</v>
      </c>
      <c r="D53">
        <v>9</v>
      </c>
      <c r="E53">
        <f t="shared" si="0"/>
        <v>3609</v>
      </c>
      <c r="F53">
        <f t="shared" si="1"/>
        <v>60.15</v>
      </c>
    </row>
    <row r="54" spans="2:7" x14ac:dyDescent="0.75">
      <c r="B54">
        <v>52</v>
      </c>
      <c r="C54">
        <v>61</v>
      </c>
      <c r="D54">
        <v>16</v>
      </c>
      <c r="E54">
        <f t="shared" si="0"/>
        <v>3676</v>
      </c>
      <c r="F54">
        <f t="shared" si="1"/>
        <v>61.266666666666666</v>
      </c>
    </row>
    <row r="55" spans="2:7" x14ac:dyDescent="0.75">
      <c r="B55">
        <v>53</v>
      </c>
      <c r="C55">
        <v>62</v>
      </c>
      <c r="D55">
        <v>24</v>
      </c>
      <c r="E55">
        <f t="shared" si="0"/>
        <v>3744</v>
      </c>
      <c r="F55">
        <f t="shared" si="1"/>
        <v>62.4</v>
      </c>
    </row>
    <row r="56" spans="2:7" x14ac:dyDescent="0.75">
      <c r="B56">
        <v>54</v>
      </c>
      <c r="C56">
        <v>63</v>
      </c>
      <c r="D56">
        <v>32</v>
      </c>
      <c r="E56">
        <f t="shared" si="0"/>
        <v>3812</v>
      </c>
      <c r="F56">
        <f t="shared" si="1"/>
        <v>63.533333333333331</v>
      </c>
    </row>
    <row r="57" spans="2:7" x14ac:dyDescent="0.75">
      <c r="B57">
        <v>55</v>
      </c>
      <c r="C57">
        <v>64</v>
      </c>
      <c r="D57">
        <v>39</v>
      </c>
      <c r="E57">
        <f t="shared" si="0"/>
        <v>3879</v>
      </c>
      <c r="F57">
        <f t="shared" si="1"/>
        <v>64.650000000000006</v>
      </c>
    </row>
    <row r="58" spans="2:7" x14ac:dyDescent="0.75">
      <c r="B58">
        <v>56</v>
      </c>
      <c r="C58">
        <v>65</v>
      </c>
      <c r="D58">
        <v>47</v>
      </c>
      <c r="E58">
        <f t="shared" si="0"/>
        <v>3947</v>
      </c>
      <c r="F58">
        <f t="shared" si="1"/>
        <v>65.783333333333331</v>
      </c>
    </row>
    <row r="59" spans="2:7" x14ac:dyDescent="0.75">
      <c r="B59">
        <v>57</v>
      </c>
      <c r="C59">
        <v>66</v>
      </c>
      <c r="D59">
        <v>54</v>
      </c>
      <c r="E59">
        <f t="shared" si="0"/>
        <v>4014</v>
      </c>
      <c r="F59">
        <f t="shared" si="1"/>
        <v>66.900000000000006</v>
      </c>
    </row>
    <row r="60" spans="2:7" x14ac:dyDescent="0.75">
      <c r="B60">
        <v>58</v>
      </c>
      <c r="C60">
        <v>68</v>
      </c>
      <c r="D60">
        <v>2</v>
      </c>
      <c r="E60">
        <f t="shared" si="0"/>
        <v>4082</v>
      </c>
      <c r="F60">
        <f t="shared" si="1"/>
        <v>68.033333333333331</v>
      </c>
    </row>
    <row r="61" spans="2:7" x14ac:dyDescent="0.75">
      <c r="B61">
        <v>59</v>
      </c>
      <c r="C61">
        <v>69</v>
      </c>
      <c r="D61">
        <v>10</v>
      </c>
      <c r="E61">
        <f t="shared" si="0"/>
        <v>4150</v>
      </c>
      <c r="F61">
        <f t="shared" si="1"/>
        <v>69.166666666666671</v>
      </c>
    </row>
    <row r="62" spans="2:7" x14ac:dyDescent="0.75">
      <c r="B62">
        <v>60</v>
      </c>
      <c r="C62">
        <v>70</v>
      </c>
      <c r="D62">
        <v>18</v>
      </c>
      <c r="E62">
        <f t="shared" si="0"/>
        <v>4218</v>
      </c>
      <c r="F62">
        <f t="shared" si="1"/>
        <v>70.3</v>
      </c>
    </row>
    <row r="63" spans="2:7" x14ac:dyDescent="0.75">
      <c r="B63">
        <v>61</v>
      </c>
      <c r="C63">
        <v>71</v>
      </c>
      <c r="D63">
        <v>25</v>
      </c>
      <c r="E63">
        <f t="shared" si="0"/>
        <v>4285</v>
      </c>
      <c r="F63">
        <f t="shared" si="1"/>
        <v>71.416666666666671</v>
      </c>
    </row>
    <row r="64" spans="2:7" x14ac:dyDescent="0.75">
      <c r="B64">
        <v>62</v>
      </c>
      <c r="C64">
        <v>73</v>
      </c>
      <c r="D64">
        <v>32</v>
      </c>
      <c r="E64">
        <f t="shared" si="0"/>
        <v>4412</v>
      </c>
      <c r="F64" s="1">
        <f t="shared" si="1"/>
        <v>73.533333333333331</v>
      </c>
      <c r="G64" s="15" t="s">
        <v>63</v>
      </c>
    </row>
    <row r="65" spans="2:6" x14ac:dyDescent="0.75">
      <c r="B65">
        <v>63</v>
      </c>
      <c r="C65">
        <v>74</v>
      </c>
      <c r="D65">
        <v>40</v>
      </c>
      <c r="E65">
        <f t="shared" si="0"/>
        <v>4480</v>
      </c>
      <c r="F65">
        <f t="shared" si="1"/>
        <v>74.666666666666671</v>
      </c>
    </row>
    <row r="66" spans="2:6" x14ac:dyDescent="0.75">
      <c r="B66">
        <v>64</v>
      </c>
      <c r="C66">
        <v>75</v>
      </c>
      <c r="D66">
        <v>48</v>
      </c>
      <c r="E66">
        <f t="shared" si="0"/>
        <v>4548</v>
      </c>
      <c r="F66">
        <f t="shared" si="1"/>
        <v>75.8</v>
      </c>
    </row>
    <row r="67" spans="2:6" x14ac:dyDescent="0.75">
      <c r="B67">
        <v>65</v>
      </c>
      <c r="C67">
        <v>76</v>
      </c>
      <c r="D67">
        <v>55</v>
      </c>
      <c r="E67">
        <f t="shared" si="0"/>
        <v>4615</v>
      </c>
      <c r="F67">
        <f t="shared" si="1"/>
        <v>76.916666666666671</v>
      </c>
    </row>
    <row r="68" spans="2:6" x14ac:dyDescent="0.75">
      <c r="B68">
        <v>66</v>
      </c>
      <c r="C68">
        <v>78</v>
      </c>
      <c r="D68">
        <v>3</v>
      </c>
      <c r="E68">
        <f t="shared" ref="E68:E131" si="2">C68*60+D68</f>
        <v>4683</v>
      </c>
      <c r="F68">
        <f t="shared" ref="F68:F131" si="3">E68/60</f>
        <v>78.05</v>
      </c>
    </row>
    <row r="69" spans="2:6" x14ac:dyDescent="0.75">
      <c r="B69">
        <v>67</v>
      </c>
      <c r="C69">
        <v>79</v>
      </c>
      <c r="D69">
        <v>10</v>
      </c>
      <c r="E69">
        <f t="shared" si="2"/>
        <v>4750</v>
      </c>
      <c r="F69">
        <f t="shared" si="3"/>
        <v>79.166666666666671</v>
      </c>
    </row>
    <row r="70" spans="2:6" x14ac:dyDescent="0.75">
      <c r="B70">
        <v>68</v>
      </c>
      <c r="C70">
        <v>80</v>
      </c>
      <c r="D70">
        <v>17</v>
      </c>
      <c r="E70">
        <f t="shared" si="2"/>
        <v>4817</v>
      </c>
      <c r="F70">
        <f t="shared" si="3"/>
        <v>80.283333333333331</v>
      </c>
    </row>
    <row r="71" spans="2:6" x14ac:dyDescent="0.75">
      <c r="B71">
        <v>69</v>
      </c>
      <c r="C71">
        <v>81</v>
      </c>
      <c r="D71">
        <v>25</v>
      </c>
      <c r="E71">
        <f t="shared" si="2"/>
        <v>4885</v>
      </c>
      <c r="F71">
        <f t="shared" si="3"/>
        <v>81.416666666666671</v>
      </c>
    </row>
    <row r="72" spans="2:6" x14ac:dyDescent="0.75">
      <c r="B72">
        <v>70</v>
      </c>
      <c r="C72">
        <v>82</v>
      </c>
      <c r="D72">
        <v>32</v>
      </c>
      <c r="E72">
        <f t="shared" si="2"/>
        <v>4952</v>
      </c>
      <c r="F72">
        <f t="shared" si="3"/>
        <v>82.533333333333331</v>
      </c>
    </row>
    <row r="73" spans="2:6" x14ac:dyDescent="0.75">
      <c r="B73">
        <v>71</v>
      </c>
      <c r="C73">
        <v>83</v>
      </c>
      <c r="D73">
        <v>40</v>
      </c>
      <c r="E73">
        <f t="shared" si="2"/>
        <v>5020</v>
      </c>
      <c r="F73">
        <f t="shared" si="3"/>
        <v>83.666666666666671</v>
      </c>
    </row>
    <row r="74" spans="2:6" x14ac:dyDescent="0.75">
      <c r="B74">
        <v>72</v>
      </c>
      <c r="C74">
        <v>84</v>
      </c>
      <c r="D74">
        <v>48</v>
      </c>
      <c r="E74">
        <f t="shared" si="2"/>
        <v>5088</v>
      </c>
      <c r="F74">
        <f t="shared" si="3"/>
        <v>84.8</v>
      </c>
    </row>
    <row r="75" spans="2:6" x14ac:dyDescent="0.75">
      <c r="B75">
        <v>73</v>
      </c>
      <c r="C75">
        <v>85</v>
      </c>
      <c r="D75">
        <v>56</v>
      </c>
      <c r="E75">
        <f t="shared" si="2"/>
        <v>5156</v>
      </c>
      <c r="F75">
        <f t="shared" si="3"/>
        <v>85.933333333333337</v>
      </c>
    </row>
    <row r="76" spans="2:6" x14ac:dyDescent="0.75">
      <c r="B76">
        <v>74</v>
      </c>
      <c r="C76">
        <v>87</v>
      </c>
      <c r="D76">
        <v>4</v>
      </c>
      <c r="E76">
        <f t="shared" si="2"/>
        <v>5224</v>
      </c>
      <c r="F76">
        <f t="shared" si="3"/>
        <v>87.066666666666663</v>
      </c>
    </row>
    <row r="77" spans="2:6" x14ac:dyDescent="0.75">
      <c r="B77">
        <v>75</v>
      </c>
      <c r="C77">
        <v>88</v>
      </c>
      <c r="D77">
        <v>11</v>
      </c>
      <c r="E77">
        <f t="shared" si="2"/>
        <v>5291</v>
      </c>
      <c r="F77">
        <f t="shared" si="3"/>
        <v>88.183333333333337</v>
      </c>
    </row>
    <row r="78" spans="2:6" x14ac:dyDescent="0.75">
      <c r="B78">
        <v>76</v>
      </c>
      <c r="C78">
        <v>89</v>
      </c>
      <c r="D78">
        <v>19</v>
      </c>
      <c r="E78">
        <f t="shared" si="2"/>
        <v>5359</v>
      </c>
      <c r="F78">
        <f t="shared" si="3"/>
        <v>89.316666666666663</v>
      </c>
    </row>
    <row r="79" spans="2:6" x14ac:dyDescent="0.75">
      <c r="B79">
        <v>77</v>
      </c>
      <c r="C79">
        <v>90</v>
      </c>
      <c r="D79">
        <v>27</v>
      </c>
      <c r="E79">
        <f t="shared" si="2"/>
        <v>5427</v>
      </c>
      <c r="F79">
        <f t="shared" si="3"/>
        <v>90.45</v>
      </c>
    </row>
    <row r="80" spans="2:6" x14ac:dyDescent="0.75">
      <c r="B80">
        <v>78</v>
      </c>
      <c r="C80">
        <v>91</v>
      </c>
      <c r="D80">
        <v>35</v>
      </c>
      <c r="E80">
        <f t="shared" si="2"/>
        <v>5495</v>
      </c>
      <c r="F80">
        <f t="shared" si="3"/>
        <v>91.583333333333329</v>
      </c>
    </row>
    <row r="81" spans="2:7" x14ac:dyDescent="0.75">
      <c r="B81">
        <v>79</v>
      </c>
      <c r="C81">
        <v>92</v>
      </c>
      <c r="D81">
        <v>42</v>
      </c>
      <c r="E81">
        <f t="shared" si="2"/>
        <v>5562</v>
      </c>
      <c r="F81">
        <f t="shared" si="3"/>
        <v>92.7</v>
      </c>
    </row>
    <row r="82" spans="2:7" x14ac:dyDescent="0.75">
      <c r="B82">
        <v>80</v>
      </c>
      <c r="C82">
        <v>94</v>
      </c>
      <c r="D82">
        <v>47</v>
      </c>
      <c r="E82">
        <f t="shared" si="2"/>
        <v>5687</v>
      </c>
      <c r="F82" s="1">
        <f t="shared" si="3"/>
        <v>94.783333333333331</v>
      </c>
      <c r="G82" s="15" t="s">
        <v>63</v>
      </c>
    </row>
    <row r="83" spans="2:7" x14ac:dyDescent="0.75">
      <c r="B83">
        <v>81</v>
      </c>
      <c r="C83">
        <v>95</v>
      </c>
      <c r="D83">
        <v>55</v>
      </c>
      <c r="E83">
        <f t="shared" si="2"/>
        <v>5755</v>
      </c>
      <c r="F83">
        <f t="shared" si="3"/>
        <v>95.916666666666671</v>
      </c>
    </row>
    <row r="84" spans="2:7" x14ac:dyDescent="0.75">
      <c r="B84">
        <v>82</v>
      </c>
      <c r="C84">
        <v>97</v>
      </c>
      <c r="D84">
        <v>3</v>
      </c>
      <c r="E84">
        <f t="shared" si="2"/>
        <v>5823</v>
      </c>
      <c r="F84">
        <f t="shared" si="3"/>
        <v>97.05</v>
      </c>
    </row>
    <row r="85" spans="2:7" x14ac:dyDescent="0.75">
      <c r="B85">
        <v>83</v>
      </c>
      <c r="C85">
        <v>98</v>
      </c>
      <c r="D85">
        <v>11</v>
      </c>
      <c r="E85">
        <f t="shared" si="2"/>
        <v>5891</v>
      </c>
      <c r="F85">
        <f t="shared" si="3"/>
        <v>98.183333333333337</v>
      </c>
    </row>
    <row r="86" spans="2:7" x14ac:dyDescent="0.75">
      <c r="B86">
        <v>84</v>
      </c>
      <c r="C86">
        <v>99</v>
      </c>
      <c r="D86">
        <v>18</v>
      </c>
      <c r="E86">
        <f t="shared" si="2"/>
        <v>5958</v>
      </c>
      <c r="F86">
        <f t="shared" si="3"/>
        <v>99.3</v>
      </c>
    </row>
    <row r="87" spans="2:7" x14ac:dyDescent="0.75">
      <c r="B87">
        <v>85</v>
      </c>
      <c r="C87">
        <v>100</v>
      </c>
      <c r="D87">
        <v>26</v>
      </c>
      <c r="E87">
        <f t="shared" si="2"/>
        <v>6026</v>
      </c>
      <c r="F87">
        <f t="shared" si="3"/>
        <v>100.43333333333334</v>
      </c>
    </row>
    <row r="88" spans="2:7" x14ac:dyDescent="0.75">
      <c r="B88">
        <v>86</v>
      </c>
      <c r="C88">
        <v>102</v>
      </c>
      <c r="D88">
        <v>41</v>
      </c>
      <c r="E88">
        <f t="shared" si="2"/>
        <v>6161</v>
      </c>
      <c r="F88" s="1">
        <f t="shared" si="3"/>
        <v>102.68333333333334</v>
      </c>
      <c r="G88" s="15" t="s">
        <v>63</v>
      </c>
    </row>
    <row r="89" spans="2:7" x14ac:dyDescent="0.75">
      <c r="B89">
        <v>87</v>
      </c>
      <c r="C89">
        <v>104</v>
      </c>
      <c r="D89">
        <v>21</v>
      </c>
      <c r="E89">
        <f t="shared" si="2"/>
        <v>6261</v>
      </c>
      <c r="F89" s="1">
        <f t="shared" si="3"/>
        <v>104.35</v>
      </c>
    </row>
    <row r="90" spans="2:7" x14ac:dyDescent="0.75">
      <c r="B90">
        <v>88</v>
      </c>
      <c r="C90">
        <v>105</v>
      </c>
      <c r="D90">
        <v>28</v>
      </c>
      <c r="E90">
        <f t="shared" si="2"/>
        <v>6328</v>
      </c>
      <c r="F90">
        <f t="shared" si="3"/>
        <v>105.46666666666667</v>
      </c>
    </row>
    <row r="91" spans="2:7" x14ac:dyDescent="0.75">
      <c r="B91">
        <v>89</v>
      </c>
      <c r="C91">
        <v>106</v>
      </c>
      <c r="D91">
        <v>36</v>
      </c>
      <c r="E91">
        <f t="shared" si="2"/>
        <v>6396</v>
      </c>
      <c r="F91">
        <f t="shared" si="3"/>
        <v>106.6</v>
      </c>
    </row>
    <row r="92" spans="2:7" x14ac:dyDescent="0.75">
      <c r="B92">
        <v>90</v>
      </c>
      <c r="C92">
        <v>107</v>
      </c>
      <c r="D92">
        <v>44</v>
      </c>
      <c r="E92">
        <f t="shared" si="2"/>
        <v>6464</v>
      </c>
      <c r="F92">
        <f t="shared" si="3"/>
        <v>107.73333333333333</v>
      </c>
    </row>
    <row r="93" spans="2:7" x14ac:dyDescent="0.75">
      <c r="B93">
        <v>91</v>
      </c>
      <c r="C93">
        <v>108</v>
      </c>
      <c r="D93">
        <v>51</v>
      </c>
      <c r="E93">
        <f t="shared" si="2"/>
        <v>6531</v>
      </c>
      <c r="F93">
        <f t="shared" si="3"/>
        <v>108.85</v>
      </c>
    </row>
    <row r="94" spans="2:7" x14ac:dyDescent="0.75">
      <c r="B94">
        <v>92</v>
      </c>
      <c r="C94">
        <v>109</v>
      </c>
      <c r="D94">
        <v>58</v>
      </c>
      <c r="E94">
        <f t="shared" si="2"/>
        <v>6598</v>
      </c>
      <c r="F94">
        <f t="shared" si="3"/>
        <v>109.96666666666667</v>
      </c>
    </row>
    <row r="95" spans="2:7" x14ac:dyDescent="0.75">
      <c r="B95">
        <v>93</v>
      </c>
      <c r="C95">
        <v>111</v>
      </c>
      <c r="D95">
        <v>6</v>
      </c>
      <c r="E95">
        <f t="shared" si="2"/>
        <v>6666</v>
      </c>
      <c r="F95">
        <f t="shared" si="3"/>
        <v>111.1</v>
      </c>
    </row>
    <row r="96" spans="2:7" x14ac:dyDescent="0.75">
      <c r="B96">
        <v>94</v>
      </c>
      <c r="C96">
        <v>112</v>
      </c>
      <c r="D96">
        <v>13</v>
      </c>
      <c r="E96">
        <f t="shared" si="2"/>
        <v>6733</v>
      </c>
      <c r="F96">
        <f t="shared" si="3"/>
        <v>112.21666666666667</v>
      </c>
    </row>
    <row r="97" spans="2:7" x14ac:dyDescent="0.75">
      <c r="B97">
        <v>95</v>
      </c>
      <c r="C97">
        <v>113</v>
      </c>
      <c r="D97">
        <v>21</v>
      </c>
      <c r="E97">
        <f t="shared" si="2"/>
        <v>6801</v>
      </c>
      <c r="F97">
        <f t="shared" si="3"/>
        <v>113.35</v>
      </c>
    </row>
    <row r="98" spans="2:7" x14ac:dyDescent="0.75">
      <c r="B98">
        <v>96</v>
      </c>
      <c r="C98">
        <v>114</v>
      </c>
      <c r="D98">
        <v>29</v>
      </c>
      <c r="E98">
        <f t="shared" si="2"/>
        <v>6869</v>
      </c>
      <c r="F98">
        <f t="shared" si="3"/>
        <v>114.48333333333333</v>
      </c>
    </row>
    <row r="99" spans="2:7" x14ac:dyDescent="0.75">
      <c r="B99">
        <v>97</v>
      </c>
      <c r="C99">
        <v>115</v>
      </c>
      <c r="D99">
        <v>36</v>
      </c>
      <c r="E99">
        <f t="shared" si="2"/>
        <v>6936</v>
      </c>
      <c r="F99">
        <f t="shared" si="3"/>
        <v>115.6</v>
      </c>
    </row>
    <row r="100" spans="2:7" x14ac:dyDescent="0.75">
      <c r="B100">
        <v>98</v>
      </c>
      <c r="C100">
        <v>116</v>
      </c>
      <c r="D100">
        <v>44</v>
      </c>
      <c r="E100">
        <f t="shared" si="2"/>
        <v>7004</v>
      </c>
      <c r="F100">
        <f t="shared" si="3"/>
        <v>116.73333333333333</v>
      </c>
    </row>
    <row r="101" spans="2:7" x14ac:dyDescent="0.75">
      <c r="B101">
        <v>99</v>
      </c>
      <c r="C101">
        <v>117</v>
      </c>
      <c r="D101">
        <v>52</v>
      </c>
      <c r="E101">
        <f t="shared" si="2"/>
        <v>7072</v>
      </c>
      <c r="F101">
        <f t="shared" si="3"/>
        <v>117.86666666666666</v>
      </c>
    </row>
    <row r="102" spans="2:7" x14ac:dyDescent="0.75">
      <c r="B102">
        <v>100</v>
      </c>
      <c r="C102">
        <v>119</v>
      </c>
      <c r="D102">
        <v>0</v>
      </c>
      <c r="E102">
        <f t="shared" si="2"/>
        <v>7140</v>
      </c>
      <c r="F102">
        <f t="shared" si="3"/>
        <v>119</v>
      </c>
    </row>
    <row r="103" spans="2:7" x14ac:dyDescent="0.75">
      <c r="B103">
        <v>101</v>
      </c>
      <c r="C103">
        <v>120</v>
      </c>
      <c r="D103">
        <v>7</v>
      </c>
      <c r="E103">
        <f t="shared" si="2"/>
        <v>7207</v>
      </c>
      <c r="F103">
        <f t="shared" si="3"/>
        <v>120.11666666666666</v>
      </c>
    </row>
    <row r="104" spans="2:7" x14ac:dyDescent="0.75">
      <c r="B104">
        <v>102</v>
      </c>
      <c r="C104">
        <v>121</v>
      </c>
      <c r="D104">
        <v>15</v>
      </c>
      <c r="E104">
        <f t="shared" si="2"/>
        <v>7275</v>
      </c>
      <c r="F104">
        <f t="shared" si="3"/>
        <v>121.25</v>
      </c>
    </row>
    <row r="105" spans="2:7" x14ac:dyDescent="0.75">
      <c r="B105">
        <v>103</v>
      </c>
      <c r="C105">
        <v>122</v>
      </c>
      <c r="D105">
        <v>23</v>
      </c>
      <c r="E105">
        <f t="shared" si="2"/>
        <v>7343</v>
      </c>
      <c r="F105">
        <f t="shared" si="3"/>
        <v>122.38333333333334</v>
      </c>
    </row>
    <row r="106" spans="2:7" x14ac:dyDescent="0.75">
      <c r="B106">
        <v>104</v>
      </c>
      <c r="C106">
        <v>123</v>
      </c>
      <c r="D106">
        <v>31</v>
      </c>
      <c r="E106">
        <f t="shared" si="2"/>
        <v>7411</v>
      </c>
      <c r="F106">
        <f t="shared" si="3"/>
        <v>123.51666666666667</v>
      </c>
    </row>
    <row r="107" spans="2:7" x14ac:dyDescent="0.75">
      <c r="B107">
        <v>105</v>
      </c>
      <c r="C107">
        <v>124</v>
      </c>
      <c r="D107">
        <v>38</v>
      </c>
      <c r="E107">
        <f t="shared" si="2"/>
        <v>7478</v>
      </c>
      <c r="F107">
        <f t="shared" si="3"/>
        <v>124.63333333333334</v>
      </c>
    </row>
    <row r="108" spans="2:7" x14ac:dyDescent="0.75">
      <c r="B108">
        <v>106</v>
      </c>
      <c r="C108">
        <v>125</v>
      </c>
      <c r="D108">
        <v>46</v>
      </c>
      <c r="E108">
        <f t="shared" si="2"/>
        <v>7546</v>
      </c>
      <c r="F108">
        <f t="shared" si="3"/>
        <v>125.76666666666667</v>
      </c>
    </row>
    <row r="109" spans="2:7" x14ac:dyDescent="0.75">
      <c r="B109">
        <v>107</v>
      </c>
      <c r="C109">
        <v>128</v>
      </c>
      <c r="D109">
        <v>23</v>
      </c>
      <c r="E109">
        <f t="shared" si="2"/>
        <v>7703</v>
      </c>
      <c r="F109" s="1">
        <f t="shared" si="3"/>
        <v>128.38333333333333</v>
      </c>
      <c r="G109" s="15" t="s">
        <v>63</v>
      </c>
    </row>
    <row r="110" spans="2:7" x14ac:dyDescent="0.75">
      <c r="B110">
        <v>108</v>
      </c>
      <c r="C110">
        <v>129</v>
      </c>
      <c r="D110">
        <v>30</v>
      </c>
      <c r="E110">
        <f t="shared" si="2"/>
        <v>7770</v>
      </c>
      <c r="F110">
        <f t="shared" si="3"/>
        <v>129.5</v>
      </c>
    </row>
    <row r="111" spans="2:7" x14ac:dyDescent="0.75">
      <c r="B111">
        <v>109</v>
      </c>
      <c r="C111">
        <v>130</v>
      </c>
      <c r="D111">
        <v>38</v>
      </c>
      <c r="E111">
        <f t="shared" si="2"/>
        <v>7838</v>
      </c>
      <c r="F111">
        <f t="shared" si="3"/>
        <v>130.63333333333333</v>
      </c>
    </row>
    <row r="112" spans="2:7" x14ac:dyDescent="0.75">
      <c r="B112">
        <v>110</v>
      </c>
      <c r="C112">
        <v>131</v>
      </c>
      <c r="D112">
        <v>46</v>
      </c>
      <c r="E112">
        <f t="shared" si="2"/>
        <v>7906</v>
      </c>
      <c r="F112">
        <f t="shared" si="3"/>
        <v>131.76666666666668</v>
      </c>
    </row>
    <row r="113" spans="2:6" x14ac:dyDescent="0.75">
      <c r="B113">
        <v>111</v>
      </c>
      <c r="C113">
        <v>132</v>
      </c>
      <c r="D113">
        <v>54</v>
      </c>
      <c r="E113">
        <f t="shared" si="2"/>
        <v>7974</v>
      </c>
      <c r="F113">
        <f t="shared" si="3"/>
        <v>132.9</v>
      </c>
    </row>
    <row r="114" spans="2:6" x14ac:dyDescent="0.75">
      <c r="B114">
        <v>112</v>
      </c>
      <c r="C114">
        <v>134</v>
      </c>
      <c r="D114">
        <v>1</v>
      </c>
      <c r="E114">
        <f t="shared" si="2"/>
        <v>8041</v>
      </c>
      <c r="F114">
        <f t="shared" si="3"/>
        <v>134.01666666666668</v>
      </c>
    </row>
    <row r="115" spans="2:6" x14ac:dyDescent="0.75">
      <c r="B115">
        <v>113</v>
      </c>
      <c r="C115">
        <v>135</v>
      </c>
      <c r="D115">
        <v>9</v>
      </c>
      <c r="E115">
        <f t="shared" si="2"/>
        <v>8109</v>
      </c>
      <c r="F115">
        <f t="shared" si="3"/>
        <v>135.15</v>
      </c>
    </row>
    <row r="116" spans="2:6" x14ac:dyDescent="0.75">
      <c r="B116">
        <v>114</v>
      </c>
      <c r="C116">
        <v>136</v>
      </c>
      <c r="D116">
        <v>17</v>
      </c>
      <c r="E116">
        <f t="shared" si="2"/>
        <v>8177</v>
      </c>
      <c r="F116">
        <f t="shared" si="3"/>
        <v>136.28333333333333</v>
      </c>
    </row>
    <row r="117" spans="2:6" x14ac:dyDescent="0.75">
      <c r="B117">
        <v>115</v>
      </c>
      <c r="C117">
        <v>137</v>
      </c>
      <c r="D117">
        <v>25</v>
      </c>
      <c r="E117">
        <f t="shared" si="2"/>
        <v>8245</v>
      </c>
      <c r="F117">
        <f t="shared" si="3"/>
        <v>137.41666666666666</v>
      </c>
    </row>
    <row r="118" spans="2:6" x14ac:dyDescent="0.75">
      <c r="B118">
        <v>116</v>
      </c>
      <c r="C118">
        <v>138</v>
      </c>
      <c r="D118">
        <v>32</v>
      </c>
      <c r="E118">
        <f t="shared" si="2"/>
        <v>8312</v>
      </c>
      <c r="F118">
        <f t="shared" si="3"/>
        <v>138.53333333333333</v>
      </c>
    </row>
    <row r="119" spans="2:6" x14ac:dyDescent="0.75">
      <c r="B119">
        <v>117</v>
      </c>
      <c r="C119">
        <v>139</v>
      </c>
      <c r="D119">
        <v>39</v>
      </c>
      <c r="E119">
        <f t="shared" si="2"/>
        <v>8379</v>
      </c>
      <c r="F119">
        <f t="shared" si="3"/>
        <v>139.65</v>
      </c>
    </row>
    <row r="120" spans="2:6" x14ac:dyDescent="0.75">
      <c r="B120">
        <v>118</v>
      </c>
      <c r="C120">
        <v>140</v>
      </c>
      <c r="D120">
        <v>47</v>
      </c>
      <c r="E120">
        <f t="shared" si="2"/>
        <v>8447</v>
      </c>
      <c r="F120">
        <f t="shared" si="3"/>
        <v>140.78333333333333</v>
      </c>
    </row>
    <row r="121" spans="2:6" x14ac:dyDescent="0.75">
      <c r="B121">
        <v>119</v>
      </c>
      <c r="C121">
        <v>141</v>
      </c>
      <c r="D121">
        <v>54</v>
      </c>
      <c r="E121">
        <f t="shared" si="2"/>
        <v>8514</v>
      </c>
      <c r="F121">
        <f t="shared" si="3"/>
        <v>141.9</v>
      </c>
    </row>
    <row r="122" spans="2:6" x14ac:dyDescent="0.75">
      <c r="B122">
        <v>120</v>
      </c>
      <c r="C122">
        <v>143</v>
      </c>
      <c r="D122">
        <v>2</v>
      </c>
      <c r="E122">
        <f t="shared" si="2"/>
        <v>8582</v>
      </c>
      <c r="F122">
        <f t="shared" si="3"/>
        <v>143.03333333333333</v>
      </c>
    </row>
    <row r="123" spans="2:6" x14ac:dyDescent="0.75">
      <c r="B123">
        <v>121</v>
      </c>
      <c r="C123">
        <v>144</v>
      </c>
      <c r="D123">
        <v>10</v>
      </c>
      <c r="E123">
        <f t="shared" si="2"/>
        <v>8650</v>
      </c>
      <c r="F123">
        <f t="shared" si="3"/>
        <v>144.16666666666666</v>
      </c>
    </row>
    <row r="124" spans="2:6" x14ac:dyDescent="0.75">
      <c r="B124">
        <v>122</v>
      </c>
      <c r="C124">
        <v>145</v>
      </c>
      <c r="D124">
        <v>17</v>
      </c>
      <c r="E124">
        <f t="shared" si="2"/>
        <v>8717</v>
      </c>
      <c r="F124">
        <f t="shared" si="3"/>
        <v>145.28333333333333</v>
      </c>
    </row>
    <row r="125" spans="2:6" x14ac:dyDescent="0.75">
      <c r="B125">
        <v>123</v>
      </c>
      <c r="C125">
        <v>146</v>
      </c>
      <c r="D125">
        <v>25</v>
      </c>
      <c r="E125">
        <f t="shared" si="2"/>
        <v>8785</v>
      </c>
      <c r="F125">
        <f t="shared" si="3"/>
        <v>146.41666666666666</v>
      </c>
    </row>
    <row r="126" spans="2:6" x14ac:dyDescent="0.75">
      <c r="B126">
        <v>124</v>
      </c>
      <c r="C126">
        <v>147</v>
      </c>
      <c r="D126">
        <v>33</v>
      </c>
      <c r="E126">
        <f t="shared" si="2"/>
        <v>8853</v>
      </c>
      <c r="F126">
        <f t="shared" si="3"/>
        <v>147.55000000000001</v>
      </c>
    </row>
    <row r="127" spans="2:6" x14ac:dyDescent="0.75">
      <c r="B127">
        <v>125</v>
      </c>
      <c r="C127">
        <v>148</v>
      </c>
      <c r="D127">
        <v>41</v>
      </c>
      <c r="E127">
        <f t="shared" si="2"/>
        <v>8921</v>
      </c>
      <c r="F127">
        <f t="shared" si="3"/>
        <v>148.68333333333334</v>
      </c>
    </row>
    <row r="128" spans="2:6" x14ac:dyDescent="0.75">
      <c r="B128">
        <v>126</v>
      </c>
      <c r="C128">
        <v>149</v>
      </c>
      <c r="D128">
        <v>49</v>
      </c>
      <c r="E128">
        <f t="shared" si="2"/>
        <v>8989</v>
      </c>
      <c r="F128">
        <f t="shared" si="3"/>
        <v>149.81666666666666</v>
      </c>
    </row>
    <row r="129" spans="2:6" x14ac:dyDescent="0.75">
      <c r="B129">
        <v>127</v>
      </c>
      <c r="C129">
        <v>151</v>
      </c>
      <c r="D129">
        <v>8</v>
      </c>
      <c r="E129">
        <f t="shared" si="2"/>
        <v>9068</v>
      </c>
      <c r="F129">
        <f t="shared" si="3"/>
        <v>151.13333333333333</v>
      </c>
    </row>
    <row r="130" spans="2:6" x14ac:dyDescent="0.75">
      <c r="B130">
        <v>128</v>
      </c>
      <c r="C130">
        <v>152</v>
      </c>
      <c r="D130">
        <v>16</v>
      </c>
      <c r="E130">
        <f t="shared" si="2"/>
        <v>9136</v>
      </c>
      <c r="F130">
        <f t="shared" si="3"/>
        <v>152.26666666666668</v>
      </c>
    </row>
    <row r="131" spans="2:6" x14ac:dyDescent="0.75">
      <c r="B131">
        <v>129</v>
      </c>
      <c r="C131">
        <v>153</v>
      </c>
      <c r="D131">
        <v>24</v>
      </c>
      <c r="E131">
        <f t="shared" si="2"/>
        <v>9204</v>
      </c>
      <c r="F131">
        <f t="shared" si="3"/>
        <v>153.4</v>
      </c>
    </row>
    <row r="132" spans="2:6" x14ac:dyDescent="0.75">
      <c r="B132">
        <v>130</v>
      </c>
      <c r="C132">
        <v>154</v>
      </c>
      <c r="D132">
        <v>32</v>
      </c>
      <c r="E132">
        <f t="shared" ref="E132:E136" si="4">C132*60+D132</f>
        <v>9272</v>
      </c>
      <c r="F132">
        <f t="shared" ref="F132:F136" si="5">E132/60</f>
        <v>154.53333333333333</v>
      </c>
    </row>
    <row r="133" spans="2:6" x14ac:dyDescent="0.75">
      <c r="B133">
        <v>131</v>
      </c>
      <c r="C133">
        <v>155</v>
      </c>
      <c r="D133">
        <v>39</v>
      </c>
      <c r="E133">
        <f t="shared" si="4"/>
        <v>9339</v>
      </c>
      <c r="F133">
        <f t="shared" si="5"/>
        <v>155.65</v>
      </c>
    </row>
    <row r="134" spans="2:6" x14ac:dyDescent="0.75">
      <c r="B134">
        <v>132</v>
      </c>
      <c r="C134">
        <v>156</v>
      </c>
      <c r="D134">
        <v>47</v>
      </c>
      <c r="E134">
        <f t="shared" si="4"/>
        <v>9407</v>
      </c>
      <c r="F134">
        <f t="shared" si="5"/>
        <v>156.78333333333333</v>
      </c>
    </row>
    <row r="135" spans="2:6" x14ac:dyDescent="0.75">
      <c r="B135">
        <v>133</v>
      </c>
      <c r="C135">
        <v>157</v>
      </c>
      <c r="D135">
        <v>55</v>
      </c>
      <c r="E135">
        <f t="shared" si="4"/>
        <v>9475</v>
      </c>
      <c r="F135">
        <f t="shared" si="5"/>
        <v>157.91666666666666</v>
      </c>
    </row>
    <row r="136" spans="2:6" x14ac:dyDescent="0.75">
      <c r="B136">
        <v>134</v>
      </c>
      <c r="C136">
        <v>159</v>
      </c>
      <c r="D136">
        <v>2</v>
      </c>
      <c r="E136">
        <f t="shared" si="4"/>
        <v>9542</v>
      </c>
      <c r="F136">
        <f t="shared" si="5"/>
        <v>159.03333333333333</v>
      </c>
    </row>
  </sheetData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58797-5A9E-4AFB-AFE5-198111754E29}">
  <dimension ref="A1:BC207"/>
  <sheetViews>
    <sheetView topLeftCell="A31" zoomScale="80" zoomScaleNormal="80" workbookViewId="0">
      <selection activeCell="O63" sqref="O63"/>
    </sheetView>
  </sheetViews>
  <sheetFormatPr defaultColWidth="6.54296875" defaultRowHeight="14.75" x14ac:dyDescent="0.75"/>
  <cols>
    <col min="1" max="1" width="21.7265625" customWidth="1"/>
    <col min="2" max="2" width="4.86328125" customWidth="1"/>
    <col min="3" max="3" width="6" style="2" customWidth="1"/>
    <col min="4" max="4" width="6" style="11" customWidth="1"/>
    <col min="5" max="5" width="6" style="2" customWidth="1"/>
    <col min="6" max="6" width="6" style="11" customWidth="1"/>
    <col min="7" max="7" width="6" style="2" customWidth="1"/>
    <col min="8" max="8" width="6" style="11" customWidth="1"/>
    <col min="9" max="9" width="6" style="2" customWidth="1"/>
    <col min="10" max="10" width="6" style="11" customWidth="1"/>
    <col min="11" max="11" width="6" style="2" customWidth="1"/>
    <col min="12" max="12" width="6" style="11" customWidth="1"/>
    <col min="13" max="13" width="6" style="2" customWidth="1"/>
    <col min="14" max="14" width="6" style="11" customWidth="1"/>
    <col min="15" max="15" width="6" style="2" customWidth="1"/>
    <col min="16" max="16" width="6" style="11" customWidth="1"/>
    <col min="17" max="17" width="6" style="2" customWidth="1"/>
    <col min="18" max="18" width="6" style="11" customWidth="1"/>
    <col min="19" max="19" width="6" style="2" customWidth="1"/>
    <col min="20" max="20" width="6" style="11" customWidth="1"/>
    <col min="21" max="21" width="6" style="2" customWidth="1"/>
    <col min="22" max="22" width="6" style="11" customWidth="1"/>
    <col min="23" max="23" width="6" style="2" customWidth="1"/>
    <col min="24" max="24" width="6" style="11" customWidth="1"/>
    <col min="25" max="25" width="6" style="2" customWidth="1"/>
    <col min="26" max="26" width="6" style="11" customWidth="1"/>
    <col min="27" max="27" width="6" style="2" customWidth="1"/>
    <col min="28" max="28" width="6" style="11" customWidth="1"/>
    <col min="29" max="29" width="6" style="2" customWidth="1"/>
    <col min="30" max="30" width="6" style="11" customWidth="1"/>
    <col min="31" max="31" width="6" style="2" customWidth="1"/>
    <col min="32" max="32" width="6" style="11" customWidth="1"/>
    <col min="33" max="33" width="6" style="2" customWidth="1"/>
    <col min="34" max="34" width="6" style="11" customWidth="1"/>
    <col min="35" max="35" width="6" style="2" customWidth="1"/>
    <col min="36" max="36" width="6" style="11" customWidth="1"/>
    <col min="37" max="37" width="6" style="2" customWidth="1"/>
    <col min="38" max="38" width="6" style="11" customWidth="1"/>
    <col min="39" max="39" width="6" style="2" customWidth="1"/>
    <col min="40" max="40" width="6" style="11" customWidth="1"/>
    <col min="41" max="41" width="6.54296875" style="11"/>
  </cols>
  <sheetData>
    <row r="1" spans="1:55" x14ac:dyDescent="0.75">
      <c r="A1" t="s">
        <v>74</v>
      </c>
    </row>
    <row r="2" spans="1:55" x14ac:dyDescent="0.75">
      <c r="A2" t="s">
        <v>65</v>
      </c>
      <c r="C2" s="2" t="s">
        <v>2</v>
      </c>
      <c r="E2" s="2" t="s">
        <v>3</v>
      </c>
      <c r="G2" s="2" t="s">
        <v>4</v>
      </c>
      <c r="I2" s="2" t="s">
        <v>5</v>
      </c>
      <c r="K2" s="2" t="s">
        <v>6</v>
      </c>
      <c r="M2" s="2" t="s">
        <v>7</v>
      </c>
      <c r="O2" s="2" t="s">
        <v>8</v>
      </c>
      <c r="Q2" s="2" t="s">
        <v>9</v>
      </c>
      <c r="S2" s="2" t="s">
        <v>10</v>
      </c>
      <c r="U2" s="2" t="s">
        <v>11</v>
      </c>
      <c r="W2" s="2" t="s">
        <v>12</v>
      </c>
      <c r="Y2" s="2" t="s">
        <v>13</v>
      </c>
      <c r="AA2" s="2" t="s">
        <v>14</v>
      </c>
      <c r="AC2" s="2" t="s">
        <v>15</v>
      </c>
      <c r="AE2" s="2" t="s">
        <v>16</v>
      </c>
      <c r="AG2" s="2" t="s">
        <v>20</v>
      </c>
      <c r="AI2" s="2" t="s">
        <v>17</v>
      </c>
      <c r="AK2" s="2" t="s">
        <v>18</v>
      </c>
      <c r="AM2" s="2" t="s">
        <v>19</v>
      </c>
      <c r="AR2" t="s">
        <v>28</v>
      </c>
      <c r="AY2" t="s">
        <v>28</v>
      </c>
    </row>
    <row r="3" spans="1:55" x14ac:dyDescent="0.75">
      <c r="A3" t="s">
        <v>75</v>
      </c>
      <c r="C3" s="2" t="s">
        <v>21</v>
      </c>
      <c r="D3" s="11" t="s">
        <v>42</v>
      </c>
      <c r="E3" s="2" t="s">
        <v>21</v>
      </c>
      <c r="F3" s="11" t="s">
        <v>42</v>
      </c>
      <c r="G3" s="2" t="s">
        <v>21</v>
      </c>
      <c r="H3" s="11" t="s">
        <v>42</v>
      </c>
      <c r="I3" s="2" t="s">
        <v>21</v>
      </c>
      <c r="J3" s="11" t="s">
        <v>42</v>
      </c>
      <c r="K3" s="2" t="s">
        <v>21</v>
      </c>
      <c r="L3" s="11" t="s">
        <v>42</v>
      </c>
      <c r="M3" s="2" t="s">
        <v>21</v>
      </c>
      <c r="N3" s="11" t="s">
        <v>42</v>
      </c>
      <c r="O3" s="2" t="s">
        <v>21</v>
      </c>
      <c r="P3" s="11" t="s">
        <v>42</v>
      </c>
      <c r="Q3" s="2" t="s">
        <v>21</v>
      </c>
      <c r="R3" s="11" t="s">
        <v>42</v>
      </c>
      <c r="S3" s="2" t="s">
        <v>21</v>
      </c>
      <c r="T3" s="11" t="s">
        <v>42</v>
      </c>
      <c r="U3" s="2" t="s">
        <v>21</v>
      </c>
      <c r="V3" s="11" t="s">
        <v>42</v>
      </c>
      <c r="W3" s="2" t="s">
        <v>21</v>
      </c>
      <c r="X3" s="11" t="s">
        <v>42</v>
      </c>
      <c r="Y3" s="2" t="s">
        <v>21</v>
      </c>
      <c r="Z3" s="11" t="s">
        <v>42</v>
      </c>
      <c r="AA3" s="2" t="s">
        <v>21</v>
      </c>
      <c r="AB3" s="11" t="s">
        <v>42</v>
      </c>
      <c r="AC3" s="2" t="s">
        <v>21</v>
      </c>
      <c r="AD3" s="11" t="s">
        <v>42</v>
      </c>
      <c r="AE3" s="2" t="s">
        <v>21</v>
      </c>
      <c r="AF3" s="11" t="s">
        <v>42</v>
      </c>
      <c r="AG3" s="2" t="s">
        <v>21</v>
      </c>
      <c r="AH3" s="11" t="s">
        <v>42</v>
      </c>
      <c r="AI3" s="2" t="s">
        <v>21</v>
      </c>
      <c r="AJ3" s="11" t="s">
        <v>42</v>
      </c>
      <c r="AK3" s="2" t="s">
        <v>21</v>
      </c>
      <c r="AL3" s="11" t="s">
        <v>42</v>
      </c>
      <c r="AM3" s="2" t="s">
        <v>21</v>
      </c>
      <c r="AN3" s="11" t="s">
        <v>42</v>
      </c>
      <c r="AQ3" t="s">
        <v>73</v>
      </c>
      <c r="AR3" s="2" t="s">
        <v>21</v>
      </c>
      <c r="AS3" s="11" t="s">
        <v>42</v>
      </c>
      <c r="AU3" t="s">
        <v>73</v>
      </c>
      <c r="AV3" t="s">
        <v>29</v>
      </c>
      <c r="AX3" t="s">
        <v>73</v>
      </c>
      <c r="AY3" s="2" t="s">
        <v>21</v>
      </c>
      <c r="AZ3" s="11" t="s">
        <v>42</v>
      </c>
      <c r="BB3" t="s">
        <v>73</v>
      </c>
      <c r="BC3" t="s">
        <v>29</v>
      </c>
    </row>
    <row r="4" spans="1:55" x14ac:dyDescent="0.75">
      <c r="B4">
        <v>-110.88</v>
      </c>
      <c r="Q4" s="2">
        <v>0.10397612153982851</v>
      </c>
      <c r="R4" s="11">
        <v>0.48543514185157616</v>
      </c>
      <c r="AQ4">
        <v>-110.88</v>
      </c>
      <c r="AR4">
        <f>AVERAGE(C4,E4,G4,I4,K4,M4,O4,Q4,S4,U4,W4,Y4,AA4,AC4,AE4,AG4,AI4,AK4,AM4)</f>
        <v>0.10397612153982851</v>
      </c>
      <c r="AS4">
        <f>AVERAGE(D4,F4,H4,J4,L4,N4,P4,R4,T4,V4,X4,Z4,AB4,AD4,AF4,AH4,AJ4,AL4,AN4)</f>
        <v>0.48543514185157616</v>
      </c>
      <c r="AU4">
        <v>-110.88</v>
      </c>
      <c r="AV4">
        <f>COUNTA(C4:AN4)/2</f>
        <v>1</v>
      </c>
      <c r="AX4" s="8">
        <v>-110.88</v>
      </c>
      <c r="AY4" s="8">
        <v>0.10397612153982851</v>
      </c>
      <c r="AZ4" s="8">
        <v>0.48543514185157616</v>
      </c>
      <c r="BA4" s="8"/>
      <c r="BB4" s="8">
        <v>-110.88</v>
      </c>
      <c r="BC4" s="8">
        <v>1</v>
      </c>
    </row>
    <row r="5" spans="1:55" x14ac:dyDescent="0.75">
      <c r="B5">
        <f>B4+1.12</f>
        <v>-109.75999999999999</v>
      </c>
      <c r="Q5" s="2">
        <v>6.9110757450833324E-2</v>
      </c>
      <c r="R5" s="11">
        <v>0.49946752304411268</v>
      </c>
      <c r="AQ5">
        <v>-109.75999999999999</v>
      </c>
      <c r="AR5">
        <f t="shared" ref="AR5:AS68" si="0">AVERAGE(C5,E5,G5,I5,K5,M5,O5,Q5,S5,U5,W5,Y5,AA5,AC5,AE5,AG5,AI5,AK5,AM5)</f>
        <v>6.9110757450833324E-2</v>
      </c>
      <c r="AS5">
        <f t="shared" si="0"/>
        <v>0.49946752304411268</v>
      </c>
      <c r="AU5">
        <v>-109.75999999999999</v>
      </c>
      <c r="AV5">
        <f t="shared" ref="AV5:AV68" si="1">COUNTA(C5:AN5)/2</f>
        <v>1</v>
      </c>
      <c r="AX5" s="8">
        <v>-109.75999999999999</v>
      </c>
      <c r="AY5" s="8">
        <v>6.9110757450833324E-2</v>
      </c>
      <c r="AZ5" s="8">
        <v>0.49946752304411268</v>
      </c>
      <c r="BA5" s="8"/>
      <c r="BB5" s="8">
        <v>-109.75999999999999</v>
      </c>
      <c r="BC5" s="8">
        <v>1</v>
      </c>
    </row>
    <row r="6" spans="1:55" x14ac:dyDescent="0.75">
      <c r="B6">
        <f t="shared" ref="B6:B69" si="2">B5+1.12</f>
        <v>-108.63999999999999</v>
      </c>
      <c r="Q6" s="2">
        <v>0.12285007573869194</v>
      </c>
      <c r="R6" s="11">
        <v>0.46852525466411549</v>
      </c>
      <c r="AQ6">
        <v>-108.63999999999999</v>
      </c>
      <c r="AR6">
        <f t="shared" si="0"/>
        <v>0.12285007573869194</v>
      </c>
      <c r="AS6">
        <f t="shared" si="0"/>
        <v>0.46852525466411549</v>
      </c>
      <c r="AU6">
        <v>-108.63999999999999</v>
      </c>
      <c r="AV6">
        <f t="shared" si="1"/>
        <v>1</v>
      </c>
      <c r="AX6" s="8">
        <v>-108.63999999999999</v>
      </c>
      <c r="AY6" s="8">
        <v>0.12285007573869194</v>
      </c>
      <c r="AZ6" s="8">
        <v>0.46852525466411549</v>
      </c>
      <c r="BA6" s="8"/>
      <c r="BB6" s="8">
        <v>-108.63999999999999</v>
      </c>
      <c r="BC6" s="8">
        <v>1</v>
      </c>
    </row>
    <row r="7" spans="1:55" x14ac:dyDescent="0.75">
      <c r="B7">
        <f t="shared" si="2"/>
        <v>-107.51999999999998</v>
      </c>
      <c r="Q7" s="2">
        <v>9.51431365405635E-2</v>
      </c>
      <c r="R7" s="11">
        <v>0.48052794304226243</v>
      </c>
      <c r="AQ7">
        <v>-107.51999999999998</v>
      </c>
      <c r="AR7">
        <f t="shared" si="0"/>
        <v>9.51431365405635E-2</v>
      </c>
      <c r="AS7">
        <f t="shared" si="0"/>
        <v>0.48052794304226243</v>
      </c>
      <c r="AU7">
        <v>-107.51999999999998</v>
      </c>
      <c r="AV7">
        <f t="shared" si="1"/>
        <v>1</v>
      </c>
      <c r="AX7" s="8">
        <v>-107.51999999999998</v>
      </c>
      <c r="AY7" s="8">
        <v>9.51431365405635E-2</v>
      </c>
      <c r="AZ7" s="8">
        <v>0.48052794304226243</v>
      </c>
      <c r="BA7" s="8"/>
      <c r="BB7" s="8">
        <v>-107.51999999999998</v>
      </c>
      <c r="BC7" s="8">
        <v>1</v>
      </c>
    </row>
    <row r="8" spans="1:55" x14ac:dyDescent="0.75">
      <c r="B8">
        <f t="shared" si="2"/>
        <v>-106.39999999999998</v>
      </c>
      <c r="Q8" s="2">
        <v>0.10837343968707432</v>
      </c>
      <c r="R8" s="11">
        <v>0.47909490499680862</v>
      </c>
      <c r="AQ8">
        <v>-106.39999999999998</v>
      </c>
      <c r="AR8">
        <f t="shared" si="0"/>
        <v>0.10837343968707432</v>
      </c>
      <c r="AS8">
        <f t="shared" si="0"/>
        <v>0.47909490499680862</v>
      </c>
      <c r="AU8">
        <v>-106.39999999999998</v>
      </c>
      <c r="AV8">
        <f t="shared" si="1"/>
        <v>1</v>
      </c>
      <c r="AX8" s="8">
        <v>-106.39999999999998</v>
      </c>
      <c r="AY8" s="8">
        <v>0.10837343968707432</v>
      </c>
      <c r="AZ8" s="8">
        <v>0.47909490499680862</v>
      </c>
      <c r="BA8" s="8"/>
      <c r="BB8" s="8">
        <v>-106.39999999999998</v>
      </c>
      <c r="BC8" s="8">
        <v>1</v>
      </c>
    </row>
    <row r="9" spans="1:55" x14ac:dyDescent="0.75">
      <c r="B9">
        <f t="shared" si="2"/>
        <v>-105.27999999999997</v>
      </c>
      <c r="Q9" s="2">
        <v>0.15218683488965146</v>
      </c>
      <c r="R9" s="11">
        <v>0.50230408300802343</v>
      </c>
      <c r="AQ9">
        <v>-105.27999999999997</v>
      </c>
      <c r="AR9">
        <f t="shared" si="0"/>
        <v>0.15218683488965146</v>
      </c>
      <c r="AS9">
        <f t="shared" si="0"/>
        <v>0.50230408300802343</v>
      </c>
      <c r="AU9">
        <v>-105.27999999999997</v>
      </c>
      <c r="AV9">
        <f t="shared" si="1"/>
        <v>1</v>
      </c>
      <c r="AX9" s="8">
        <v>-105.27999999999997</v>
      </c>
      <c r="AY9" s="8">
        <v>0.15218683488965146</v>
      </c>
      <c r="AZ9" s="8">
        <v>0.50230408300802343</v>
      </c>
      <c r="BA9" s="8"/>
      <c r="BB9" s="8">
        <v>-105.27999999999997</v>
      </c>
      <c r="BC9" s="8">
        <v>1</v>
      </c>
    </row>
    <row r="10" spans="1:55" x14ac:dyDescent="0.75">
      <c r="B10">
        <f t="shared" si="2"/>
        <v>-104.15999999999997</v>
      </c>
      <c r="Q10" s="2">
        <v>0.12602662678401344</v>
      </c>
      <c r="R10" s="11">
        <v>0.47760866567205329</v>
      </c>
      <c r="AQ10">
        <v>-104.15999999999997</v>
      </c>
      <c r="AR10">
        <f t="shared" si="0"/>
        <v>0.12602662678401344</v>
      </c>
      <c r="AS10">
        <f t="shared" si="0"/>
        <v>0.47760866567205329</v>
      </c>
      <c r="AU10">
        <v>-104.15999999999997</v>
      </c>
      <c r="AV10">
        <f t="shared" si="1"/>
        <v>1</v>
      </c>
      <c r="AX10" s="8">
        <v>-104.15999999999997</v>
      </c>
      <c r="AY10" s="8">
        <v>0.12602662678401344</v>
      </c>
      <c r="AZ10" s="8">
        <v>0.47760866567205329</v>
      </c>
      <c r="BA10" s="8"/>
      <c r="BB10" s="8">
        <v>-104.15999999999997</v>
      </c>
      <c r="BC10" s="8">
        <v>1</v>
      </c>
    </row>
    <row r="11" spans="1:55" x14ac:dyDescent="0.75">
      <c r="B11">
        <f t="shared" si="2"/>
        <v>-103.03999999999996</v>
      </c>
      <c r="Q11" s="2">
        <v>0.17919071450028443</v>
      </c>
      <c r="R11" s="11">
        <v>0.48914045271219114</v>
      </c>
      <c r="AQ11">
        <v>-103.03999999999996</v>
      </c>
      <c r="AR11">
        <f t="shared" si="0"/>
        <v>0.17919071450028443</v>
      </c>
      <c r="AS11">
        <f t="shared" si="0"/>
        <v>0.48914045271219114</v>
      </c>
      <c r="AU11">
        <v>-103.03999999999996</v>
      </c>
      <c r="AV11">
        <f t="shared" si="1"/>
        <v>1</v>
      </c>
      <c r="AX11" s="8">
        <v>-103.03999999999996</v>
      </c>
      <c r="AY11" s="8">
        <v>0.17919071450028443</v>
      </c>
      <c r="AZ11" s="8">
        <v>0.48914045271219114</v>
      </c>
      <c r="BA11" s="8"/>
      <c r="BB11" s="8">
        <v>-103.03999999999996</v>
      </c>
      <c r="BC11" s="8">
        <v>1</v>
      </c>
    </row>
    <row r="12" spans="1:55" x14ac:dyDescent="0.75">
      <c r="B12">
        <f t="shared" si="2"/>
        <v>-101.91999999999996</v>
      </c>
      <c r="Q12" s="2">
        <v>0.15187365380067622</v>
      </c>
      <c r="R12" s="11">
        <v>0.46554452322259438</v>
      </c>
      <c r="AQ12">
        <v>-101.91999999999996</v>
      </c>
      <c r="AR12">
        <f t="shared" si="0"/>
        <v>0.15187365380067622</v>
      </c>
      <c r="AS12">
        <f t="shared" si="0"/>
        <v>0.46554452322259438</v>
      </c>
      <c r="AU12">
        <v>-101.91999999999996</v>
      </c>
      <c r="AV12">
        <f t="shared" si="1"/>
        <v>1</v>
      </c>
      <c r="AX12" s="8">
        <v>-101.91999999999996</v>
      </c>
      <c r="AY12" s="8">
        <v>0.15187365380067622</v>
      </c>
      <c r="AZ12" s="8">
        <v>0.46554452322259438</v>
      </c>
      <c r="BA12" s="8"/>
      <c r="BB12" s="8">
        <v>-101.91999999999996</v>
      </c>
      <c r="BC12" s="8">
        <v>1</v>
      </c>
    </row>
    <row r="13" spans="1:55" x14ac:dyDescent="0.75">
      <c r="B13">
        <f t="shared" si="2"/>
        <v>-100.79999999999995</v>
      </c>
      <c r="Q13" s="2">
        <v>0.2664787580132813</v>
      </c>
      <c r="R13" s="11">
        <v>0.48007696778670245</v>
      </c>
      <c r="AQ13">
        <v>-100.79999999999995</v>
      </c>
      <c r="AR13">
        <f t="shared" si="0"/>
        <v>0.2664787580132813</v>
      </c>
      <c r="AS13">
        <f t="shared" si="0"/>
        <v>0.48007696778670245</v>
      </c>
      <c r="AU13">
        <v>-100.79999999999995</v>
      </c>
      <c r="AV13">
        <f t="shared" si="1"/>
        <v>1</v>
      </c>
      <c r="AX13" s="8">
        <v>-100.79999999999995</v>
      </c>
      <c r="AY13" s="8">
        <v>0.2664787580132813</v>
      </c>
      <c r="AZ13" s="8">
        <v>0.48007696778670245</v>
      </c>
      <c r="BA13" s="8"/>
      <c r="BB13" s="8">
        <v>-100.79999999999995</v>
      </c>
      <c r="BC13" s="8">
        <v>1</v>
      </c>
    </row>
    <row r="14" spans="1:55" x14ac:dyDescent="0.75">
      <c r="B14">
        <f t="shared" si="2"/>
        <v>-99.67999999999995</v>
      </c>
      <c r="Q14" s="2">
        <v>0.24786685329702993</v>
      </c>
      <c r="R14" s="11">
        <v>0.4866725574415911</v>
      </c>
      <c r="AQ14">
        <v>-99.67999999999995</v>
      </c>
      <c r="AR14">
        <f t="shared" si="0"/>
        <v>0.24786685329702993</v>
      </c>
      <c r="AS14">
        <f t="shared" si="0"/>
        <v>0.4866725574415911</v>
      </c>
      <c r="AU14">
        <v>-99.67999999999995</v>
      </c>
      <c r="AV14">
        <f t="shared" si="1"/>
        <v>1</v>
      </c>
      <c r="AX14" s="8">
        <v>-99.67999999999995</v>
      </c>
      <c r="AY14" s="8">
        <v>0.24786685329702993</v>
      </c>
      <c r="AZ14" s="8">
        <v>0.4866725574415911</v>
      </c>
      <c r="BA14" s="8"/>
      <c r="BB14" s="8">
        <v>-99.67999999999995</v>
      </c>
      <c r="BC14" s="8">
        <v>1</v>
      </c>
    </row>
    <row r="15" spans="1:55" x14ac:dyDescent="0.75">
      <c r="B15">
        <f t="shared" si="2"/>
        <v>-98.559999999999945</v>
      </c>
      <c r="AQ15">
        <v>-98.559999999999945</v>
      </c>
      <c r="AR15" t="e">
        <f t="shared" si="0"/>
        <v>#DIV/0!</v>
      </c>
      <c r="AS15" t="e">
        <f t="shared" si="0"/>
        <v>#DIV/0!</v>
      </c>
      <c r="AU15">
        <v>-98.559999999999945</v>
      </c>
      <c r="AV15">
        <f t="shared" si="1"/>
        <v>0</v>
      </c>
      <c r="AX15" s="8">
        <v>-98.559999999999945</v>
      </c>
      <c r="AY15" s="8" t="e">
        <v>#DIV/0!</v>
      </c>
      <c r="AZ15" s="8" t="e">
        <v>#DIV/0!</v>
      </c>
      <c r="BA15" s="8"/>
      <c r="BB15" s="8">
        <v>-98.559999999999945</v>
      </c>
      <c r="BC15" s="8">
        <v>0</v>
      </c>
    </row>
    <row r="16" spans="1:55" x14ac:dyDescent="0.75">
      <c r="B16">
        <f t="shared" si="2"/>
        <v>-97.439999999999941</v>
      </c>
      <c r="Q16" s="2">
        <v>7.552777404943152E-2</v>
      </c>
      <c r="R16" s="11">
        <v>0.47416317068670938</v>
      </c>
      <c r="AQ16">
        <v>-97.439999999999941</v>
      </c>
      <c r="AR16">
        <f t="shared" si="0"/>
        <v>7.552777404943152E-2</v>
      </c>
      <c r="AS16">
        <f t="shared" si="0"/>
        <v>0.47416317068670938</v>
      </c>
      <c r="AU16">
        <v>-97.439999999999941</v>
      </c>
      <c r="AV16">
        <f t="shared" si="1"/>
        <v>1</v>
      </c>
      <c r="AX16" s="8">
        <v>-97.439999999999941</v>
      </c>
      <c r="AY16" s="8">
        <v>7.552777404943152E-2</v>
      </c>
      <c r="AZ16" s="8">
        <v>0.47416317068670938</v>
      </c>
      <c r="BA16" s="8"/>
      <c r="BB16" s="8">
        <v>-97.439999999999941</v>
      </c>
      <c r="BC16" s="8">
        <v>1</v>
      </c>
    </row>
    <row r="17" spans="2:55" x14ac:dyDescent="0.75">
      <c r="B17">
        <f t="shared" si="2"/>
        <v>-96.319999999999936</v>
      </c>
      <c r="Q17" s="2">
        <v>8.5293910864827016E-2</v>
      </c>
      <c r="R17" s="11">
        <v>0.49062655781378955</v>
      </c>
      <c r="AQ17">
        <v>-96.319999999999936</v>
      </c>
      <c r="AR17">
        <f t="shared" si="0"/>
        <v>8.5293910864827016E-2</v>
      </c>
      <c r="AS17">
        <f t="shared" si="0"/>
        <v>0.49062655781378955</v>
      </c>
      <c r="AU17">
        <v>-96.319999999999936</v>
      </c>
      <c r="AV17">
        <f t="shared" si="1"/>
        <v>1</v>
      </c>
      <c r="AX17" s="8">
        <v>-96.319999999999936</v>
      </c>
      <c r="AY17" s="8">
        <v>8.5293910864827016E-2</v>
      </c>
      <c r="AZ17" s="8">
        <v>0.49062655781378955</v>
      </c>
      <c r="BA17" s="8"/>
      <c r="BB17" s="8">
        <v>-96.319999999999936</v>
      </c>
      <c r="BC17" s="8">
        <v>1</v>
      </c>
    </row>
    <row r="18" spans="2:55" x14ac:dyDescent="0.75">
      <c r="B18">
        <f t="shared" si="2"/>
        <v>-95.199999999999932</v>
      </c>
      <c r="Q18" s="2">
        <v>0.10889753865229876</v>
      </c>
      <c r="R18" s="11">
        <v>0.47878781992402003</v>
      </c>
      <c r="AQ18">
        <v>-95.199999999999932</v>
      </c>
      <c r="AR18">
        <f t="shared" si="0"/>
        <v>0.10889753865229876</v>
      </c>
      <c r="AS18">
        <f t="shared" si="0"/>
        <v>0.47878781992402003</v>
      </c>
      <c r="AU18">
        <v>-95.199999999999932</v>
      </c>
      <c r="AV18">
        <f t="shared" si="1"/>
        <v>1</v>
      </c>
      <c r="AX18" s="8">
        <v>-95.199999999999932</v>
      </c>
      <c r="AY18" s="8">
        <v>0.10889753865229876</v>
      </c>
      <c r="AZ18" s="8">
        <v>0.47878781992402003</v>
      </c>
      <c r="BA18" s="8"/>
      <c r="BB18" s="8">
        <v>-95.199999999999932</v>
      </c>
      <c r="BC18" s="8">
        <v>1</v>
      </c>
    </row>
    <row r="19" spans="2:55" x14ac:dyDescent="0.75">
      <c r="B19">
        <f t="shared" si="2"/>
        <v>-94.079999999999927</v>
      </c>
      <c r="Q19" s="2">
        <v>0.15025022529864041</v>
      </c>
      <c r="R19" s="11">
        <v>0.4813157333761518</v>
      </c>
      <c r="AQ19">
        <v>-94.079999999999927</v>
      </c>
      <c r="AR19">
        <f t="shared" si="0"/>
        <v>0.15025022529864041</v>
      </c>
      <c r="AS19">
        <f t="shared" si="0"/>
        <v>0.4813157333761518</v>
      </c>
      <c r="AU19">
        <v>-94.079999999999927</v>
      </c>
      <c r="AV19">
        <f t="shared" si="1"/>
        <v>1</v>
      </c>
      <c r="AX19" s="8">
        <v>-94.079999999999927</v>
      </c>
      <c r="AY19" s="8">
        <v>0.15025022529864041</v>
      </c>
      <c r="AZ19" s="8">
        <v>0.4813157333761518</v>
      </c>
      <c r="BA19" s="8"/>
      <c r="BB19" s="8">
        <v>-94.079999999999927</v>
      </c>
      <c r="BC19" s="8">
        <v>1</v>
      </c>
    </row>
    <row r="20" spans="2:55" x14ac:dyDescent="0.75">
      <c r="B20">
        <f t="shared" si="2"/>
        <v>-92.959999999999923</v>
      </c>
      <c r="Q20" s="2">
        <v>5.2294850408093875E-2</v>
      </c>
      <c r="R20" s="11">
        <v>0.52570951487647344</v>
      </c>
      <c r="AQ20">
        <v>-92.959999999999923</v>
      </c>
      <c r="AR20">
        <f t="shared" si="0"/>
        <v>5.2294850408093875E-2</v>
      </c>
      <c r="AS20">
        <f t="shared" si="0"/>
        <v>0.52570951487647344</v>
      </c>
      <c r="AU20">
        <v>-92.959999999999923</v>
      </c>
      <c r="AV20">
        <f t="shared" si="1"/>
        <v>1</v>
      </c>
      <c r="AX20" s="8">
        <v>-92.959999999999923</v>
      </c>
      <c r="AY20" s="8">
        <v>5.2294850408093875E-2</v>
      </c>
      <c r="AZ20" s="8">
        <v>0.52570951487647344</v>
      </c>
      <c r="BA20" s="8"/>
      <c r="BB20" s="8">
        <v>-92.959999999999923</v>
      </c>
      <c r="BC20" s="8">
        <v>1</v>
      </c>
    </row>
    <row r="21" spans="2:55" x14ac:dyDescent="0.75">
      <c r="B21">
        <f t="shared" si="2"/>
        <v>-91.839999999999918</v>
      </c>
      <c r="Q21" s="2">
        <v>0.10728689305185349</v>
      </c>
      <c r="R21" s="11">
        <v>0.49685098806371758</v>
      </c>
      <c r="AQ21">
        <v>-91.839999999999918</v>
      </c>
      <c r="AR21">
        <f t="shared" si="0"/>
        <v>0.10728689305185349</v>
      </c>
      <c r="AS21">
        <f t="shared" si="0"/>
        <v>0.49685098806371758</v>
      </c>
      <c r="AU21">
        <v>-91.839999999999918</v>
      </c>
      <c r="AV21">
        <f t="shared" si="1"/>
        <v>1</v>
      </c>
      <c r="AX21" s="8">
        <v>-91.839999999999918</v>
      </c>
      <c r="AY21" s="8">
        <v>0.10728689305185349</v>
      </c>
      <c r="AZ21" s="8">
        <v>0.49685098806371758</v>
      </c>
      <c r="BA21" s="8"/>
      <c r="BB21" s="8">
        <v>-91.839999999999918</v>
      </c>
      <c r="BC21" s="8">
        <v>1</v>
      </c>
    </row>
    <row r="22" spans="2:55" x14ac:dyDescent="0.75">
      <c r="B22">
        <f t="shared" si="2"/>
        <v>-90.719999999999914</v>
      </c>
      <c r="Q22" s="2">
        <v>0.1305901226519405</v>
      </c>
      <c r="R22" s="11">
        <v>0.45761598919493651</v>
      </c>
      <c r="AQ22">
        <v>-90.719999999999914</v>
      </c>
      <c r="AR22">
        <f t="shared" si="0"/>
        <v>0.1305901226519405</v>
      </c>
      <c r="AS22">
        <f t="shared" si="0"/>
        <v>0.45761598919493651</v>
      </c>
      <c r="AU22">
        <v>-90.719999999999914</v>
      </c>
      <c r="AV22">
        <f t="shared" si="1"/>
        <v>1</v>
      </c>
      <c r="AX22" s="8">
        <v>-90.719999999999914</v>
      </c>
      <c r="AY22" s="8">
        <v>0.1305901226519405</v>
      </c>
      <c r="AZ22" s="8">
        <v>0.45761598919493651</v>
      </c>
      <c r="BA22" s="8"/>
      <c r="BB22" s="8">
        <v>-90.719999999999914</v>
      </c>
      <c r="BC22" s="8">
        <v>1</v>
      </c>
    </row>
    <row r="23" spans="2:55" x14ac:dyDescent="0.75">
      <c r="B23">
        <f t="shared" si="2"/>
        <v>-89.599999999999909</v>
      </c>
      <c r="Q23" s="2">
        <v>8.4776203350398205E-2</v>
      </c>
      <c r="R23" s="11">
        <v>0.50502670706342445</v>
      </c>
      <c r="AQ23">
        <v>-89.599999999999909</v>
      </c>
      <c r="AR23">
        <f t="shared" si="0"/>
        <v>8.4776203350398205E-2</v>
      </c>
      <c r="AS23">
        <f t="shared" si="0"/>
        <v>0.50502670706342445</v>
      </c>
      <c r="AU23">
        <v>-89.599999999999909</v>
      </c>
      <c r="AV23">
        <f t="shared" si="1"/>
        <v>1</v>
      </c>
      <c r="AX23" s="8">
        <v>-89.599999999999909</v>
      </c>
      <c r="AY23" s="8">
        <v>8.4776203350398205E-2</v>
      </c>
      <c r="AZ23" s="8">
        <v>0.50502670706342445</v>
      </c>
      <c r="BA23" s="8"/>
      <c r="BB23" s="8">
        <v>-89.599999999999909</v>
      </c>
      <c r="BC23" s="8">
        <v>1</v>
      </c>
    </row>
    <row r="24" spans="2:55" x14ac:dyDescent="0.75">
      <c r="B24">
        <f t="shared" si="2"/>
        <v>-88.479999999999905</v>
      </c>
      <c r="Q24" s="2">
        <v>6.115340121054031E-2</v>
      </c>
      <c r="R24" s="11">
        <v>0.50253655671797037</v>
      </c>
      <c r="AQ24">
        <v>-88.479999999999905</v>
      </c>
      <c r="AR24">
        <f t="shared" si="0"/>
        <v>6.115340121054031E-2</v>
      </c>
      <c r="AS24">
        <f t="shared" si="0"/>
        <v>0.50253655671797037</v>
      </c>
      <c r="AU24">
        <v>-88.479999999999905</v>
      </c>
      <c r="AV24">
        <f t="shared" si="1"/>
        <v>1</v>
      </c>
      <c r="AX24" s="8">
        <v>-88.479999999999905</v>
      </c>
      <c r="AY24" s="8">
        <v>6.115340121054031E-2</v>
      </c>
      <c r="AZ24" s="8">
        <v>0.50253655671797037</v>
      </c>
      <c r="BA24" s="8"/>
      <c r="BB24" s="8">
        <v>-88.479999999999905</v>
      </c>
      <c r="BC24" s="8">
        <v>1</v>
      </c>
    </row>
    <row r="25" spans="2:55" x14ac:dyDescent="0.75">
      <c r="B25">
        <f t="shared" si="2"/>
        <v>-87.3599999999999</v>
      </c>
      <c r="Q25" s="2">
        <v>0.13653417189167746</v>
      </c>
      <c r="R25" s="11">
        <v>0.4558092305394294</v>
      </c>
      <c r="AQ25">
        <v>-87.3599999999999</v>
      </c>
      <c r="AR25">
        <f t="shared" si="0"/>
        <v>0.13653417189167746</v>
      </c>
      <c r="AS25">
        <f t="shared" si="0"/>
        <v>0.4558092305394294</v>
      </c>
      <c r="AU25">
        <v>-87.3599999999999</v>
      </c>
      <c r="AV25">
        <f t="shared" si="1"/>
        <v>1</v>
      </c>
      <c r="AX25" s="8">
        <v>-87.3599999999999</v>
      </c>
      <c r="AY25" s="8">
        <v>0.13653417189167746</v>
      </c>
      <c r="AZ25" s="8">
        <v>0.4558092305394294</v>
      </c>
      <c r="BA25" s="8"/>
      <c r="BB25" s="8">
        <v>-87.3599999999999</v>
      </c>
      <c r="BC25" s="8">
        <v>1</v>
      </c>
    </row>
    <row r="26" spans="2:55" x14ac:dyDescent="0.75">
      <c r="B26">
        <f t="shared" si="2"/>
        <v>-86.239999999999895</v>
      </c>
      <c r="Q26" s="2">
        <v>0.12937574700081184</v>
      </c>
      <c r="R26" s="11">
        <v>0.46728303584992736</v>
      </c>
      <c r="AQ26">
        <v>-86.239999999999895</v>
      </c>
      <c r="AR26">
        <f t="shared" si="0"/>
        <v>0.12937574700081184</v>
      </c>
      <c r="AS26">
        <f t="shared" si="0"/>
        <v>0.46728303584992736</v>
      </c>
      <c r="AU26">
        <v>-86.239999999999895</v>
      </c>
      <c r="AV26">
        <f t="shared" si="1"/>
        <v>1</v>
      </c>
      <c r="AX26" s="8">
        <v>-86.239999999999895</v>
      </c>
      <c r="AY26" s="8">
        <v>0.12937574700081184</v>
      </c>
      <c r="AZ26" s="8">
        <v>0.46728303584992736</v>
      </c>
      <c r="BA26" s="8"/>
      <c r="BB26" s="8">
        <v>-86.239999999999895</v>
      </c>
      <c r="BC26" s="8">
        <v>1</v>
      </c>
    </row>
    <row r="27" spans="2:55" x14ac:dyDescent="0.75">
      <c r="B27">
        <f t="shared" si="2"/>
        <v>-85.119999999999891</v>
      </c>
      <c r="Q27" s="2">
        <v>0.14001112112438369</v>
      </c>
      <c r="R27" s="11">
        <v>0.48080370502729658</v>
      </c>
      <c r="AQ27">
        <v>-85.119999999999891</v>
      </c>
      <c r="AR27">
        <f t="shared" si="0"/>
        <v>0.14001112112438369</v>
      </c>
      <c r="AS27">
        <f t="shared" si="0"/>
        <v>0.48080370502729658</v>
      </c>
      <c r="AU27">
        <v>-85.119999999999891</v>
      </c>
      <c r="AV27">
        <f t="shared" si="1"/>
        <v>1</v>
      </c>
      <c r="AX27" s="8">
        <v>-85.119999999999891</v>
      </c>
      <c r="AY27" s="8">
        <v>0.14001112112438369</v>
      </c>
      <c r="AZ27" s="8">
        <v>0.48080370502729658</v>
      </c>
      <c r="BA27" s="8"/>
      <c r="BB27" s="8">
        <v>-85.119999999999891</v>
      </c>
      <c r="BC27" s="8">
        <v>1</v>
      </c>
    </row>
    <row r="28" spans="2:55" x14ac:dyDescent="0.75">
      <c r="B28">
        <f t="shared" si="2"/>
        <v>-83.999999999999886</v>
      </c>
      <c r="Q28" s="2">
        <v>0.20880869748624215</v>
      </c>
      <c r="R28" s="11">
        <v>0.42984177068602353</v>
      </c>
      <c r="AQ28">
        <v>-83.999999999999886</v>
      </c>
      <c r="AR28">
        <f t="shared" si="0"/>
        <v>0.20880869748624215</v>
      </c>
      <c r="AS28">
        <f t="shared" si="0"/>
        <v>0.42984177068602353</v>
      </c>
      <c r="AU28">
        <v>-83.999999999999886</v>
      </c>
      <c r="AV28">
        <f t="shared" si="1"/>
        <v>1</v>
      </c>
      <c r="AX28" s="8">
        <v>-83.999999999999886</v>
      </c>
      <c r="AY28" s="8">
        <v>0.20880869748624215</v>
      </c>
      <c r="AZ28" s="8">
        <v>0.42984177068602353</v>
      </c>
      <c r="BA28" s="8"/>
      <c r="BB28" s="8">
        <v>-83.999999999999886</v>
      </c>
      <c r="BC28" s="8">
        <v>1</v>
      </c>
    </row>
    <row r="29" spans="2:55" x14ac:dyDescent="0.75">
      <c r="B29">
        <f t="shared" si="2"/>
        <v>-82.879999999999882</v>
      </c>
      <c r="Q29" s="2">
        <v>0.13591420116452224</v>
      </c>
      <c r="R29" s="11">
        <v>0.443919066302568</v>
      </c>
      <c r="AQ29">
        <v>-82.879999999999882</v>
      </c>
      <c r="AR29">
        <f t="shared" si="0"/>
        <v>0.13591420116452224</v>
      </c>
      <c r="AS29">
        <f t="shared" si="0"/>
        <v>0.443919066302568</v>
      </c>
      <c r="AU29">
        <v>-82.879999999999882</v>
      </c>
      <c r="AV29">
        <f t="shared" si="1"/>
        <v>1</v>
      </c>
      <c r="AX29" s="8">
        <v>-82.879999999999882</v>
      </c>
      <c r="AY29" s="8">
        <v>0.13591420116452224</v>
      </c>
      <c r="AZ29" s="8">
        <v>0.443919066302568</v>
      </c>
      <c r="BA29" s="8"/>
      <c r="BB29" s="8">
        <v>-82.879999999999882</v>
      </c>
      <c r="BC29" s="8">
        <v>1</v>
      </c>
    </row>
    <row r="30" spans="2:55" x14ac:dyDescent="0.75">
      <c r="B30">
        <f t="shared" si="2"/>
        <v>-81.759999999999877</v>
      </c>
      <c r="Q30" s="2">
        <v>0.25758185850606186</v>
      </c>
      <c r="R30" s="11">
        <v>0.44415210910490016</v>
      </c>
      <c r="AQ30">
        <v>-81.759999999999877</v>
      </c>
      <c r="AR30">
        <f t="shared" si="0"/>
        <v>0.25758185850606186</v>
      </c>
      <c r="AS30">
        <f t="shared" si="0"/>
        <v>0.44415210910490016</v>
      </c>
      <c r="AU30">
        <v>-81.759999999999877</v>
      </c>
      <c r="AV30">
        <f t="shared" si="1"/>
        <v>1</v>
      </c>
      <c r="AX30" s="8">
        <v>-81.759999999999877</v>
      </c>
      <c r="AY30" s="8">
        <v>0.25758185850606186</v>
      </c>
      <c r="AZ30" s="8">
        <v>0.44415210910490016</v>
      </c>
      <c r="BA30" s="8"/>
      <c r="BB30" s="8">
        <v>-81.759999999999877</v>
      </c>
      <c r="BC30" s="8">
        <v>1</v>
      </c>
    </row>
    <row r="31" spans="2:55" x14ac:dyDescent="0.75">
      <c r="B31">
        <f t="shared" si="2"/>
        <v>-80.639999999999873</v>
      </c>
      <c r="Q31" s="2">
        <v>0.22752286541522032</v>
      </c>
      <c r="R31" s="11">
        <v>0.41921216516068749</v>
      </c>
      <c r="AQ31">
        <v>-80.639999999999873</v>
      </c>
      <c r="AR31">
        <f t="shared" si="0"/>
        <v>0.22752286541522032</v>
      </c>
      <c r="AS31">
        <f t="shared" si="0"/>
        <v>0.41921216516068749</v>
      </c>
      <c r="AU31">
        <v>-80.639999999999873</v>
      </c>
      <c r="AV31">
        <f t="shared" si="1"/>
        <v>1</v>
      </c>
      <c r="AX31" s="8">
        <v>-80.639999999999873</v>
      </c>
      <c r="AY31" s="8">
        <v>0.22752286541522032</v>
      </c>
      <c r="AZ31" s="8">
        <v>0.41921216516068749</v>
      </c>
      <c r="BA31" s="8"/>
      <c r="BB31" s="8">
        <v>-80.639999999999873</v>
      </c>
      <c r="BC31" s="8">
        <v>1</v>
      </c>
    </row>
    <row r="32" spans="2:55" x14ac:dyDescent="0.75">
      <c r="B32">
        <f t="shared" si="2"/>
        <v>-79.519999999999868</v>
      </c>
      <c r="Q32" s="2">
        <v>0.35742271138125659</v>
      </c>
      <c r="R32" s="11">
        <v>0.42813316340153545</v>
      </c>
      <c r="AK32" s="2">
        <v>0.28708306013240492</v>
      </c>
      <c r="AL32" s="11">
        <v>0.39042898820593186</v>
      </c>
      <c r="AQ32">
        <v>-79.519999999999868</v>
      </c>
      <c r="AR32">
        <f t="shared" si="0"/>
        <v>0.32225288575683075</v>
      </c>
      <c r="AS32">
        <f t="shared" si="0"/>
        <v>0.40928107580373363</v>
      </c>
      <c r="AU32">
        <v>-79.519999999999868</v>
      </c>
      <c r="AV32">
        <f t="shared" si="1"/>
        <v>2</v>
      </c>
      <c r="AX32" s="8">
        <v>-79.519999999999868</v>
      </c>
      <c r="AY32" s="8">
        <v>0.32225288575683075</v>
      </c>
      <c r="AZ32" s="8">
        <v>0.40928107580373363</v>
      </c>
      <c r="BA32" s="8"/>
      <c r="BB32" s="8">
        <v>-79.519999999999868</v>
      </c>
      <c r="BC32" s="8">
        <v>2</v>
      </c>
    </row>
    <row r="33" spans="2:55" x14ac:dyDescent="0.75">
      <c r="B33">
        <f t="shared" si="2"/>
        <v>-78.399999999999864</v>
      </c>
      <c r="Q33" s="2">
        <v>0.33900894163966239</v>
      </c>
      <c r="R33" s="11">
        <v>0.42627636172146388</v>
      </c>
      <c r="AK33" s="2">
        <v>0.26597432263795728</v>
      </c>
      <c r="AL33" s="11">
        <v>0.34593427896095946</v>
      </c>
      <c r="AQ33">
        <v>-78.399999999999864</v>
      </c>
      <c r="AR33">
        <f t="shared" si="0"/>
        <v>0.30249163213880981</v>
      </c>
      <c r="AS33">
        <f t="shared" si="0"/>
        <v>0.3861053203412117</v>
      </c>
      <c r="AU33">
        <v>-78.399999999999864</v>
      </c>
      <c r="AV33">
        <f t="shared" si="1"/>
        <v>2</v>
      </c>
      <c r="AX33" s="8">
        <v>-78.399999999999864</v>
      </c>
      <c r="AY33" s="8">
        <v>0.30249163213880981</v>
      </c>
      <c r="AZ33" s="8">
        <v>0.3861053203412117</v>
      </c>
      <c r="BA33" s="8"/>
      <c r="BB33" s="8">
        <v>-78.399999999999864</v>
      </c>
      <c r="BC33" s="8">
        <v>2</v>
      </c>
    </row>
    <row r="34" spans="2:55" x14ac:dyDescent="0.75">
      <c r="B34">
        <f t="shared" si="2"/>
        <v>-77.279999999999859</v>
      </c>
      <c r="Q34" s="2">
        <v>0.28387628707840368</v>
      </c>
      <c r="R34" s="11">
        <v>0.44011262315432043</v>
      </c>
      <c r="AK34" s="2">
        <v>0.30614014678821427</v>
      </c>
      <c r="AL34" s="11">
        <v>0.37419852056221437</v>
      </c>
      <c r="AQ34">
        <v>-77.279999999999859</v>
      </c>
      <c r="AR34">
        <f t="shared" si="0"/>
        <v>0.29500821693330898</v>
      </c>
      <c r="AS34">
        <f t="shared" si="0"/>
        <v>0.4071555718582674</v>
      </c>
      <c r="AU34">
        <v>-77.279999999999859</v>
      </c>
      <c r="AV34">
        <f t="shared" si="1"/>
        <v>2</v>
      </c>
      <c r="AX34" s="8">
        <v>-77.279999999999859</v>
      </c>
      <c r="AY34" s="8">
        <v>0.29500821693330898</v>
      </c>
      <c r="AZ34" s="8">
        <v>0.4071555718582674</v>
      </c>
      <c r="BA34" s="8"/>
      <c r="BB34" s="8">
        <v>-77.279999999999859</v>
      </c>
      <c r="BC34" s="8">
        <v>2</v>
      </c>
    </row>
    <row r="35" spans="2:55" x14ac:dyDescent="0.75">
      <c r="B35">
        <f t="shared" si="2"/>
        <v>-76.159999999999854</v>
      </c>
      <c r="Q35" s="2">
        <v>0.33560868981650116</v>
      </c>
      <c r="R35" s="11">
        <v>0.42630135956248755</v>
      </c>
      <c r="AE35" s="2">
        <v>0.42428078717792633</v>
      </c>
      <c r="AF35" s="11">
        <v>0.45056325546124792</v>
      </c>
      <c r="AK35" s="2">
        <v>0.29454937710188533</v>
      </c>
      <c r="AL35" s="11">
        <v>0.37579950352991609</v>
      </c>
      <c r="AQ35">
        <v>-76.159999999999854</v>
      </c>
      <c r="AR35">
        <f t="shared" si="0"/>
        <v>0.35147961803210431</v>
      </c>
      <c r="AS35">
        <f t="shared" si="0"/>
        <v>0.41755470618455054</v>
      </c>
      <c r="AU35">
        <v>-76.159999999999854</v>
      </c>
      <c r="AV35">
        <f t="shared" si="1"/>
        <v>3</v>
      </c>
      <c r="AX35" s="8">
        <v>-76.159999999999854</v>
      </c>
      <c r="AY35" s="8">
        <v>0.35147961803210431</v>
      </c>
      <c r="AZ35" s="8">
        <v>0.41755470618455054</v>
      </c>
      <c r="BA35" s="8"/>
      <c r="BB35" s="8">
        <v>-76.159999999999854</v>
      </c>
      <c r="BC35" s="8">
        <v>3</v>
      </c>
    </row>
    <row r="36" spans="2:55" x14ac:dyDescent="0.75">
      <c r="B36">
        <f t="shared" si="2"/>
        <v>-75.03999999999985</v>
      </c>
      <c r="AE36" s="2">
        <v>0.41436396835057815</v>
      </c>
      <c r="AF36" s="11">
        <v>0.47787345605767756</v>
      </c>
      <c r="AK36" s="2">
        <v>0.26341504684955269</v>
      </c>
      <c r="AL36" s="11">
        <v>0.37014221483166238</v>
      </c>
      <c r="AQ36">
        <v>-75.03999999999985</v>
      </c>
      <c r="AR36">
        <f t="shared" si="0"/>
        <v>0.33888950760006542</v>
      </c>
      <c r="AS36">
        <f t="shared" si="0"/>
        <v>0.42400783544466997</v>
      </c>
      <c r="AU36">
        <v>-75.03999999999985</v>
      </c>
      <c r="AV36">
        <f t="shared" si="1"/>
        <v>2</v>
      </c>
      <c r="AX36" s="8">
        <v>-75.03999999999985</v>
      </c>
      <c r="AY36" s="8">
        <v>0.33888950760006542</v>
      </c>
      <c r="AZ36" s="8">
        <v>0.42400783544466997</v>
      </c>
      <c r="BA36" s="8"/>
      <c r="BB36" s="8">
        <v>-75.03999999999985</v>
      </c>
      <c r="BC36" s="8">
        <v>2</v>
      </c>
    </row>
    <row r="37" spans="2:55" x14ac:dyDescent="0.75">
      <c r="B37">
        <f t="shared" si="2"/>
        <v>-73.919999999999845</v>
      </c>
      <c r="Q37" s="2">
        <v>0.2922874363251714</v>
      </c>
      <c r="R37" s="11">
        <v>0.41441764584621715</v>
      </c>
      <c r="AE37" s="2">
        <v>0.42970988030026336</v>
      </c>
      <c r="AF37" s="11">
        <v>0.49045942473265103</v>
      </c>
      <c r="AK37" s="2">
        <v>0.2303982740751713</v>
      </c>
      <c r="AL37" s="11">
        <v>0.37532600825301748</v>
      </c>
      <c r="AQ37">
        <v>-73.919999999999845</v>
      </c>
      <c r="AR37">
        <f t="shared" si="0"/>
        <v>0.31746519690020203</v>
      </c>
      <c r="AS37">
        <f t="shared" si="0"/>
        <v>0.42673435961062856</v>
      </c>
      <c r="AU37">
        <v>-73.919999999999845</v>
      </c>
      <c r="AV37">
        <f t="shared" si="1"/>
        <v>3</v>
      </c>
      <c r="AX37" s="8">
        <v>-73.919999999999845</v>
      </c>
      <c r="AY37" s="8">
        <v>0.31746519690020203</v>
      </c>
      <c r="AZ37" s="8">
        <v>0.42673435961062856</v>
      </c>
      <c r="BA37" s="8"/>
      <c r="BB37" s="8">
        <v>-73.919999999999845</v>
      </c>
      <c r="BC37" s="8">
        <v>3</v>
      </c>
    </row>
    <row r="38" spans="2:55" x14ac:dyDescent="0.75">
      <c r="B38">
        <f t="shared" si="2"/>
        <v>-72.799999999999841</v>
      </c>
      <c r="Q38" s="2">
        <v>0.28082117359819475</v>
      </c>
      <c r="R38" s="11">
        <v>0.45893984597238602</v>
      </c>
      <c r="AE38" s="2">
        <v>0.48503144654088021</v>
      </c>
      <c r="AF38" s="11">
        <v>0.45220073811826794</v>
      </c>
      <c r="AK38" s="2">
        <v>0.251739673004929</v>
      </c>
      <c r="AL38" s="11">
        <v>0.36039479307437311</v>
      </c>
      <c r="AQ38">
        <v>-72.799999999999841</v>
      </c>
      <c r="AR38">
        <f t="shared" si="0"/>
        <v>0.33919743104800132</v>
      </c>
      <c r="AS38">
        <f t="shared" si="0"/>
        <v>0.42384512572167571</v>
      </c>
      <c r="AU38">
        <v>-72.799999999999841</v>
      </c>
      <c r="AV38">
        <f t="shared" si="1"/>
        <v>3</v>
      </c>
      <c r="AX38" s="8">
        <v>-72.799999999999841</v>
      </c>
      <c r="AY38" s="8">
        <v>0.33919743104800132</v>
      </c>
      <c r="AZ38" s="8">
        <v>0.42384512572167571</v>
      </c>
      <c r="BA38" s="8"/>
      <c r="BB38" s="8">
        <v>-72.799999999999841</v>
      </c>
      <c r="BC38" s="8">
        <v>3</v>
      </c>
    </row>
    <row r="39" spans="2:55" x14ac:dyDescent="0.75">
      <c r="B39">
        <f t="shared" si="2"/>
        <v>-71.679999999999836</v>
      </c>
      <c r="Q39" s="2">
        <v>0.25781834218549282</v>
      </c>
      <c r="R39" s="11">
        <v>0.44209022398147924</v>
      </c>
      <c r="AE39" s="2">
        <v>0.47183607222560348</v>
      </c>
      <c r="AF39" s="11">
        <v>0.44354902559578296</v>
      </c>
      <c r="AK39" s="2">
        <v>0.20620148480297845</v>
      </c>
      <c r="AL39" s="11">
        <v>0.38296322437115649</v>
      </c>
      <c r="AQ39">
        <v>-71.679999999999836</v>
      </c>
      <c r="AR39">
        <f t="shared" si="0"/>
        <v>0.31195196640469164</v>
      </c>
      <c r="AS39">
        <f t="shared" si="0"/>
        <v>0.4228674913161396</v>
      </c>
      <c r="AU39">
        <v>-71.679999999999836</v>
      </c>
      <c r="AV39">
        <f t="shared" si="1"/>
        <v>3</v>
      </c>
      <c r="AX39" s="8">
        <v>-71.679999999999836</v>
      </c>
      <c r="AY39" s="8">
        <v>0.31195196640469164</v>
      </c>
      <c r="AZ39" s="8">
        <v>0.4228674913161396</v>
      </c>
      <c r="BA39" s="8"/>
      <c r="BB39" s="8">
        <v>-71.679999999999836</v>
      </c>
      <c r="BC39" s="8">
        <v>3</v>
      </c>
    </row>
    <row r="40" spans="2:55" x14ac:dyDescent="0.75">
      <c r="B40">
        <f t="shared" si="2"/>
        <v>-70.559999999999832</v>
      </c>
      <c r="Q40" s="2">
        <v>0.3299778216657398</v>
      </c>
      <c r="R40" s="11">
        <v>0.45901228551571738</v>
      </c>
      <c r="AE40" s="2">
        <v>0.54221951714343664</v>
      </c>
      <c r="AF40" s="11">
        <v>0.52321453544035523</v>
      </c>
      <c r="AK40" s="2">
        <v>0.20085027179085921</v>
      </c>
      <c r="AL40" s="11">
        <v>0.3666385982292118</v>
      </c>
      <c r="AQ40">
        <v>-70.559999999999832</v>
      </c>
      <c r="AR40">
        <f t="shared" si="0"/>
        <v>0.3576825368666785</v>
      </c>
      <c r="AS40">
        <f t="shared" si="0"/>
        <v>0.4496218063950948</v>
      </c>
      <c r="AU40">
        <v>-70.559999999999832</v>
      </c>
      <c r="AV40">
        <f t="shared" si="1"/>
        <v>3</v>
      </c>
      <c r="AX40" s="8">
        <v>-70.559999999999832</v>
      </c>
      <c r="AY40" s="8">
        <v>0.3576825368666785</v>
      </c>
      <c r="AZ40" s="8">
        <v>0.4496218063950948</v>
      </c>
      <c r="BA40" s="8"/>
      <c r="BB40" s="8">
        <v>-70.559999999999832</v>
      </c>
      <c r="BC40" s="8">
        <v>3</v>
      </c>
    </row>
    <row r="41" spans="2:55" x14ac:dyDescent="0.75">
      <c r="B41">
        <f t="shared" si="2"/>
        <v>-69.439999999999827</v>
      </c>
      <c r="Q41" s="2">
        <v>0.28541023526930326</v>
      </c>
      <c r="R41" s="11">
        <v>0.42211694764430474</v>
      </c>
      <c r="AE41" s="2">
        <v>0.45588963278555494</v>
      </c>
      <c r="AF41" s="11">
        <v>0.52767127134478908</v>
      </c>
      <c r="AK41" s="2">
        <v>0.21394276528691394</v>
      </c>
      <c r="AL41" s="11">
        <v>0.37769072424294464</v>
      </c>
      <c r="AQ41">
        <v>-69.439999999999827</v>
      </c>
      <c r="AR41">
        <f t="shared" si="0"/>
        <v>0.31841421111392404</v>
      </c>
      <c r="AS41">
        <f t="shared" si="0"/>
        <v>0.44249298107734614</v>
      </c>
      <c r="AU41">
        <v>-69.439999999999827</v>
      </c>
      <c r="AV41">
        <f t="shared" si="1"/>
        <v>3</v>
      </c>
      <c r="AX41" s="8">
        <v>-69.439999999999827</v>
      </c>
      <c r="AY41" s="8">
        <v>0.31841421111392404</v>
      </c>
      <c r="AZ41" s="8">
        <v>0.44249298107734614</v>
      </c>
      <c r="BA41" s="8"/>
      <c r="BB41" s="8">
        <v>-69.439999999999827</v>
      </c>
      <c r="BC41" s="8">
        <v>3</v>
      </c>
    </row>
    <row r="42" spans="2:55" x14ac:dyDescent="0.75">
      <c r="B42">
        <f t="shared" si="2"/>
        <v>-68.319999999999823</v>
      </c>
      <c r="Q42" s="2">
        <v>0.3474200908864305</v>
      </c>
      <c r="R42" s="11">
        <v>0.39746991168222107</v>
      </c>
      <c r="AE42" s="2">
        <v>0.37084195577196183</v>
      </c>
      <c r="AF42" s="11">
        <v>0.51583541290522883</v>
      </c>
      <c r="AK42" s="2">
        <v>0.18773662725522899</v>
      </c>
      <c r="AL42" s="11">
        <v>0.37170921973567667</v>
      </c>
      <c r="AQ42">
        <v>-68.319999999999823</v>
      </c>
      <c r="AR42">
        <f t="shared" si="0"/>
        <v>0.30199955797120709</v>
      </c>
      <c r="AS42">
        <f t="shared" si="0"/>
        <v>0.42833818144104213</v>
      </c>
      <c r="AU42">
        <v>-68.319999999999823</v>
      </c>
      <c r="AV42">
        <f t="shared" si="1"/>
        <v>3</v>
      </c>
      <c r="AX42" s="8">
        <v>-68.319999999999823</v>
      </c>
      <c r="AY42" s="8">
        <v>0.30199955797120709</v>
      </c>
      <c r="AZ42" s="8">
        <v>0.42833818144104213</v>
      </c>
      <c r="BA42" s="8"/>
      <c r="BB42" s="8">
        <v>-68.319999999999823</v>
      </c>
      <c r="BC42" s="8">
        <v>3</v>
      </c>
    </row>
    <row r="43" spans="2:55" x14ac:dyDescent="0.75">
      <c r="B43">
        <f t="shared" si="2"/>
        <v>-67.199999999999818</v>
      </c>
      <c r="Q43" s="2">
        <v>0.39141244671127867</v>
      </c>
      <c r="R43" s="11">
        <v>0.43363481133705689</v>
      </c>
      <c r="S43" s="2">
        <v>0.38354385810483682</v>
      </c>
      <c r="T43" s="11">
        <v>0.50272426154239713</v>
      </c>
      <c r="AE43" s="2">
        <v>0.37859200649218938</v>
      </c>
      <c r="AF43" s="11">
        <v>0.48863043837672121</v>
      </c>
      <c r="AQ43">
        <v>-67.199999999999818</v>
      </c>
      <c r="AR43">
        <f t="shared" si="0"/>
        <v>0.3845161037694349</v>
      </c>
      <c r="AS43">
        <f t="shared" si="0"/>
        <v>0.47499650375205843</v>
      </c>
      <c r="AU43">
        <v>-67.199999999999818</v>
      </c>
      <c r="AV43">
        <f t="shared" si="1"/>
        <v>3</v>
      </c>
      <c r="AX43" s="8">
        <v>-67.199999999999818</v>
      </c>
      <c r="AY43" s="8">
        <v>0.3845161037694349</v>
      </c>
      <c r="AZ43" s="8">
        <v>0.47499650375205843</v>
      </c>
      <c r="BA43" s="8"/>
      <c r="BB43" s="8">
        <v>-67.199999999999818</v>
      </c>
      <c r="BC43" s="8">
        <v>3</v>
      </c>
    </row>
    <row r="44" spans="2:55" x14ac:dyDescent="0.75">
      <c r="B44">
        <f t="shared" si="2"/>
        <v>-66.079999999999814</v>
      </c>
      <c r="Q44" s="2">
        <v>0.31095686409858164</v>
      </c>
      <c r="R44" s="11">
        <v>0.41661413244543088</v>
      </c>
      <c r="S44" s="2">
        <v>0.44148034857620733</v>
      </c>
      <c r="T44" s="11">
        <v>0.50749622711916997</v>
      </c>
      <c r="AE44" s="2">
        <v>0.42385879488740119</v>
      </c>
      <c r="AF44" s="11">
        <v>0.46266040208242287</v>
      </c>
      <c r="AK44" s="2">
        <v>0.28088580553734266</v>
      </c>
      <c r="AL44" s="11">
        <v>0.36418407034647643</v>
      </c>
      <c r="AQ44">
        <v>-66.079999999999814</v>
      </c>
      <c r="AR44">
        <f t="shared" si="0"/>
        <v>0.36429545327488322</v>
      </c>
      <c r="AS44">
        <f t="shared" si="0"/>
        <v>0.43773870799837505</v>
      </c>
      <c r="AU44">
        <v>-66.079999999999814</v>
      </c>
      <c r="AV44">
        <f t="shared" si="1"/>
        <v>4</v>
      </c>
      <c r="AX44" s="8">
        <v>-66.079999999999814</v>
      </c>
      <c r="AY44" s="8">
        <v>0.36429545327488322</v>
      </c>
      <c r="AZ44" s="8">
        <v>0.43773870799837505</v>
      </c>
      <c r="BA44" s="8"/>
      <c r="BB44" s="8">
        <v>-66.079999999999814</v>
      </c>
      <c r="BC44" s="8">
        <v>4</v>
      </c>
    </row>
    <row r="45" spans="2:55" x14ac:dyDescent="0.75">
      <c r="B45">
        <f t="shared" si="2"/>
        <v>-64.959999999999809</v>
      </c>
      <c r="Q45" s="2">
        <v>0.27376501192005553</v>
      </c>
      <c r="R45" s="11">
        <v>0.47368315307601716</v>
      </c>
      <c r="S45" s="2">
        <v>0.4721788213546938</v>
      </c>
      <c r="T45" s="11">
        <v>0.51401701822894452</v>
      </c>
      <c r="AE45" s="2">
        <v>0.36400892675999197</v>
      </c>
      <c r="AF45" s="11">
        <v>0.51149954544917842</v>
      </c>
      <c r="AK45" s="2">
        <v>0.30347511580194181</v>
      </c>
      <c r="AL45" s="11">
        <v>0.3719458080767557</v>
      </c>
      <c r="AQ45">
        <v>-64.959999999999809</v>
      </c>
      <c r="AR45">
        <f t="shared" si="0"/>
        <v>0.35335696895917074</v>
      </c>
      <c r="AS45">
        <f t="shared" si="0"/>
        <v>0.46778638120772392</v>
      </c>
      <c r="AU45">
        <v>-64.959999999999809</v>
      </c>
      <c r="AV45">
        <f t="shared" si="1"/>
        <v>4</v>
      </c>
      <c r="AX45" s="8">
        <v>-64.959999999999809</v>
      </c>
      <c r="AY45" s="8">
        <v>0.35335696895917074</v>
      </c>
      <c r="AZ45" s="8">
        <v>0.46778638120772392</v>
      </c>
      <c r="BA45" s="8"/>
      <c r="BB45" s="8">
        <v>-64.959999999999809</v>
      </c>
      <c r="BC45" s="8">
        <v>4</v>
      </c>
    </row>
    <row r="46" spans="2:55" x14ac:dyDescent="0.75">
      <c r="B46">
        <f t="shared" si="2"/>
        <v>-63.839999999999812</v>
      </c>
      <c r="Q46" s="2">
        <v>0.2236240804300168</v>
      </c>
      <c r="R46" s="11">
        <v>0.4010789477633217</v>
      </c>
      <c r="S46" s="2">
        <v>0.48589410677346967</v>
      </c>
      <c r="T46" s="11">
        <v>0.49366990465229255</v>
      </c>
      <c r="AK46" s="2">
        <v>0.24038156475390773</v>
      </c>
      <c r="AL46" s="11">
        <v>0.38082183801798564</v>
      </c>
      <c r="AQ46">
        <v>-63.839999999999812</v>
      </c>
      <c r="AR46">
        <f t="shared" si="0"/>
        <v>0.31663325065246473</v>
      </c>
      <c r="AS46">
        <f t="shared" si="0"/>
        <v>0.42519023014453322</v>
      </c>
      <c r="AU46">
        <v>-63.839999999999812</v>
      </c>
      <c r="AV46">
        <f t="shared" si="1"/>
        <v>3</v>
      </c>
      <c r="AX46" s="8">
        <v>-63.839999999999812</v>
      </c>
      <c r="AY46" s="8">
        <v>0.31663325065246473</v>
      </c>
      <c r="AZ46" s="8">
        <v>0.42519023014453322</v>
      </c>
      <c r="BA46" s="8"/>
      <c r="BB46" s="8">
        <v>-63.839999999999812</v>
      </c>
      <c r="BC46" s="8">
        <v>3</v>
      </c>
    </row>
    <row r="47" spans="2:55" x14ac:dyDescent="0.75">
      <c r="B47">
        <f t="shared" si="2"/>
        <v>-62.719999999999814</v>
      </c>
      <c r="S47" s="2">
        <v>0.47624994498481577</v>
      </c>
      <c r="T47" s="11">
        <v>0.5084925313279649</v>
      </c>
      <c r="AE47" s="2">
        <v>0.23120308378981541</v>
      </c>
      <c r="AF47" s="11">
        <v>0.47776711260423532</v>
      </c>
      <c r="AK47" s="2">
        <v>0.30931280272425421</v>
      </c>
      <c r="AL47" s="11">
        <v>0.37300371311315222</v>
      </c>
      <c r="AQ47">
        <v>-62.719999999999814</v>
      </c>
      <c r="AR47">
        <f t="shared" si="0"/>
        <v>0.33892194383296181</v>
      </c>
      <c r="AS47">
        <f t="shared" si="0"/>
        <v>0.45308778568178415</v>
      </c>
      <c r="AU47">
        <v>-62.719999999999814</v>
      </c>
      <c r="AV47">
        <f t="shared" si="1"/>
        <v>3</v>
      </c>
      <c r="AX47" s="8">
        <v>-62.719999999999814</v>
      </c>
      <c r="AY47" s="8">
        <v>0.33892194383296181</v>
      </c>
      <c r="AZ47" s="8">
        <v>0.45308778568178415</v>
      </c>
      <c r="BA47" s="8"/>
      <c r="BB47" s="8">
        <v>-62.719999999999814</v>
      </c>
      <c r="BC47" s="8">
        <v>3</v>
      </c>
    </row>
    <row r="48" spans="2:55" x14ac:dyDescent="0.75">
      <c r="B48">
        <f t="shared" si="2"/>
        <v>-61.599999999999817</v>
      </c>
      <c r="M48" s="2">
        <v>0.30078825303776197</v>
      </c>
      <c r="N48" s="11">
        <v>0.3536032412086193</v>
      </c>
      <c r="Q48" s="2">
        <v>8.8885906211850912E-2</v>
      </c>
      <c r="R48" s="11">
        <v>0.42830733873647053</v>
      </c>
      <c r="S48" s="2">
        <v>0.45421636371638568</v>
      </c>
      <c r="T48" s="11">
        <v>0.4963322832498277</v>
      </c>
      <c r="AE48" s="2">
        <v>0.38156218299857952</v>
      </c>
      <c r="AF48" s="11">
        <v>0.47012165099494391</v>
      </c>
      <c r="AK48" s="2">
        <v>0.2933860699253375</v>
      </c>
      <c r="AL48" s="11">
        <v>0.37868503037474532</v>
      </c>
      <c r="AQ48">
        <v>-61.599999999999817</v>
      </c>
      <c r="AR48">
        <f t="shared" si="0"/>
        <v>0.3037677551779831</v>
      </c>
      <c r="AS48">
        <f t="shared" si="0"/>
        <v>0.42540990891292135</v>
      </c>
      <c r="AU48">
        <v>-61.599999999999817</v>
      </c>
      <c r="AV48">
        <f t="shared" si="1"/>
        <v>5</v>
      </c>
      <c r="AX48" s="8">
        <v>-61.599999999999817</v>
      </c>
      <c r="AY48" s="8">
        <v>0.3037677551779831</v>
      </c>
      <c r="AZ48" s="8">
        <v>0.42540990891292135</v>
      </c>
      <c r="BA48" s="8"/>
      <c r="BB48" s="8">
        <v>-61.599999999999817</v>
      </c>
      <c r="BC48" s="8">
        <v>5</v>
      </c>
    </row>
    <row r="49" spans="2:55" x14ac:dyDescent="0.75">
      <c r="B49">
        <f t="shared" si="2"/>
        <v>-60.479999999999819</v>
      </c>
      <c r="M49" s="2">
        <v>0.33825635772080065</v>
      </c>
      <c r="N49" s="11">
        <v>0.42179350610968291</v>
      </c>
      <c r="Q49" s="2">
        <v>0.14915728721262433</v>
      </c>
      <c r="R49" s="11">
        <v>0.44078911074785204</v>
      </c>
      <c r="AE49" s="2">
        <v>0.40175289105295209</v>
      </c>
      <c r="AF49" s="11">
        <v>0.50244517172629111</v>
      </c>
      <c r="AK49" s="2">
        <v>0.19317244442564302</v>
      </c>
      <c r="AL49" s="11">
        <v>0.38147382719899353</v>
      </c>
      <c r="AQ49">
        <v>-60.479999999999819</v>
      </c>
      <c r="AR49">
        <f t="shared" si="0"/>
        <v>0.27058474510300501</v>
      </c>
      <c r="AS49">
        <f t="shared" si="0"/>
        <v>0.43662540394570493</v>
      </c>
      <c r="AU49">
        <v>-60.479999999999819</v>
      </c>
      <c r="AV49">
        <f t="shared" si="1"/>
        <v>4</v>
      </c>
      <c r="AX49" s="8">
        <v>-60.479999999999819</v>
      </c>
      <c r="AY49" s="8">
        <v>0.27058474510300501</v>
      </c>
      <c r="AZ49" s="8">
        <v>0.43662540394570493</v>
      </c>
      <c r="BA49" s="8"/>
      <c r="BB49" s="8">
        <v>-60.479999999999819</v>
      </c>
      <c r="BC49" s="8">
        <v>4</v>
      </c>
    </row>
    <row r="50" spans="2:55" x14ac:dyDescent="0.75">
      <c r="B50">
        <f t="shared" si="2"/>
        <v>-59.359999999999822</v>
      </c>
      <c r="M50" s="2">
        <v>0.29568500232397077</v>
      </c>
      <c r="N50" s="11">
        <v>0.36313342865845727</v>
      </c>
      <c r="Q50" s="2">
        <v>0.15147099240056508</v>
      </c>
      <c r="R50" s="11">
        <v>0.42945025770496803</v>
      </c>
      <c r="S50" s="2">
        <v>0.43578627701245526</v>
      </c>
      <c r="T50" s="11">
        <v>0.5121124694204896</v>
      </c>
      <c r="AE50" s="2">
        <v>0.45261107729762595</v>
      </c>
      <c r="AF50" s="11">
        <v>0.4552313126049442</v>
      </c>
      <c r="AK50" s="2">
        <v>0.18075678419594296</v>
      </c>
      <c r="AL50" s="11">
        <v>0.36550094691746182</v>
      </c>
      <c r="AQ50">
        <v>-59.359999999999822</v>
      </c>
      <c r="AR50">
        <f t="shared" si="0"/>
        <v>0.30326202664611202</v>
      </c>
      <c r="AS50">
        <f t="shared" si="0"/>
        <v>0.42508568306126415</v>
      </c>
      <c r="AU50">
        <v>-59.359999999999822</v>
      </c>
      <c r="AV50">
        <f t="shared" si="1"/>
        <v>5</v>
      </c>
      <c r="AX50" s="8">
        <v>-59.359999999999822</v>
      </c>
      <c r="AY50" s="8">
        <v>0.30326202664611202</v>
      </c>
      <c r="AZ50" s="8">
        <v>0.42508568306126415</v>
      </c>
      <c r="BA50" s="8"/>
      <c r="BB50" s="8">
        <v>-59.359999999999822</v>
      </c>
      <c r="BC50" s="8">
        <v>5</v>
      </c>
    </row>
    <row r="51" spans="2:55" x14ac:dyDescent="0.75">
      <c r="B51">
        <f t="shared" si="2"/>
        <v>-58.239999999999824</v>
      </c>
      <c r="M51" s="2">
        <v>0.25807461369909784</v>
      </c>
      <c r="N51" s="11">
        <v>0.3745198999906692</v>
      </c>
      <c r="Q51" s="2">
        <v>5.3029867249566778E-2</v>
      </c>
      <c r="R51" s="11">
        <v>0.45669534832683978</v>
      </c>
      <c r="S51" s="2">
        <v>0.47573830377184118</v>
      </c>
      <c r="T51" s="11">
        <v>0.52698965169197154</v>
      </c>
      <c r="AE51" s="2">
        <v>0.43606411036721421</v>
      </c>
      <c r="AF51" s="11">
        <v>0.48892350704275406</v>
      </c>
      <c r="AK51" s="2">
        <v>0.17083694663592822</v>
      </c>
      <c r="AL51" s="11">
        <v>0.36273583313645408</v>
      </c>
      <c r="AQ51">
        <v>-58.239999999999824</v>
      </c>
      <c r="AR51">
        <f t="shared" si="0"/>
        <v>0.27874876834472967</v>
      </c>
      <c r="AS51">
        <f t="shared" si="0"/>
        <v>0.44197284803773773</v>
      </c>
      <c r="AU51">
        <v>-58.239999999999824</v>
      </c>
      <c r="AV51">
        <f t="shared" si="1"/>
        <v>5</v>
      </c>
      <c r="AX51" s="8">
        <v>-58.239999999999824</v>
      </c>
      <c r="AY51" s="8">
        <v>0.27874876834472967</v>
      </c>
      <c r="AZ51" s="8">
        <v>0.44197284803773773</v>
      </c>
      <c r="BA51" s="8"/>
      <c r="BB51" s="8">
        <v>-58.239999999999824</v>
      </c>
      <c r="BC51" s="8">
        <v>5</v>
      </c>
    </row>
    <row r="52" spans="2:55" x14ac:dyDescent="0.75">
      <c r="B52">
        <f t="shared" si="2"/>
        <v>-57.119999999999827</v>
      </c>
      <c r="C52" s="2">
        <v>0.26241391808626308</v>
      </c>
      <c r="D52" s="11">
        <v>0.3881936547593039</v>
      </c>
      <c r="M52" s="2">
        <v>0.22991187881202393</v>
      </c>
      <c r="N52" s="11">
        <v>0.37028259834512539</v>
      </c>
      <c r="Q52" s="2">
        <v>0.17852600361756124</v>
      </c>
      <c r="R52" s="11">
        <v>0.43846777161802419</v>
      </c>
      <c r="S52" s="2">
        <v>0.51180625852735362</v>
      </c>
      <c r="T52" s="11">
        <v>0.5152325046956937</v>
      </c>
      <c r="AE52" s="2">
        <v>0.46235747616149303</v>
      </c>
      <c r="AF52" s="11">
        <v>0.47455907420076743</v>
      </c>
      <c r="AK52" s="2">
        <v>0.12606019585862596</v>
      </c>
      <c r="AL52" s="11">
        <v>0.37072070733137502</v>
      </c>
      <c r="AQ52">
        <v>-57.119999999999827</v>
      </c>
      <c r="AR52">
        <f t="shared" si="0"/>
        <v>0.29517928851055347</v>
      </c>
      <c r="AS52">
        <f t="shared" si="0"/>
        <v>0.42624271849171502</v>
      </c>
      <c r="AU52">
        <v>-57.119999999999827</v>
      </c>
      <c r="AV52">
        <f t="shared" si="1"/>
        <v>6</v>
      </c>
      <c r="AX52" s="8">
        <v>-57.119999999999827</v>
      </c>
      <c r="AY52" s="8">
        <v>0.29517928851055347</v>
      </c>
      <c r="AZ52" s="8">
        <v>0.42624271849171502</v>
      </c>
      <c r="BA52" s="8"/>
      <c r="BB52" s="8">
        <v>-57.119999999999827</v>
      </c>
      <c r="BC52" s="8">
        <v>6</v>
      </c>
    </row>
    <row r="53" spans="2:55" x14ac:dyDescent="0.75">
      <c r="B53">
        <f t="shared" si="2"/>
        <v>-55.999999999999829</v>
      </c>
      <c r="C53" s="2">
        <v>0.25945390842092569</v>
      </c>
      <c r="D53" s="11">
        <v>0.39383847227218938</v>
      </c>
      <c r="M53" s="2">
        <v>0.21574988380144755</v>
      </c>
      <c r="N53" s="11">
        <v>0.42442149394140799</v>
      </c>
      <c r="Q53" s="2">
        <v>0.2081887267590869</v>
      </c>
      <c r="R53" s="11">
        <v>0.43611889779189028</v>
      </c>
      <c r="S53" s="2">
        <v>0.44779059020289591</v>
      </c>
      <c r="T53" s="11">
        <v>0.50020460203010675</v>
      </c>
      <c r="AE53" s="2">
        <v>0.41058226820856147</v>
      </c>
      <c r="AF53" s="11">
        <v>0.44047069681587392</v>
      </c>
      <c r="AI53" s="2">
        <v>0.30801908508768244</v>
      </c>
      <c r="AJ53" s="11">
        <v>0.30084903621052045</v>
      </c>
      <c r="AK53" s="2">
        <v>0.21836333255779536</v>
      </c>
      <c r="AL53" s="11">
        <v>0.37005582105349932</v>
      </c>
      <c r="AQ53">
        <v>-55.999999999999829</v>
      </c>
      <c r="AR53">
        <f t="shared" si="0"/>
        <v>0.29544968500548502</v>
      </c>
      <c r="AS53">
        <f t="shared" si="0"/>
        <v>0.40942271715935535</v>
      </c>
      <c r="AU53">
        <v>-55.999999999999829</v>
      </c>
      <c r="AV53">
        <f t="shared" si="1"/>
        <v>7</v>
      </c>
      <c r="AX53" s="8">
        <v>-55.999999999999829</v>
      </c>
      <c r="AY53" s="8">
        <v>0.29544968500548502</v>
      </c>
      <c r="AZ53" s="8">
        <v>0.40942271715935535</v>
      </c>
      <c r="BA53" s="8"/>
      <c r="BB53" s="8">
        <v>-55.999999999999829</v>
      </c>
      <c r="BC53" s="8">
        <v>7</v>
      </c>
    </row>
    <row r="54" spans="2:55" x14ac:dyDescent="0.75">
      <c r="B54">
        <f t="shared" si="2"/>
        <v>-54.879999999999832</v>
      </c>
      <c r="C54" s="2">
        <v>0.28053642624139175</v>
      </c>
      <c r="D54" s="11">
        <v>0.40668598211817836</v>
      </c>
      <c r="M54" s="2">
        <v>0.42764861557724598</v>
      </c>
      <c r="N54" s="11">
        <v>0.40656315195458115</v>
      </c>
      <c r="Q54" s="2">
        <v>0.2638710460887515</v>
      </c>
      <c r="R54" s="11">
        <v>0.41258062425504444</v>
      </c>
      <c r="S54" s="2">
        <v>0.39436534483517433</v>
      </c>
      <c r="T54" s="11">
        <v>0.50233551390830899</v>
      </c>
      <c r="AE54" s="2">
        <v>0.44878880097382845</v>
      </c>
      <c r="AF54" s="11">
        <v>0.46560778077733789</v>
      </c>
      <c r="AI54" s="2">
        <v>0.27633616540409289</v>
      </c>
      <c r="AJ54" s="11">
        <v>0.30826859712835791</v>
      </c>
      <c r="AK54" s="2">
        <v>0.18760972101778803</v>
      </c>
      <c r="AL54" s="11">
        <v>0.37267040166821763</v>
      </c>
      <c r="AQ54">
        <v>-54.879999999999832</v>
      </c>
      <c r="AR54">
        <f t="shared" si="0"/>
        <v>0.32559373144832465</v>
      </c>
      <c r="AS54">
        <f t="shared" si="0"/>
        <v>0.41067315025857515</v>
      </c>
      <c r="AU54">
        <v>-54.879999999999832</v>
      </c>
      <c r="AV54">
        <f t="shared" si="1"/>
        <v>7</v>
      </c>
      <c r="AX54" s="8">
        <v>-54.879999999999832</v>
      </c>
      <c r="AY54" s="8">
        <v>0.32559373144832465</v>
      </c>
      <c r="AZ54" s="8">
        <v>0.41067315025857515</v>
      </c>
      <c r="BA54" s="8"/>
      <c r="BB54" s="8">
        <v>-54.879999999999832</v>
      </c>
      <c r="BC54" s="8">
        <v>7</v>
      </c>
    </row>
    <row r="55" spans="2:55" x14ac:dyDescent="0.75">
      <c r="B55">
        <f t="shared" si="2"/>
        <v>-53.759999999999835</v>
      </c>
      <c r="C55" s="2">
        <v>0.3043554427932828</v>
      </c>
      <c r="D55" s="11">
        <v>0.40334321894271047</v>
      </c>
      <c r="M55" s="2">
        <v>0.37666353641994632</v>
      </c>
      <c r="N55" s="11">
        <v>0.47877013021072079</v>
      </c>
      <c r="Q55" s="2">
        <v>0.18326846010775971</v>
      </c>
      <c r="R55" s="11">
        <v>0.45103647322272861</v>
      </c>
      <c r="S55" s="2">
        <v>0.3937931869195897</v>
      </c>
      <c r="T55" s="11">
        <v>0.4962407531696868</v>
      </c>
      <c r="AE55" s="2">
        <v>0.58477581659565803</v>
      </c>
      <c r="AF55" s="11">
        <v>0.43136443890212672</v>
      </c>
      <c r="AI55" s="2">
        <v>0.32448834386640379</v>
      </c>
      <c r="AJ55" s="11">
        <v>0.29341299566018664</v>
      </c>
      <c r="AK55" s="2">
        <v>0.16349753590388996</v>
      </c>
      <c r="AL55" s="11">
        <v>0.35320639594408598</v>
      </c>
      <c r="AQ55">
        <v>-53.759999999999835</v>
      </c>
      <c r="AR55">
        <f t="shared" si="0"/>
        <v>0.33297747465807576</v>
      </c>
      <c r="AS55">
        <f t="shared" si="0"/>
        <v>0.41533920086460657</v>
      </c>
      <c r="AU55">
        <v>-53.759999999999835</v>
      </c>
      <c r="AV55">
        <f t="shared" si="1"/>
        <v>7</v>
      </c>
      <c r="AX55" s="8">
        <v>-53.759999999999835</v>
      </c>
      <c r="AY55" s="8">
        <v>0.33297747465807576</v>
      </c>
      <c r="AZ55" s="8">
        <v>0.41533920086460657</v>
      </c>
      <c r="BA55" s="8"/>
      <c r="BB55" s="8">
        <v>-53.759999999999835</v>
      </c>
      <c r="BC55" s="8">
        <v>7</v>
      </c>
    </row>
    <row r="56" spans="2:55" x14ac:dyDescent="0.75">
      <c r="B56">
        <f t="shared" si="2"/>
        <v>-52.639999999999837</v>
      </c>
      <c r="C56" s="2">
        <v>0.3820164310740608</v>
      </c>
      <c r="D56" s="11">
        <v>0.38614575279510677</v>
      </c>
      <c r="M56" s="2">
        <v>0.31846940420970765</v>
      </c>
      <c r="N56" s="11">
        <v>0.44621782849634972</v>
      </c>
      <c r="Q56" s="2">
        <v>0.21430534517030003</v>
      </c>
      <c r="R56" s="11">
        <v>0.45077074479458035</v>
      </c>
      <c r="S56" s="2">
        <v>0.54190506579816045</v>
      </c>
      <c r="T56" s="11">
        <v>0.50370875213788857</v>
      </c>
      <c r="AE56" s="2">
        <v>0.5519415702982351</v>
      </c>
      <c r="AF56" s="11">
        <v>0.38366217938971442</v>
      </c>
      <c r="AI56" s="2">
        <v>0.28476959779014782</v>
      </c>
      <c r="AJ56" s="11">
        <v>0.31655996787224472</v>
      </c>
      <c r="AK56" s="2">
        <v>0.22898115442373906</v>
      </c>
      <c r="AL56" s="11">
        <v>0.37392363143090612</v>
      </c>
      <c r="AQ56">
        <v>-52.639999999999837</v>
      </c>
      <c r="AR56">
        <f t="shared" si="0"/>
        <v>0.360341224109193</v>
      </c>
      <c r="AS56">
        <f t="shared" si="0"/>
        <v>0.40871269384525583</v>
      </c>
      <c r="AU56">
        <v>-52.639999999999837</v>
      </c>
      <c r="AV56">
        <f t="shared" si="1"/>
        <v>7</v>
      </c>
      <c r="AX56" s="8">
        <v>-52.639999999999837</v>
      </c>
      <c r="AY56" s="8">
        <v>0.360341224109193</v>
      </c>
      <c r="AZ56" s="8">
        <v>0.40871269384525583</v>
      </c>
      <c r="BA56" s="8"/>
      <c r="BB56" s="8">
        <v>-52.639999999999837</v>
      </c>
      <c r="BC56" s="8">
        <v>7</v>
      </c>
    </row>
    <row r="57" spans="2:55" x14ac:dyDescent="0.75">
      <c r="B57">
        <f t="shared" si="2"/>
        <v>-51.51999999999984</v>
      </c>
      <c r="C57" s="2">
        <v>0.33321855744835083</v>
      </c>
      <c r="D57" s="11">
        <v>0.35941015113335328</v>
      </c>
      <c r="M57" s="2">
        <v>0.29283932348728414</v>
      </c>
      <c r="N57" s="11">
        <v>0.41051822135871807</v>
      </c>
      <c r="O57" s="2">
        <v>0.33840890522875833</v>
      </c>
      <c r="P57" s="11">
        <v>0.22870122480759439</v>
      </c>
      <c r="Q57" s="2">
        <v>0.14228008615675689</v>
      </c>
      <c r="R57" s="11">
        <v>0.43401544921065122</v>
      </c>
      <c r="S57" s="2">
        <v>0.47541371418511513</v>
      </c>
      <c r="T57" s="11">
        <v>0.50491211544759118</v>
      </c>
      <c r="AE57" s="2">
        <v>0.63772773382024739</v>
      </c>
      <c r="AF57" s="11">
        <v>0.43505370741008292</v>
      </c>
      <c r="AI57" s="2">
        <v>0.32080525676976485</v>
      </c>
      <c r="AJ57" s="11">
        <v>0.29999910514140987</v>
      </c>
      <c r="AK57" s="2">
        <v>0.2206687958713168</v>
      </c>
      <c r="AL57" s="11">
        <v>0.35734259252106876</v>
      </c>
      <c r="AQ57">
        <v>-51.51999999999984</v>
      </c>
      <c r="AR57">
        <f t="shared" si="0"/>
        <v>0.34517029662094934</v>
      </c>
      <c r="AS57">
        <f t="shared" si="0"/>
        <v>0.37874407087880868</v>
      </c>
      <c r="AU57">
        <v>-51.51999999999984</v>
      </c>
      <c r="AV57">
        <f t="shared" si="1"/>
        <v>8</v>
      </c>
      <c r="AX57" s="8">
        <v>-51.51999999999984</v>
      </c>
      <c r="AY57" s="8">
        <v>0.34517029662094934</v>
      </c>
      <c r="AZ57" s="8">
        <v>0.37874407087880868</v>
      </c>
      <c r="BA57" s="8"/>
      <c r="BB57" s="8">
        <v>-51.51999999999984</v>
      </c>
      <c r="BC57" s="8">
        <v>8</v>
      </c>
    </row>
    <row r="58" spans="2:55" x14ac:dyDescent="0.75">
      <c r="B58">
        <f t="shared" si="2"/>
        <v>-50.399999999999842</v>
      </c>
      <c r="C58" s="2">
        <v>0.37180137731062007</v>
      </c>
      <c r="D58" s="11">
        <v>0.36833204416703619</v>
      </c>
      <c r="M58" s="2">
        <v>0.39108164252582439</v>
      </c>
      <c r="N58" s="11">
        <v>0.46441590624610818</v>
      </c>
      <c r="O58" s="2">
        <v>0.29077818627451008</v>
      </c>
      <c r="P58" s="11">
        <v>0.25736732993625633</v>
      </c>
      <c r="Q58" s="2">
        <v>0.14635783176423181</v>
      </c>
      <c r="R58" s="11">
        <v>0.41515483741853515</v>
      </c>
      <c r="S58" s="2">
        <v>0.46036706130892119</v>
      </c>
      <c r="T58" s="11">
        <v>0.47236774072010612</v>
      </c>
      <c r="AE58" s="2">
        <v>0.6013877054169201</v>
      </c>
      <c r="AF58" s="11">
        <v>0.43007150565048774</v>
      </c>
      <c r="AI58" s="2">
        <v>0.32325367262378107</v>
      </c>
      <c r="AJ58" s="11">
        <v>0.3018135239904729</v>
      </c>
      <c r="AK58" s="2">
        <v>0.19270712155502531</v>
      </c>
      <c r="AL58" s="11">
        <v>0.37675419678995903</v>
      </c>
      <c r="AQ58">
        <v>-50.399999999999842</v>
      </c>
      <c r="AR58">
        <f t="shared" si="0"/>
        <v>0.34721682484747918</v>
      </c>
      <c r="AS58">
        <f t="shared" si="0"/>
        <v>0.3857846356148702</v>
      </c>
      <c r="AU58">
        <v>-50.399999999999842</v>
      </c>
      <c r="AV58">
        <f t="shared" si="1"/>
        <v>8</v>
      </c>
      <c r="AX58" s="8">
        <v>-50.399999999999842</v>
      </c>
      <c r="AY58" s="8">
        <v>0.34721682484747918</v>
      </c>
      <c r="AZ58" s="8">
        <v>0.3857846356148702</v>
      </c>
      <c r="BA58" s="8"/>
      <c r="BB58" s="8">
        <v>-50.399999999999842</v>
      </c>
      <c r="BC58" s="8">
        <v>8</v>
      </c>
    </row>
    <row r="59" spans="2:55" x14ac:dyDescent="0.75">
      <c r="B59">
        <f t="shared" si="2"/>
        <v>-49.279999999999845</v>
      </c>
      <c r="C59" s="2">
        <v>0.26397245378760437</v>
      </c>
      <c r="D59" s="11">
        <v>0.3591131267422728</v>
      </c>
      <c r="O59" s="2">
        <v>0.32615400326797411</v>
      </c>
      <c r="P59" s="11">
        <v>0.26841610397726212</v>
      </c>
      <c r="Q59" s="2">
        <v>0.18748681763273448</v>
      </c>
      <c r="R59" s="11">
        <v>0.39370362451397301</v>
      </c>
      <c r="S59" s="2">
        <v>0.36856872496809123</v>
      </c>
      <c r="T59" s="11">
        <v>0.48563477823617468</v>
      </c>
      <c r="AE59" s="2">
        <v>0.57959829580036548</v>
      </c>
      <c r="AF59" s="11">
        <v>0.41937665392531559</v>
      </c>
      <c r="AI59" s="2">
        <v>0.39501109111455185</v>
      </c>
      <c r="AJ59" s="11">
        <v>0.31404978469014094</v>
      </c>
      <c r="AK59" s="2">
        <v>0.23342287273419479</v>
      </c>
      <c r="AL59" s="11">
        <v>0.364830004635321</v>
      </c>
      <c r="AQ59">
        <v>-49.279999999999845</v>
      </c>
      <c r="AR59">
        <f t="shared" si="0"/>
        <v>0.33631632275793083</v>
      </c>
      <c r="AS59">
        <f t="shared" si="0"/>
        <v>0.3721605823886372</v>
      </c>
      <c r="AU59">
        <v>-49.279999999999845</v>
      </c>
      <c r="AV59">
        <f t="shared" si="1"/>
        <v>7</v>
      </c>
      <c r="AX59" s="8">
        <v>-49.279999999999845</v>
      </c>
      <c r="AY59" s="8">
        <v>0.33631632275793083</v>
      </c>
      <c r="AZ59" s="8">
        <v>0.3721605823886372</v>
      </c>
      <c r="BA59" s="8"/>
      <c r="BB59" s="8">
        <v>-49.279999999999845</v>
      </c>
      <c r="BC59" s="8">
        <v>7</v>
      </c>
    </row>
    <row r="60" spans="2:55" x14ac:dyDescent="0.75">
      <c r="B60">
        <f t="shared" si="2"/>
        <v>-48.159999999999847</v>
      </c>
      <c r="C60" s="2">
        <v>0.21631025733961606</v>
      </c>
      <c r="D60" s="11">
        <v>0.39046661961073287</v>
      </c>
      <c r="M60" s="2">
        <v>0.30268537226221953</v>
      </c>
      <c r="N60" s="11">
        <v>0.45381310418904403</v>
      </c>
      <c r="O60" s="2">
        <v>0.3348243464052289</v>
      </c>
      <c r="P60" s="11">
        <v>0.26033524311043937</v>
      </c>
      <c r="Q60" s="2">
        <v>0.22083740788321518</v>
      </c>
      <c r="R60" s="11">
        <v>0.41771670142416106</v>
      </c>
      <c r="S60" s="2">
        <v>0.38127723251617451</v>
      </c>
      <c r="T60" s="11">
        <v>0.48668484799871642</v>
      </c>
      <c r="AE60" s="2">
        <v>0.53064719009941164</v>
      </c>
      <c r="AF60" s="11">
        <v>0.43406143509097228</v>
      </c>
      <c r="AI60" s="2">
        <v>0.35709203532415335</v>
      </c>
      <c r="AJ60" s="11">
        <v>0.27907677061931618</v>
      </c>
      <c r="AK60" s="2">
        <v>0.15201252141542773</v>
      </c>
      <c r="AL60" s="11">
        <v>0.36729180488030272</v>
      </c>
      <c r="AQ60">
        <v>-48.159999999999847</v>
      </c>
      <c r="AR60">
        <f t="shared" si="0"/>
        <v>0.31196079540568089</v>
      </c>
      <c r="AS60">
        <f t="shared" si="0"/>
        <v>0.38618081586546066</v>
      </c>
      <c r="AU60">
        <v>-48.159999999999847</v>
      </c>
      <c r="AV60">
        <f t="shared" si="1"/>
        <v>8</v>
      </c>
      <c r="AX60" s="8">
        <v>-48.159999999999847</v>
      </c>
      <c r="AY60" s="8">
        <v>0.31196079540568089</v>
      </c>
      <c r="AZ60" s="8">
        <v>0.38618081586546066</v>
      </c>
      <c r="BA60" s="8"/>
      <c r="BB60" s="8">
        <v>-48.159999999999847</v>
      </c>
      <c r="BC60" s="8">
        <v>8</v>
      </c>
    </row>
    <row r="61" spans="2:55" x14ac:dyDescent="0.75">
      <c r="B61">
        <f t="shared" si="2"/>
        <v>-47.03999999999985</v>
      </c>
      <c r="C61" s="2">
        <v>0.22395191494502822</v>
      </c>
      <c r="D61" s="11">
        <v>0.41031866364452191</v>
      </c>
      <c r="M61" s="2">
        <v>0.29371199833053507</v>
      </c>
      <c r="N61" s="11">
        <v>0.3984049050791646</v>
      </c>
      <c r="O61" s="2">
        <v>0.32433619281045778</v>
      </c>
      <c r="P61" s="11">
        <v>0.31017403468317284</v>
      </c>
      <c r="Q61" s="2">
        <v>0.18179203497401863</v>
      </c>
      <c r="R61" s="11">
        <v>0.41824336709310067</v>
      </c>
      <c r="S61" s="2">
        <v>0.38998613617358407</v>
      </c>
      <c r="T61" s="11">
        <v>0.48838551847914285</v>
      </c>
      <c r="AE61" s="2">
        <v>0.46447555285047681</v>
      </c>
      <c r="AF61" s="11">
        <v>0.44322710399880777</v>
      </c>
      <c r="AI61" s="2">
        <v>0.299815845645168</v>
      </c>
      <c r="AJ61" s="11">
        <v>0.28954903683616612</v>
      </c>
      <c r="AK61" s="2">
        <v>0.10444383341441202</v>
      </c>
      <c r="AL61" s="11">
        <v>0.34510210992829471</v>
      </c>
      <c r="AM61" s="2">
        <v>0.27788210841067057</v>
      </c>
      <c r="AN61" s="11">
        <v>0.46913406729043855</v>
      </c>
      <c r="AQ61">
        <v>-47.03999999999985</v>
      </c>
      <c r="AR61">
        <f t="shared" si="0"/>
        <v>0.28448840195048342</v>
      </c>
      <c r="AS61">
        <f t="shared" si="0"/>
        <v>0.39694875633697885</v>
      </c>
      <c r="AU61">
        <v>-47.03999999999985</v>
      </c>
      <c r="AV61">
        <f t="shared" si="1"/>
        <v>9</v>
      </c>
      <c r="AX61" s="8">
        <v>-47.03999999999985</v>
      </c>
      <c r="AY61" s="8">
        <v>0.28448840195048342</v>
      </c>
      <c r="AZ61" s="8">
        <v>0.39694875633697885</v>
      </c>
      <c r="BA61" s="8"/>
      <c r="BB61" s="8">
        <v>-47.03999999999985</v>
      </c>
      <c r="BC61" s="8">
        <v>9</v>
      </c>
    </row>
    <row r="62" spans="2:55" x14ac:dyDescent="0.75">
      <c r="B62">
        <f t="shared" si="2"/>
        <v>-45.919999999999852</v>
      </c>
      <c r="C62" s="2">
        <v>0.21878095928476524</v>
      </c>
      <c r="D62" s="11">
        <v>0.41014919424821134</v>
      </c>
      <c r="M62" s="2">
        <v>0.23809794826555819</v>
      </c>
      <c r="N62" s="11">
        <v>0.39701656155108689</v>
      </c>
      <c r="O62" s="2">
        <v>0.35530024509803931</v>
      </c>
      <c r="P62" s="11">
        <v>0.25008725655421371</v>
      </c>
      <c r="Q62" s="2">
        <v>0.20163109824298997</v>
      </c>
      <c r="R62" s="11">
        <v>0.45609338123656468</v>
      </c>
      <c r="S62" s="2">
        <v>0.42336384842216446</v>
      </c>
      <c r="T62" s="11">
        <v>0.45789048337528576</v>
      </c>
      <c r="AE62" s="2">
        <v>0.50288496652464965</v>
      </c>
      <c r="AF62" s="11">
        <v>0.41204184893721463</v>
      </c>
      <c r="AI62" s="2">
        <v>0.30952580253630763</v>
      </c>
      <c r="AJ62" s="11">
        <v>0.2829660416127156</v>
      </c>
      <c r="AK62" s="2">
        <v>6.2522472979547272E-2</v>
      </c>
      <c r="AL62" s="11">
        <v>0.3437959219099323</v>
      </c>
      <c r="AM62" s="2">
        <v>0.32751107626670506</v>
      </c>
      <c r="AN62" s="11">
        <v>0.47680767066575969</v>
      </c>
      <c r="AQ62">
        <v>-45.919999999999852</v>
      </c>
      <c r="AR62">
        <f t="shared" si="0"/>
        <v>0.29329093529119188</v>
      </c>
      <c r="AS62">
        <f t="shared" si="0"/>
        <v>0.38742759556566497</v>
      </c>
      <c r="AU62">
        <v>-45.919999999999852</v>
      </c>
      <c r="AV62">
        <f t="shared" si="1"/>
        <v>9</v>
      </c>
      <c r="AX62" s="8">
        <v>-45.919999999999852</v>
      </c>
      <c r="AY62" s="8">
        <v>0.29329093529119188</v>
      </c>
      <c r="AZ62" s="8">
        <v>0.38742759556566497</v>
      </c>
      <c r="BA62" s="8"/>
      <c r="BB62" s="8">
        <v>-45.919999999999852</v>
      </c>
      <c r="BC62" s="8">
        <v>9</v>
      </c>
    </row>
    <row r="63" spans="2:55" x14ac:dyDescent="0.75">
      <c r="B63">
        <f t="shared" si="2"/>
        <v>-44.799999999999855</v>
      </c>
      <c r="M63" s="2">
        <v>0.22158352541665494</v>
      </c>
      <c r="N63" s="11">
        <v>0.4206813709462876</v>
      </c>
      <c r="O63" s="2">
        <v>0.29176879084967267</v>
      </c>
      <c r="P63" s="11">
        <v>0.26543505850376015</v>
      </c>
      <c r="Q63" s="2">
        <v>0.15696124863382735</v>
      </c>
      <c r="R63" s="11">
        <v>0.42945815601195408</v>
      </c>
      <c r="S63" s="2">
        <v>0.42907442454117334</v>
      </c>
      <c r="T63" s="11">
        <v>0.49264421955704729</v>
      </c>
      <c r="AE63" s="2">
        <v>0.38979914790018216</v>
      </c>
      <c r="AF63" s="11">
        <v>0.41584972294952172</v>
      </c>
      <c r="AI63" s="2">
        <v>0.34325953208052551</v>
      </c>
      <c r="AJ63" s="11">
        <v>0.28068938319022968</v>
      </c>
      <c r="AK63" s="2">
        <v>0.22931957105691761</v>
      </c>
      <c r="AL63" s="11">
        <v>0.33964340241826496</v>
      </c>
      <c r="AM63" s="2">
        <v>0.27839261946870403</v>
      </c>
      <c r="AN63" s="11">
        <v>0.48095995498618788</v>
      </c>
      <c r="AQ63">
        <v>-44.799999999999855</v>
      </c>
      <c r="AR63">
        <f t="shared" si="0"/>
        <v>0.29251985749345721</v>
      </c>
      <c r="AS63">
        <f t="shared" si="0"/>
        <v>0.39067015857040666</v>
      </c>
      <c r="AU63">
        <v>-44.799999999999855</v>
      </c>
      <c r="AV63">
        <f t="shared" si="1"/>
        <v>8</v>
      </c>
      <c r="AX63" s="8">
        <v>-44.799999999999855</v>
      </c>
      <c r="AY63" s="8">
        <v>0.29251985749345721</v>
      </c>
      <c r="AZ63" s="8">
        <v>0.39067015857040666</v>
      </c>
      <c r="BA63" s="8"/>
      <c r="BB63" s="8">
        <v>-44.799999999999855</v>
      </c>
      <c r="BC63" s="8">
        <v>8</v>
      </c>
    </row>
    <row r="64" spans="2:55" x14ac:dyDescent="0.75">
      <c r="B64">
        <f t="shared" si="2"/>
        <v>-43.679999999999858</v>
      </c>
      <c r="C64" s="2">
        <v>0.30014498006524121</v>
      </c>
      <c r="D64" s="11">
        <v>0.42575575818313299</v>
      </c>
      <c r="M64" s="2">
        <v>0.17799721123473991</v>
      </c>
      <c r="N64" s="11">
        <v>0.43200900099429579</v>
      </c>
      <c r="O64" s="2">
        <v>0.34662990196078453</v>
      </c>
      <c r="P64" s="11">
        <v>0.28221721117219201</v>
      </c>
      <c r="Q64" s="2">
        <v>0.2114036265091811</v>
      </c>
      <c r="R64" s="11">
        <v>0.43529261780764489</v>
      </c>
      <c r="S64" s="2">
        <v>0.51666960080982371</v>
      </c>
      <c r="T64" s="11">
        <v>0.4574508747185877</v>
      </c>
      <c r="AE64" s="2">
        <v>0.41575978900385491</v>
      </c>
      <c r="AF64" s="11">
        <v>0.37656612529002281</v>
      </c>
      <c r="AM64" s="2">
        <v>0.28676135431290706</v>
      </c>
      <c r="AN64" s="11">
        <v>0.46175912780553352</v>
      </c>
      <c r="AQ64">
        <v>-43.679999999999858</v>
      </c>
      <c r="AR64">
        <f t="shared" si="0"/>
        <v>0.32219520912807603</v>
      </c>
      <c r="AS64">
        <f t="shared" si="0"/>
        <v>0.41015010228162996</v>
      </c>
      <c r="AU64">
        <v>-43.679999999999858</v>
      </c>
      <c r="AV64">
        <f t="shared" si="1"/>
        <v>7</v>
      </c>
      <c r="AX64" s="8">
        <v>-43.679999999999858</v>
      </c>
      <c r="AY64" s="8">
        <v>0.32219520912807603</v>
      </c>
      <c r="AZ64" s="8">
        <v>0.41015010228162996</v>
      </c>
      <c r="BA64" s="8"/>
      <c r="BB64" s="8">
        <v>-43.679999999999858</v>
      </c>
      <c r="BC64" s="8">
        <v>7</v>
      </c>
    </row>
    <row r="65" spans="2:55" x14ac:dyDescent="0.75">
      <c r="B65">
        <f t="shared" si="2"/>
        <v>-42.55999999999986</v>
      </c>
      <c r="C65" s="2">
        <v>0.28889090250090632</v>
      </c>
      <c r="D65" s="11">
        <v>0.35450025620499681</v>
      </c>
      <c r="M65" s="2">
        <v>0.20544852641264177</v>
      </c>
      <c r="N65" s="11">
        <v>0.40985046462113356</v>
      </c>
      <c r="O65" s="2">
        <v>0.41541053921568666</v>
      </c>
      <c r="P65" s="11">
        <v>0.27369483567382796</v>
      </c>
      <c r="Q65" s="2">
        <v>0.22146377006116602</v>
      </c>
      <c r="R65" s="11">
        <v>0.45426458024064087</v>
      </c>
      <c r="S65" s="2">
        <v>0.45170767131728373</v>
      </c>
      <c r="T65" s="11">
        <v>0.46265521462855352</v>
      </c>
      <c r="AC65" s="2">
        <v>0.1566499353485574</v>
      </c>
      <c r="AD65" s="11">
        <v>0.19019808393849499</v>
      </c>
      <c r="AE65" s="2">
        <v>0.40495029417731809</v>
      </c>
      <c r="AF65" s="11">
        <v>0.39948243668308281</v>
      </c>
      <c r="AI65" s="2">
        <v>0.25174737370778055</v>
      </c>
      <c r="AJ65" s="11">
        <v>0.2665207702320721</v>
      </c>
      <c r="AK65" s="2">
        <v>0.27028913471097082</v>
      </c>
      <c r="AL65" s="11">
        <v>0.35454188022186328</v>
      </c>
      <c r="AM65" s="2">
        <v>0.29808376027859307</v>
      </c>
      <c r="AN65" s="11">
        <v>0.46518123944393908</v>
      </c>
      <c r="AQ65">
        <v>-42.55999999999986</v>
      </c>
      <c r="AR65">
        <f t="shared" si="0"/>
        <v>0.29646419077309044</v>
      </c>
      <c r="AS65">
        <f t="shared" si="0"/>
        <v>0.36308897618886055</v>
      </c>
      <c r="AU65">
        <v>-42.55999999999986</v>
      </c>
      <c r="AV65">
        <f t="shared" si="1"/>
        <v>10</v>
      </c>
      <c r="AX65" s="8">
        <v>-42.55999999999986</v>
      </c>
      <c r="AY65" s="8">
        <v>0.29646419077309044</v>
      </c>
      <c r="AZ65" s="8">
        <v>0.36308897618886055</v>
      </c>
      <c r="BA65" s="8"/>
      <c r="BB65" s="8">
        <v>-42.55999999999986</v>
      </c>
      <c r="BC65" s="8">
        <v>10</v>
      </c>
    </row>
    <row r="66" spans="2:55" x14ac:dyDescent="0.75">
      <c r="B66">
        <f t="shared" si="2"/>
        <v>-41.439999999999863</v>
      </c>
      <c r="C66" s="2">
        <v>0.21057146309049171</v>
      </c>
      <c r="D66" s="11">
        <v>0.35286294892254383</v>
      </c>
      <c r="M66" s="2">
        <v>0.2398432979520595</v>
      </c>
      <c r="N66" s="11">
        <v>0.42180803621088225</v>
      </c>
      <c r="O66" s="2">
        <v>0.27178308823529423</v>
      </c>
      <c r="P66" s="11">
        <v>0.283586279718756</v>
      </c>
      <c r="Q66" s="2">
        <v>0.14870988565694523</v>
      </c>
      <c r="R66" s="11">
        <v>0.43255367737410644</v>
      </c>
      <c r="S66" s="2">
        <v>0.48231261828264615</v>
      </c>
      <c r="T66" s="11">
        <v>0.46985485239259178</v>
      </c>
      <c r="AC66" s="2">
        <v>0.15927671835388263</v>
      </c>
      <c r="AD66" s="11">
        <v>0.21440592268912509</v>
      </c>
      <c r="AE66" s="2">
        <v>0.41371474944207709</v>
      </c>
      <c r="AF66" s="11">
        <v>0.42687409914972924</v>
      </c>
      <c r="AI66" s="2">
        <v>0.25109864813962235</v>
      </c>
      <c r="AJ66" s="11">
        <v>0.23967886590481685</v>
      </c>
      <c r="AK66" s="2">
        <v>0.31993062459019916</v>
      </c>
      <c r="AL66" s="11">
        <v>0.32542550978787316</v>
      </c>
      <c r="AM66" s="2">
        <v>0.31908764380914145</v>
      </c>
      <c r="AN66" s="11">
        <v>0.44099877884182787</v>
      </c>
      <c r="AQ66">
        <v>-41.439999999999863</v>
      </c>
      <c r="AR66">
        <f t="shared" si="0"/>
        <v>0.28163287375523594</v>
      </c>
      <c r="AS66">
        <f t="shared" si="0"/>
        <v>0.36080489709922531</v>
      </c>
      <c r="AU66">
        <v>-41.439999999999863</v>
      </c>
      <c r="AV66">
        <f t="shared" si="1"/>
        <v>10</v>
      </c>
      <c r="AX66" s="8">
        <v>-41.439999999999863</v>
      </c>
      <c r="AY66" s="8">
        <v>0.28163287375523594</v>
      </c>
      <c r="AZ66" s="8">
        <v>0.36080489709922531</v>
      </c>
      <c r="BA66" s="8"/>
      <c r="BB66" s="8">
        <v>-41.439999999999863</v>
      </c>
      <c r="BC66" s="8">
        <v>10</v>
      </c>
    </row>
    <row r="67" spans="2:55" x14ac:dyDescent="0.75">
      <c r="B67">
        <f t="shared" si="2"/>
        <v>-40.319999999999865</v>
      </c>
      <c r="C67" s="2">
        <v>0.22345052555273653</v>
      </c>
      <c r="D67" s="11">
        <v>0.38575973346860304</v>
      </c>
      <c r="M67" s="2">
        <v>0.32794551473587336</v>
      </c>
      <c r="N67" s="11">
        <v>0.41374760101035629</v>
      </c>
      <c r="O67" s="2">
        <v>0.40495302287581736</v>
      </c>
      <c r="P67" s="11">
        <v>0.31755141459398695</v>
      </c>
      <c r="Q67" s="2">
        <v>0.27896126141672872</v>
      </c>
      <c r="R67" s="11">
        <v>0.41434913324010547</v>
      </c>
      <c r="S67" s="2">
        <v>0.46801417191144773</v>
      </c>
      <c r="T67" s="11">
        <v>0.4436782799062966</v>
      </c>
      <c r="AC67" s="2">
        <v>0.11246296541402363</v>
      </c>
      <c r="AD67" s="11">
        <v>0.26792658618225562</v>
      </c>
      <c r="AI67" s="2">
        <v>0.30590549533336114</v>
      </c>
      <c r="AJ67" s="11">
        <v>0.26729016335242439</v>
      </c>
      <c r="AK67" s="2">
        <v>0.35045157469489641</v>
      </c>
      <c r="AL67" s="11">
        <v>0.32583420123625439</v>
      </c>
      <c r="AM67" s="2">
        <v>0.32463033529637014</v>
      </c>
      <c r="AN67" s="11">
        <v>0.46569306742894373</v>
      </c>
      <c r="AQ67">
        <v>-40.319999999999865</v>
      </c>
      <c r="AR67">
        <f t="shared" si="0"/>
        <v>0.31075276302569499</v>
      </c>
      <c r="AS67">
        <f t="shared" si="0"/>
        <v>0.3668700200465807</v>
      </c>
      <c r="AU67">
        <v>-40.319999999999865</v>
      </c>
      <c r="AV67">
        <f t="shared" si="1"/>
        <v>9</v>
      </c>
      <c r="AX67" s="8">
        <v>-40.319999999999865</v>
      </c>
      <c r="AY67" s="8">
        <v>0.31075276302569499</v>
      </c>
      <c r="AZ67" s="8">
        <v>0.3668700200465807</v>
      </c>
      <c r="BA67" s="8"/>
      <c r="BB67" s="8">
        <v>-40.319999999999865</v>
      </c>
      <c r="BC67" s="8">
        <v>9</v>
      </c>
    </row>
    <row r="68" spans="2:55" x14ac:dyDescent="0.75">
      <c r="B68">
        <f t="shared" si="2"/>
        <v>-39.199999999999868</v>
      </c>
      <c r="C68" s="2">
        <v>0.14880391446176172</v>
      </c>
      <c r="D68" s="11">
        <v>0.38312937195165436</v>
      </c>
      <c r="M68" s="2">
        <v>0.25091298862677025</v>
      </c>
      <c r="N68" s="11">
        <v>0.42642221309079875</v>
      </c>
      <c r="S68" s="2">
        <v>0.45959134721183059</v>
      </c>
      <c r="T68" s="11">
        <v>0.43392519058552043</v>
      </c>
      <c r="AC68" s="2">
        <v>0</v>
      </c>
      <c r="AD68" s="11">
        <v>0.30196006608308196</v>
      </c>
      <c r="AE68" s="2">
        <v>0.54848447961046842</v>
      </c>
      <c r="AF68" s="11">
        <v>0.41532314594139874</v>
      </c>
      <c r="AI68" s="2">
        <v>0.29929267986439467</v>
      </c>
      <c r="AJ68" s="11">
        <v>0.24157402026165364</v>
      </c>
      <c r="AK68" s="2">
        <v>0.26288627086021327</v>
      </c>
      <c r="AL68" s="11">
        <v>0.3158625389466041</v>
      </c>
      <c r="AM68" s="2">
        <v>0.37179791055116967</v>
      </c>
      <c r="AN68" s="11">
        <v>0.40885460934154716</v>
      </c>
      <c r="AQ68">
        <v>-39.199999999999868</v>
      </c>
      <c r="AR68">
        <f t="shared" si="0"/>
        <v>0.2927211988983261</v>
      </c>
      <c r="AS68">
        <f t="shared" si="0"/>
        <v>0.3658813945252824</v>
      </c>
      <c r="AU68">
        <v>-39.199999999999868</v>
      </c>
      <c r="AV68">
        <f t="shared" si="1"/>
        <v>8</v>
      </c>
      <c r="AX68" s="8">
        <v>-39.199999999999868</v>
      </c>
      <c r="AY68" s="8">
        <v>0.2927211988983261</v>
      </c>
      <c r="AZ68" s="8">
        <v>0.3658813945252824</v>
      </c>
      <c r="BA68" s="8"/>
      <c r="BB68" s="8">
        <v>-39.199999999999868</v>
      </c>
      <c r="BC68" s="8">
        <v>8</v>
      </c>
    </row>
    <row r="69" spans="2:55" x14ac:dyDescent="0.75">
      <c r="B69">
        <f t="shared" si="2"/>
        <v>-38.07999999999987</v>
      </c>
      <c r="C69" s="2">
        <v>0.29382626555515273</v>
      </c>
      <c r="D69" s="11">
        <v>0.39033179469308082</v>
      </c>
      <c r="M69" s="2">
        <v>0.20062035798639744</v>
      </c>
      <c r="N69" s="11">
        <v>0.42423979786403127</v>
      </c>
      <c r="O69" s="2">
        <v>0.403502859477124</v>
      </c>
      <c r="P69" s="11">
        <v>0.36660595239673049</v>
      </c>
      <c r="Q69" s="2">
        <v>0.13680900427588041</v>
      </c>
      <c r="R69" s="11">
        <v>0.44258309294757925</v>
      </c>
      <c r="S69" s="2">
        <v>0.50699242991065541</v>
      </c>
      <c r="T69" s="11">
        <v>0.50565112841313242</v>
      </c>
      <c r="AC69" s="2">
        <v>0.1791506734949449</v>
      </c>
      <c r="AD69" s="11">
        <v>0.28875004718939912</v>
      </c>
      <c r="AE69" s="2">
        <v>0.52391965916007344</v>
      </c>
      <c r="AF69" s="11">
        <v>0.32388666345577766</v>
      </c>
      <c r="AI69" s="2">
        <v>0.2555141673293429</v>
      </c>
      <c r="AJ69" s="11">
        <v>0.24142355746551875</v>
      </c>
      <c r="AK69" s="2">
        <v>0.35358192855178783</v>
      </c>
      <c r="AL69" s="11">
        <v>0.3341697402100085</v>
      </c>
      <c r="AM69" s="2">
        <v>0.29739092384269045</v>
      </c>
      <c r="AN69" s="11">
        <v>0.41558270375986595</v>
      </c>
      <c r="AQ69">
        <v>-38.07999999999987</v>
      </c>
      <c r="AR69">
        <f t="shared" ref="AR69:AS132" si="3">AVERAGE(C69,E69,G69,I69,K69,M69,O69,Q69,S69,U69,W69,Y69,AA69,AC69,AE69,AG69,AI69,AK69,AM69)</f>
        <v>0.31513082695840494</v>
      </c>
      <c r="AS69">
        <f t="shared" si="3"/>
        <v>0.37332244783951246</v>
      </c>
      <c r="AU69">
        <v>-38.07999999999987</v>
      </c>
      <c r="AV69">
        <f t="shared" ref="AV69:AV132" si="4">COUNTA(C69:AN69)/2</f>
        <v>10</v>
      </c>
      <c r="AX69">
        <v>-38.07999999999987</v>
      </c>
      <c r="AY69">
        <v>0.31513082695840494</v>
      </c>
      <c r="AZ69">
        <v>0.37332244783951246</v>
      </c>
      <c r="BB69">
        <v>-38.07999999999987</v>
      </c>
      <c r="BC69">
        <v>10</v>
      </c>
    </row>
    <row r="70" spans="2:55" x14ac:dyDescent="0.75">
      <c r="B70">
        <f t="shared" ref="B70:B133" si="5">B69+1.12</f>
        <v>-36.959999999999873</v>
      </c>
      <c r="C70" s="2">
        <v>0.27104023196810434</v>
      </c>
      <c r="D70" s="11">
        <v>0.36930007048056668</v>
      </c>
      <c r="M70" s="2">
        <v>0.11592347021048541</v>
      </c>
      <c r="N70" s="11">
        <v>0.39388228826242316</v>
      </c>
      <c r="O70" s="2">
        <v>0.28123978758169932</v>
      </c>
      <c r="P70" s="11">
        <v>0.37982440454551702</v>
      </c>
      <c r="Q70" s="2">
        <v>0.16506560824241473</v>
      </c>
      <c r="R70" s="11">
        <v>0.41877418709926173</v>
      </c>
      <c r="AC70" s="2">
        <v>4.5032020281208313E-2</v>
      </c>
      <c r="AD70" s="11">
        <v>0.30082831582616287</v>
      </c>
      <c r="AE70" s="2">
        <v>0.54299857983363753</v>
      </c>
      <c r="AF70" s="11">
        <v>0.3551225608863563</v>
      </c>
      <c r="AI70" s="2">
        <v>0.27662913824132579</v>
      </c>
      <c r="AJ70" s="11">
        <v>0.26758300913196947</v>
      </c>
      <c r="AK70" s="2">
        <v>0.12362782630766353</v>
      </c>
      <c r="AL70" s="11">
        <v>0.33735645583517537</v>
      </c>
      <c r="AM70" s="2">
        <v>0.30769230769230738</v>
      </c>
      <c r="AN70" s="11">
        <v>0.39620566671107538</v>
      </c>
      <c r="AQ70">
        <v>-36.959999999999873</v>
      </c>
      <c r="AR70">
        <f t="shared" si="3"/>
        <v>0.23658321892876069</v>
      </c>
      <c r="AS70">
        <f t="shared" si="3"/>
        <v>0.35765299541983425</v>
      </c>
      <c r="AU70">
        <v>-36.959999999999873</v>
      </c>
      <c r="AV70">
        <f t="shared" si="4"/>
        <v>9</v>
      </c>
      <c r="AX70">
        <v>-36.959999999999873</v>
      </c>
      <c r="AY70">
        <v>0.23658321892876069</v>
      </c>
      <c r="AZ70">
        <v>0.35765299541983425</v>
      </c>
      <c r="BB70">
        <v>-36.959999999999873</v>
      </c>
      <c r="BC70">
        <v>9</v>
      </c>
    </row>
    <row r="71" spans="2:55" x14ac:dyDescent="0.75">
      <c r="B71">
        <f t="shared" si="5"/>
        <v>-35.839999999999876</v>
      </c>
      <c r="C71" s="2">
        <v>0.30405944182674882</v>
      </c>
      <c r="D71" s="11">
        <v>0.34481698034659092</v>
      </c>
      <c r="M71" s="2">
        <v>0.2010661810041447</v>
      </c>
      <c r="N71" s="11">
        <v>0.37267737625156538</v>
      </c>
      <c r="O71" s="2">
        <v>0.40022467320261451</v>
      </c>
      <c r="P71" s="11">
        <v>0.3842259983793489</v>
      </c>
      <c r="Q71" s="2">
        <v>0.22678784857374779</v>
      </c>
      <c r="R71" s="11">
        <v>0.40878842538558013</v>
      </c>
      <c r="S71" s="2">
        <v>0.55838211346331601</v>
      </c>
      <c r="T71" s="11">
        <v>0.450160558873478</v>
      </c>
      <c r="AC71" s="2">
        <v>0.12222686038342875</v>
      </c>
      <c r="AD71" s="11">
        <v>0.2766291451573456</v>
      </c>
      <c r="AE71" s="2">
        <v>0.47999999999999965</v>
      </c>
      <c r="AF71" s="11">
        <v>0.35388568122780922</v>
      </c>
      <c r="AI71" s="2">
        <v>0.21625580714016662</v>
      </c>
      <c r="AJ71" s="11">
        <v>0.26301206735708954</v>
      </c>
      <c r="AK71" s="2">
        <v>0.28653313310349243</v>
      </c>
      <c r="AL71" s="11">
        <v>0.32105673564280651</v>
      </c>
      <c r="AM71" s="2">
        <v>0.28074461684321794</v>
      </c>
      <c r="AN71" s="11">
        <v>0.39496084402633314</v>
      </c>
      <c r="AQ71">
        <v>-35.839999999999876</v>
      </c>
      <c r="AR71">
        <f t="shared" si="3"/>
        <v>0.30762806755408773</v>
      </c>
      <c r="AS71">
        <f t="shared" si="3"/>
        <v>0.35702138126479477</v>
      </c>
      <c r="AU71">
        <v>-35.839999999999876</v>
      </c>
      <c r="AV71">
        <f t="shared" si="4"/>
        <v>10</v>
      </c>
      <c r="AX71">
        <v>-35.839999999999876</v>
      </c>
      <c r="AY71">
        <v>0.30762806755408773</v>
      </c>
      <c r="AZ71">
        <v>0.35702138126479477</v>
      </c>
      <c r="BB71">
        <v>-35.839999999999876</v>
      </c>
      <c r="BC71">
        <v>10</v>
      </c>
    </row>
    <row r="72" spans="2:55" x14ac:dyDescent="0.75">
      <c r="B72">
        <f t="shared" si="5"/>
        <v>-34.719999999999878</v>
      </c>
      <c r="C72" s="2">
        <v>0.27395191494502852</v>
      </c>
      <c r="D72" s="11">
        <v>0.35581847533471189</v>
      </c>
      <c r="M72" s="2">
        <v>0.21936389592403913</v>
      </c>
      <c r="N72" s="11">
        <v>0.41083397750414247</v>
      </c>
      <c r="O72" s="2">
        <v>0.40575980392156852</v>
      </c>
      <c r="P72" s="11">
        <v>0.35788660260099192</v>
      </c>
      <c r="Q72" s="2">
        <v>0.23617049834141829</v>
      </c>
      <c r="R72" s="11">
        <v>0.43910888937187553</v>
      </c>
      <c r="S72" s="2">
        <v>0.48472778486862367</v>
      </c>
      <c r="T72" s="11">
        <v>0.46287070475450648</v>
      </c>
      <c r="AC72" s="2">
        <v>0.23941396267524587</v>
      </c>
      <c r="AD72" s="11">
        <v>0.29237634283117014</v>
      </c>
      <c r="AE72" s="2">
        <v>0.42871982146480014</v>
      </c>
      <c r="AF72" s="11">
        <v>0.35557110511884021</v>
      </c>
      <c r="AI72" s="2">
        <v>0.30952580253630763</v>
      </c>
      <c r="AJ72" s="11">
        <v>0.25831273598829807</v>
      </c>
      <c r="AK72" s="2">
        <v>0.23723005985744205</v>
      </c>
      <c r="AL72" s="11">
        <v>0.30175573902970365</v>
      </c>
      <c r="AQ72">
        <v>-34.719999999999878</v>
      </c>
      <c r="AR72">
        <f t="shared" si="3"/>
        <v>0.31498483828160817</v>
      </c>
      <c r="AS72">
        <f t="shared" si="3"/>
        <v>0.35939273028158225</v>
      </c>
      <c r="AU72">
        <v>-34.719999999999878</v>
      </c>
      <c r="AV72">
        <f t="shared" si="4"/>
        <v>9</v>
      </c>
      <c r="AX72">
        <v>-34.719999999999878</v>
      </c>
      <c r="AY72">
        <v>0.31498483828160817</v>
      </c>
      <c r="AZ72">
        <v>0.35939273028158225</v>
      </c>
      <c r="BB72">
        <v>-34.719999999999878</v>
      </c>
      <c r="BC72">
        <v>9</v>
      </c>
    </row>
    <row r="73" spans="2:55" x14ac:dyDescent="0.75">
      <c r="B73">
        <f t="shared" si="5"/>
        <v>-33.599999999999881</v>
      </c>
      <c r="C73" s="2">
        <v>0.3749546937296121</v>
      </c>
      <c r="D73" s="11">
        <v>0.40012522741771611</v>
      </c>
      <c r="M73" s="2">
        <v>0.2317141420752587</v>
      </c>
      <c r="N73" s="11">
        <v>0.40350066331993145</v>
      </c>
      <c r="O73" s="2">
        <v>0.37802287581699323</v>
      </c>
      <c r="P73" s="11">
        <v>0.38927765907540518</v>
      </c>
      <c r="Q73" s="2">
        <v>0.21993621332106175</v>
      </c>
      <c r="R73" s="11">
        <v>0.43919982254249834</v>
      </c>
      <c r="S73" s="2">
        <v>0.46975265173187802</v>
      </c>
      <c r="T73" s="11">
        <v>0.4817048994619087</v>
      </c>
      <c r="AC73" s="2">
        <v>0.16461173500035634</v>
      </c>
      <c r="AD73" s="11">
        <v>0.27954967326124575</v>
      </c>
      <c r="AE73" s="2">
        <v>0.44940555893690382</v>
      </c>
      <c r="AF73" s="11">
        <v>0.39135329745090225</v>
      </c>
      <c r="AI73" s="2">
        <v>0.28598334240154011</v>
      </c>
      <c r="AJ73" s="11">
        <v>0.30603446306256082</v>
      </c>
      <c r="AK73" s="2">
        <v>0.23733581505530993</v>
      </c>
      <c r="AL73" s="11">
        <v>0.34675132304894224</v>
      </c>
      <c r="AM73" s="2">
        <v>0.27806443378853868</v>
      </c>
      <c r="AN73" s="11">
        <v>0.36899620383014586</v>
      </c>
      <c r="AQ73">
        <v>-33.599999999999881</v>
      </c>
      <c r="AR73">
        <f t="shared" si="3"/>
        <v>0.30897814618574521</v>
      </c>
      <c r="AS73">
        <f t="shared" si="3"/>
        <v>0.38064932324712564</v>
      </c>
      <c r="AU73">
        <v>-33.599999999999881</v>
      </c>
      <c r="AV73">
        <f t="shared" si="4"/>
        <v>10</v>
      </c>
      <c r="AX73">
        <v>-33.599999999999881</v>
      </c>
      <c r="AY73">
        <v>0.30897814618574521</v>
      </c>
      <c r="AZ73">
        <v>0.38064932324712564</v>
      </c>
      <c r="BB73">
        <v>-33.599999999999881</v>
      </c>
      <c r="BC73">
        <v>10</v>
      </c>
    </row>
    <row r="74" spans="2:55" x14ac:dyDescent="0.75">
      <c r="B74">
        <f t="shared" si="5"/>
        <v>-32.479999999999883</v>
      </c>
      <c r="C74" s="2">
        <v>0.38840159478071756</v>
      </c>
      <c r="D74" s="11">
        <v>0.40620452934373008</v>
      </c>
      <c r="M74" s="2">
        <v>0.24072545839143247</v>
      </c>
      <c r="N74" s="11">
        <v>0.39673907467935488</v>
      </c>
      <c r="O74" s="2">
        <v>0.43958333333333333</v>
      </c>
      <c r="P74" s="11">
        <v>0.38970477345573717</v>
      </c>
      <c r="Q74" s="2">
        <v>0.20388088892297626</v>
      </c>
      <c r="R74" s="11">
        <v>0.42235780689330271</v>
      </c>
      <c r="S74" s="2">
        <v>0.43207825359799301</v>
      </c>
      <c r="T74" s="11">
        <v>0.49504838823002972</v>
      </c>
      <c r="AC74" s="2">
        <v>0.2806890723790707</v>
      </c>
      <c r="AD74" s="11">
        <v>0.25078625403731586</v>
      </c>
      <c r="AE74" s="2">
        <v>0.52396835057821078</v>
      </c>
      <c r="AF74" s="11">
        <v>0.33257387197651395</v>
      </c>
      <c r="AI74" s="2">
        <v>0.33380069476415614</v>
      </c>
      <c r="AJ74" s="11">
        <v>0.29643674773896678</v>
      </c>
      <c r="AK74" s="2">
        <v>0.31603883330865712</v>
      </c>
      <c r="AL74" s="11">
        <v>0.28928387904746944</v>
      </c>
      <c r="AM74" s="2">
        <v>0.32519554396776523</v>
      </c>
      <c r="AN74" s="11">
        <v>0.36432366699898111</v>
      </c>
      <c r="AQ74">
        <v>-32.479999999999883</v>
      </c>
      <c r="AR74">
        <f t="shared" si="3"/>
        <v>0.34843620240243128</v>
      </c>
      <c r="AS74">
        <f t="shared" si="3"/>
        <v>0.36434589924014016</v>
      </c>
      <c r="AU74">
        <v>-32.479999999999883</v>
      </c>
      <c r="AV74">
        <f t="shared" si="4"/>
        <v>10</v>
      </c>
      <c r="AX74">
        <v>-32.479999999999883</v>
      </c>
      <c r="AY74">
        <v>0.34843620240243128</v>
      </c>
      <c r="AZ74">
        <v>0.36434589924014016</v>
      </c>
      <c r="BB74">
        <v>-32.479999999999883</v>
      </c>
      <c r="BC74">
        <v>10</v>
      </c>
    </row>
    <row r="75" spans="2:55" x14ac:dyDescent="0.75">
      <c r="B75">
        <f t="shared" si="5"/>
        <v>-31.359999999999882</v>
      </c>
      <c r="C75" s="2">
        <v>0.38700012081672114</v>
      </c>
      <c r="D75" s="11">
        <v>0.41710884907273482</v>
      </c>
      <c r="K75" s="2">
        <v>0.37558875372034578</v>
      </c>
      <c r="L75" s="11">
        <v>0.4004410441377419</v>
      </c>
      <c r="M75" s="2">
        <v>0.32688312797017688</v>
      </c>
      <c r="N75" s="11">
        <v>0.41510074429323279</v>
      </c>
      <c r="O75" s="2">
        <v>0.25068423202614359</v>
      </c>
      <c r="P75" s="11">
        <v>0.39435489382677175</v>
      </c>
      <c r="Q75" s="2">
        <v>0.26679833055305219</v>
      </c>
      <c r="R75" s="11">
        <v>0.40586312870099694</v>
      </c>
      <c r="S75" s="2">
        <v>0.56934663967254973</v>
      </c>
      <c r="T75" s="11">
        <v>0.46080195534897944</v>
      </c>
      <c r="AC75" s="2">
        <v>0.39073906270680792</v>
      </c>
      <c r="AD75" s="11">
        <v>0.27713392258846797</v>
      </c>
      <c r="AE75" s="2">
        <v>0.43138161898965283</v>
      </c>
      <c r="AF75" s="11">
        <v>0.40541016147424408</v>
      </c>
      <c r="AI75" s="2">
        <v>0.21845310341941138</v>
      </c>
      <c r="AJ75" s="11">
        <v>0.26887786843789568</v>
      </c>
      <c r="AM75" s="2">
        <v>0.34820500665487664</v>
      </c>
      <c r="AN75" s="11">
        <v>0.38077178227284469</v>
      </c>
      <c r="AQ75">
        <v>-31.359999999999882</v>
      </c>
      <c r="AR75">
        <f t="shared" si="3"/>
        <v>0.35650799965297375</v>
      </c>
      <c r="AS75">
        <f t="shared" si="3"/>
        <v>0.38258643501539102</v>
      </c>
      <c r="AU75">
        <v>-31.359999999999882</v>
      </c>
      <c r="AV75">
        <f t="shared" si="4"/>
        <v>10</v>
      </c>
      <c r="AX75">
        <v>-31.359999999999882</v>
      </c>
      <c r="AY75">
        <v>0.35650799965297375</v>
      </c>
      <c r="AZ75">
        <v>0.38258643501539102</v>
      </c>
      <c r="BB75">
        <v>-31.359999999999882</v>
      </c>
      <c r="BC75">
        <v>10</v>
      </c>
    </row>
    <row r="76" spans="2:55" x14ac:dyDescent="0.75">
      <c r="B76">
        <f t="shared" si="5"/>
        <v>-30.239999999999881</v>
      </c>
      <c r="C76" s="2">
        <v>0.38907816841850917</v>
      </c>
      <c r="D76" s="11">
        <v>0.42574391312287474</v>
      </c>
      <c r="K76" s="2">
        <v>0.31942477918725504</v>
      </c>
      <c r="L76" s="11">
        <v>0.399994853054712</v>
      </c>
      <c r="M76" s="2">
        <v>0.38114073778966623</v>
      </c>
      <c r="N76" s="11">
        <v>0.38944857942226468</v>
      </c>
      <c r="O76" s="2">
        <v>0.27480596405228763</v>
      </c>
      <c r="P76" s="11">
        <v>0.38009094761875112</v>
      </c>
      <c r="Q76" s="2">
        <v>0.27361161710096554</v>
      </c>
      <c r="R76" s="11">
        <v>0.37901558488691356</v>
      </c>
      <c r="S76" s="2">
        <v>0.55571937854847964</v>
      </c>
      <c r="T76" s="11">
        <v>0.42814140643450138</v>
      </c>
      <c r="AE76" s="2">
        <v>0.52120105498072644</v>
      </c>
      <c r="AF76" s="11">
        <v>0.35915684805557407</v>
      </c>
      <c r="AI76" s="2">
        <v>0.18361026241995565</v>
      </c>
      <c r="AJ76" s="11">
        <v>0.28100535004653171</v>
      </c>
      <c r="AK76" s="2">
        <v>0.21918822310116529</v>
      </c>
      <c r="AL76" s="11">
        <v>0.29685705967595771</v>
      </c>
      <c r="AM76" s="2">
        <v>0.34010975987747843</v>
      </c>
      <c r="AN76" s="11">
        <v>0.35947721836364155</v>
      </c>
      <c r="AQ76">
        <v>-30.239999999999881</v>
      </c>
      <c r="AR76">
        <f t="shared" si="3"/>
        <v>0.34578899454764894</v>
      </c>
      <c r="AS76">
        <f t="shared" si="3"/>
        <v>0.36989317606817224</v>
      </c>
      <c r="AU76">
        <v>-30.239999999999881</v>
      </c>
      <c r="AV76">
        <f t="shared" si="4"/>
        <v>10</v>
      </c>
      <c r="AX76">
        <v>-30.239999999999881</v>
      </c>
      <c r="AY76">
        <v>0.34578899454764894</v>
      </c>
      <c r="AZ76">
        <v>0.36989317606817224</v>
      </c>
      <c r="BB76">
        <v>-30.239999999999881</v>
      </c>
      <c r="BC76">
        <v>10</v>
      </c>
    </row>
    <row r="77" spans="2:55" x14ac:dyDescent="0.75">
      <c r="B77">
        <f t="shared" si="5"/>
        <v>-29.11999999999988</v>
      </c>
      <c r="C77" s="2">
        <v>0.36749426120575107</v>
      </c>
      <c r="D77" s="11">
        <v>0.4122665669818964</v>
      </c>
      <c r="K77" s="2">
        <v>0.25606572851349946</v>
      </c>
      <c r="L77" s="11">
        <v>0.4204509000540072</v>
      </c>
      <c r="M77" s="2">
        <v>0.3370801438016372</v>
      </c>
      <c r="N77" s="11">
        <v>0.38697773797804313</v>
      </c>
      <c r="O77" s="2">
        <v>0.46209150326797394</v>
      </c>
      <c r="P77" s="11">
        <v>0.36133553616881237</v>
      </c>
      <c r="Q77" s="2">
        <v>0.29406425964629684</v>
      </c>
      <c r="R77" s="11">
        <v>0.41605849276946028</v>
      </c>
      <c r="S77" s="2">
        <v>0.46762356410369266</v>
      </c>
      <c r="T77" s="11">
        <v>0.48413539231604835</v>
      </c>
      <c r="AC77" s="2">
        <v>0.41837119091010866</v>
      </c>
      <c r="AD77" s="11">
        <v>0.26811107587656269</v>
      </c>
      <c r="AE77" s="2">
        <v>0.49018462162710497</v>
      </c>
      <c r="AF77" s="11">
        <v>0.38046407081128608</v>
      </c>
      <c r="AI77" s="2">
        <v>0.25381911019963987</v>
      </c>
      <c r="AJ77" s="11">
        <v>0.31068922243314129</v>
      </c>
      <c r="AK77" s="2">
        <v>0.25541995389073346</v>
      </c>
      <c r="AL77" s="11">
        <v>0.30495503561640491</v>
      </c>
      <c r="AM77" s="2">
        <v>0.28929567706529014</v>
      </c>
      <c r="AN77" s="11">
        <v>0.34897816466976816</v>
      </c>
      <c r="AQ77">
        <v>-29.11999999999988</v>
      </c>
      <c r="AR77">
        <f t="shared" si="3"/>
        <v>0.35377363765742981</v>
      </c>
      <c r="AS77">
        <f t="shared" si="3"/>
        <v>0.37222019960685737</v>
      </c>
      <c r="AU77">
        <v>-29.11999999999988</v>
      </c>
      <c r="AV77">
        <f t="shared" si="4"/>
        <v>11</v>
      </c>
      <c r="AX77">
        <v>-29.11999999999988</v>
      </c>
      <c r="AY77">
        <v>0.35377363765742981</v>
      </c>
      <c r="AZ77">
        <v>0.37222019960685737</v>
      </c>
      <c r="BB77">
        <v>-29.11999999999988</v>
      </c>
      <c r="BC77">
        <v>11</v>
      </c>
    </row>
    <row r="78" spans="2:55" x14ac:dyDescent="0.75">
      <c r="B78">
        <f t="shared" si="5"/>
        <v>-27.999999999999879</v>
      </c>
      <c r="C78" s="2">
        <v>0.27445934517337212</v>
      </c>
      <c r="D78" s="11">
        <v>0.40146686689319017</v>
      </c>
      <c r="K78" s="2">
        <v>0.26292368595948812</v>
      </c>
      <c r="L78" s="11">
        <v>0.41211715153446526</v>
      </c>
      <c r="M78" s="2">
        <v>0.29270652514157258</v>
      </c>
      <c r="N78" s="11">
        <v>0.3959935208019017</v>
      </c>
      <c r="O78" s="2">
        <v>0.15940563725490184</v>
      </c>
      <c r="P78" s="11">
        <v>0.33395528245140738</v>
      </c>
      <c r="Q78" s="2">
        <v>0.19288759355486121</v>
      </c>
      <c r="R78" s="11">
        <v>0.42490211744681883</v>
      </c>
      <c r="S78" s="2">
        <v>0.35943620439241247</v>
      </c>
      <c r="T78" s="11">
        <v>0.43670467567110616</v>
      </c>
      <c r="W78" s="2">
        <v>8.1650209002241153E-2</v>
      </c>
      <c r="X78" s="11">
        <v>0.26707078660706596</v>
      </c>
      <c r="AC78" s="2">
        <v>0.38071045317097457</v>
      </c>
      <c r="AD78" s="11">
        <v>0.25652793868639157</v>
      </c>
      <c r="AG78" s="2">
        <v>5.2408477842004114E-2</v>
      </c>
      <c r="AH78" s="11">
        <v>0.32392733552251357</v>
      </c>
      <c r="AI78" s="2">
        <v>0.43724103293851707</v>
      </c>
      <c r="AJ78" s="11">
        <v>0.29022883567038166</v>
      </c>
      <c r="AK78" s="2">
        <v>0.2455424184098649</v>
      </c>
      <c r="AL78" s="11">
        <v>0.30074608562422583</v>
      </c>
      <c r="AM78" s="2">
        <v>0.2794318741225586</v>
      </c>
      <c r="AN78" s="11">
        <v>0.36097127127375367</v>
      </c>
      <c r="AQ78">
        <v>-27.999999999999879</v>
      </c>
      <c r="AR78">
        <f t="shared" si="3"/>
        <v>0.25156695474689733</v>
      </c>
      <c r="AS78">
        <f t="shared" si="3"/>
        <v>0.35038432234860178</v>
      </c>
      <c r="AU78">
        <v>-27.999999999999879</v>
      </c>
      <c r="AV78">
        <f t="shared" si="4"/>
        <v>12</v>
      </c>
      <c r="AX78">
        <v>-27.999999999999879</v>
      </c>
      <c r="AY78">
        <v>0.25156695474689733</v>
      </c>
      <c r="AZ78">
        <v>0.35038432234860178</v>
      </c>
      <c r="BB78">
        <v>-27.999999999999879</v>
      </c>
      <c r="BC78">
        <v>12</v>
      </c>
    </row>
    <row r="79" spans="2:55" x14ac:dyDescent="0.75">
      <c r="B79">
        <f t="shared" si="5"/>
        <v>-26.879999999999878</v>
      </c>
      <c r="C79" s="2">
        <v>0.30245862027304588</v>
      </c>
      <c r="D79" s="11">
        <v>0.38751838378497044</v>
      </c>
      <c r="K79" s="2">
        <v>0.38200364088190264</v>
      </c>
      <c r="L79" s="11">
        <v>0.41510505981281359</v>
      </c>
      <c r="M79" s="2">
        <v>0.30426946681464195</v>
      </c>
      <c r="N79" s="11">
        <v>0.41727730812307268</v>
      </c>
      <c r="O79" s="2">
        <v>0.22070057189542483</v>
      </c>
      <c r="P79" s="11">
        <v>0.34306473484841116</v>
      </c>
      <c r="Q79" s="2">
        <v>0.2212912008896899</v>
      </c>
      <c r="R79" s="11">
        <v>0.39992469173514461</v>
      </c>
      <c r="S79" s="2">
        <v>0.4519167290172087</v>
      </c>
      <c r="T79" s="11">
        <v>0.48482386091267288</v>
      </c>
      <c r="W79" s="2">
        <v>0.20405888410977066</v>
      </c>
      <c r="X79" s="11">
        <v>0.27226856368801888</v>
      </c>
      <c r="AA79" s="2">
        <v>0.36457080371787814</v>
      </c>
      <c r="AB79" s="11">
        <v>0.37939451560179849</v>
      </c>
      <c r="AC79" s="2">
        <v>0.50918864985389767</v>
      </c>
      <c r="AD79" s="11">
        <v>0.23635342301267881</v>
      </c>
      <c r="AE79" s="2">
        <v>0.51646987218502727</v>
      </c>
      <c r="AF79" s="11">
        <v>0.37417572905682905</v>
      </c>
      <c r="AG79" s="2">
        <v>9.9693981638898227E-2</v>
      </c>
      <c r="AH79" s="11">
        <v>0.30787875229166262</v>
      </c>
      <c r="AI79" s="2">
        <v>0.59241200351567402</v>
      </c>
      <c r="AJ79" s="11">
        <v>0.3305240006348773</v>
      </c>
      <c r="AK79" s="2">
        <v>0.29323801264832222</v>
      </c>
      <c r="AL79" s="11">
        <v>0.29085869653681856</v>
      </c>
      <c r="AM79" s="2">
        <v>0.39429686218024762</v>
      </c>
      <c r="AN79" s="11">
        <v>0.34864498365642527</v>
      </c>
      <c r="AQ79">
        <v>-26.879999999999878</v>
      </c>
      <c r="AR79">
        <f t="shared" si="3"/>
        <v>0.34689780711583074</v>
      </c>
      <c r="AS79">
        <f t="shared" si="3"/>
        <v>0.35627233597829955</v>
      </c>
      <c r="AU79">
        <v>-26.879999999999878</v>
      </c>
      <c r="AV79">
        <f t="shared" si="4"/>
        <v>14</v>
      </c>
      <c r="AX79">
        <v>-26.879999999999878</v>
      </c>
      <c r="AY79">
        <v>0.34689780711583074</v>
      </c>
      <c r="AZ79">
        <v>0.35627233597829955</v>
      </c>
      <c r="BB79">
        <v>-26.879999999999878</v>
      </c>
      <c r="BC79">
        <v>14</v>
      </c>
    </row>
    <row r="80" spans="2:55" x14ac:dyDescent="0.75">
      <c r="B80">
        <f t="shared" si="5"/>
        <v>-25.759999999999877</v>
      </c>
      <c r="C80" s="2">
        <v>0.31762111876283711</v>
      </c>
      <c r="D80" s="11">
        <v>0.38071717788662202</v>
      </c>
      <c r="K80" s="2">
        <v>0.44736613979830631</v>
      </c>
      <c r="L80" s="11">
        <v>0.39345259242231073</v>
      </c>
      <c r="O80" s="2">
        <v>0.11750408496732002</v>
      </c>
      <c r="P80" s="11">
        <v>0.3622349323055471</v>
      </c>
      <c r="Q80" s="2">
        <v>0.23510312605858399</v>
      </c>
      <c r="R80" s="11">
        <v>0.42785790621881092</v>
      </c>
      <c r="S80" s="2">
        <v>0.44159037894458858</v>
      </c>
      <c r="T80" s="11">
        <v>0.47732576771542212</v>
      </c>
      <c r="W80" s="2">
        <v>0.37124856121645378</v>
      </c>
      <c r="X80" s="11">
        <v>0.28770500849377995</v>
      </c>
      <c r="AA80" s="2">
        <v>0.28399593845192461</v>
      </c>
      <c r="AB80" s="11">
        <v>0.34255243301051602</v>
      </c>
      <c r="AC80" s="2">
        <v>0.45562467547012298</v>
      </c>
      <c r="AD80" s="11">
        <v>0.26769065601868403</v>
      </c>
      <c r="AE80" s="2">
        <v>0.50048285656319746</v>
      </c>
      <c r="AF80" s="11">
        <v>0.37808684476269144</v>
      </c>
      <c r="AG80" s="2">
        <v>0</v>
      </c>
      <c r="AH80" s="11">
        <v>0.32811782287751234</v>
      </c>
      <c r="AI80" s="2">
        <v>0.25658142552211938</v>
      </c>
      <c r="AJ80" s="11">
        <v>0.33683527885862491</v>
      </c>
      <c r="AK80" s="2">
        <v>0.33264239937392914</v>
      </c>
      <c r="AL80" s="11">
        <v>0.28515569842724309</v>
      </c>
      <c r="AM80" s="2">
        <v>0.26564807555563658</v>
      </c>
      <c r="AN80" s="11">
        <v>0.33672008332351827</v>
      </c>
      <c r="AQ80">
        <v>-25.759999999999877</v>
      </c>
      <c r="AR80">
        <f t="shared" si="3"/>
        <v>0.3096468292834631</v>
      </c>
      <c r="AS80">
        <f t="shared" si="3"/>
        <v>0.35418863094779096</v>
      </c>
      <c r="AU80">
        <v>-25.759999999999877</v>
      </c>
      <c r="AV80">
        <f t="shared" si="4"/>
        <v>13</v>
      </c>
      <c r="AX80">
        <v>-25.759999999999877</v>
      </c>
      <c r="AY80">
        <v>0.3096468292834631</v>
      </c>
      <c r="AZ80">
        <v>0.35418863094779096</v>
      </c>
      <c r="BB80">
        <v>-25.759999999999877</v>
      </c>
      <c r="BC80">
        <v>13</v>
      </c>
    </row>
    <row r="81" spans="2:55" x14ac:dyDescent="0.75">
      <c r="B81">
        <f t="shared" si="5"/>
        <v>-24.639999999999876</v>
      </c>
      <c r="C81" s="2">
        <v>0.33600942370424092</v>
      </c>
      <c r="D81" s="11">
        <v>0.41030165418496223</v>
      </c>
      <c r="K81" s="2">
        <v>0.31664114196549847</v>
      </c>
      <c r="L81" s="11">
        <v>0.40258248544611119</v>
      </c>
      <c r="M81" s="2">
        <v>0.25515305009343314</v>
      </c>
      <c r="N81" s="11">
        <v>0.38092307042291385</v>
      </c>
      <c r="O81" s="2">
        <v>0.20791462418300644</v>
      </c>
      <c r="P81" s="11">
        <v>0.36144920988592372</v>
      </c>
      <c r="Q81" s="2">
        <v>0.19324551479940441</v>
      </c>
      <c r="R81" s="11">
        <v>0.42203436377925602</v>
      </c>
      <c r="U81" s="2">
        <v>9.6846428396812179E-2</v>
      </c>
      <c r="V81" s="11">
        <v>0.35520973374256987</v>
      </c>
      <c r="W81" s="2">
        <v>0.11192827285394072</v>
      </c>
      <c r="X81" s="11">
        <v>0.27524733054022926</v>
      </c>
      <c r="AA81" s="2">
        <v>0.37703663203936533</v>
      </c>
      <c r="AB81" s="11">
        <v>0.3758243071474352</v>
      </c>
      <c r="AC81" s="2">
        <v>0.43325629460694987</v>
      </c>
      <c r="AD81" s="11">
        <v>0.26772814622668439</v>
      </c>
      <c r="AE81" s="2">
        <v>0.42570095354027221</v>
      </c>
      <c r="AF81" s="11">
        <v>0.42304806369586012</v>
      </c>
      <c r="AG81" s="2">
        <v>0.1175110506630397</v>
      </c>
      <c r="AH81" s="11">
        <v>0.28195388323927689</v>
      </c>
      <c r="AI81" s="2">
        <v>0.19685681998911778</v>
      </c>
      <c r="AJ81" s="11">
        <v>0.34162408156001312</v>
      </c>
      <c r="AK81" s="2">
        <v>0.16518961906977725</v>
      </c>
      <c r="AL81" s="11">
        <v>0.27863517789246978</v>
      </c>
      <c r="AM81" s="2">
        <v>0.26907579265958004</v>
      </c>
      <c r="AN81" s="11">
        <v>0.34106366954405892</v>
      </c>
      <c r="AQ81">
        <v>-24.639999999999876</v>
      </c>
      <c r="AR81">
        <f t="shared" si="3"/>
        <v>0.25016897275460281</v>
      </c>
      <c r="AS81">
        <f t="shared" si="3"/>
        <v>0.35125894123626888</v>
      </c>
      <c r="AU81">
        <v>-24.639999999999876</v>
      </c>
      <c r="AV81">
        <f t="shared" si="4"/>
        <v>14</v>
      </c>
      <c r="AX81">
        <v>-24.639999999999876</v>
      </c>
      <c r="AY81">
        <v>0.25016897275460281</v>
      </c>
      <c r="AZ81">
        <v>0.35125894123626888</v>
      </c>
      <c r="BB81">
        <v>-24.639999999999876</v>
      </c>
      <c r="BC81">
        <v>14</v>
      </c>
    </row>
    <row r="82" spans="2:55" x14ac:dyDescent="0.75">
      <c r="B82">
        <f t="shared" si="5"/>
        <v>-23.519999999999875</v>
      </c>
      <c r="C82" s="2">
        <v>0.34270267004953481</v>
      </c>
      <c r="D82" s="11">
        <v>0.41416367362173673</v>
      </c>
      <c r="K82" s="2">
        <v>0.21567890889126468</v>
      </c>
      <c r="L82" s="11">
        <v>0.41787577856373148</v>
      </c>
      <c r="M82" s="2">
        <v>0.40077592176280297</v>
      </c>
      <c r="N82" s="11">
        <v>0.37418202165753156</v>
      </c>
      <c r="O82" s="2">
        <v>0.20130718954248364</v>
      </c>
      <c r="P82" s="11">
        <v>0.3104667413895692</v>
      </c>
      <c r="Q82" s="2">
        <v>0.21522571408484034</v>
      </c>
      <c r="R82" s="11">
        <v>0.39387627735346603</v>
      </c>
      <c r="S82" s="2">
        <v>0.38104066722415386</v>
      </c>
      <c r="T82" s="11">
        <v>0.48275644530428546</v>
      </c>
      <c r="U82" s="2">
        <v>1.2643621962548346E-2</v>
      </c>
      <c r="V82" s="11">
        <v>0.33617370721500434</v>
      </c>
      <c r="W82" s="2">
        <v>0.2300599745562488</v>
      </c>
      <c r="X82" s="11">
        <v>0.3007947188099146</v>
      </c>
      <c r="AA82" s="2">
        <v>0.34732484573927874</v>
      </c>
      <c r="AB82" s="11">
        <v>0.37452220333293607</v>
      </c>
      <c r="AC82" s="2">
        <v>0.33700200572190664</v>
      </c>
      <c r="AD82" s="11">
        <v>0.26408985425308806</v>
      </c>
      <c r="AE82" s="2">
        <v>0.26756745790221137</v>
      </c>
      <c r="AF82" s="11">
        <v>0.38515279524166063</v>
      </c>
      <c r="AG82" s="2">
        <v>9.9036608863198428E-2</v>
      </c>
      <c r="AH82" s="11">
        <v>0.33838899336553846</v>
      </c>
      <c r="AI82" s="2">
        <v>0.25390281672456388</v>
      </c>
      <c r="AJ82" s="11">
        <v>0.284729887413668</v>
      </c>
      <c r="AK82" s="2">
        <v>0.28297975845512835</v>
      </c>
      <c r="AL82" s="11">
        <v>0.29477735995222787</v>
      </c>
      <c r="AM82" s="2">
        <v>0.3352052072127919</v>
      </c>
      <c r="AN82" s="11">
        <v>0.33638488688306428</v>
      </c>
      <c r="AQ82">
        <v>-23.519999999999875</v>
      </c>
      <c r="AR82">
        <f t="shared" si="3"/>
        <v>0.26149689124619713</v>
      </c>
      <c r="AS82">
        <f t="shared" si="3"/>
        <v>0.35388902295716151</v>
      </c>
      <c r="AU82">
        <v>-23.519999999999875</v>
      </c>
      <c r="AV82">
        <f t="shared" si="4"/>
        <v>15</v>
      </c>
      <c r="AX82">
        <v>-23.519999999999875</v>
      </c>
      <c r="AY82">
        <v>0.26149689124619713</v>
      </c>
      <c r="AZ82">
        <v>0.35388902295716151</v>
      </c>
      <c r="BB82">
        <v>-23.519999999999875</v>
      </c>
      <c r="BC82">
        <v>15</v>
      </c>
    </row>
    <row r="83" spans="2:55" x14ac:dyDescent="0.75">
      <c r="B83">
        <f t="shared" si="5"/>
        <v>-22.399999999999874</v>
      </c>
      <c r="C83" s="2">
        <v>0.3392533526640088</v>
      </c>
      <c r="D83" s="11">
        <v>0.37087944985202786</v>
      </c>
      <c r="K83" s="2">
        <v>0.33548126101655712</v>
      </c>
      <c r="L83" s="11">
        <v>0.40907012556777222</v>
      </c>
      <c r="M83" s="2">
        <v>0.28245259573337872</v>
      </c>
      <c r="N83" s="11">
        <v>0.35965814500402588</v>
      </c>
      <c r="O83" s="2">
        <v>0.29357638888888915</v>
      </c>
      <c r="P83" s="11">
        <v>0.34344285462307911</v>
      </c>
      <c r="Q83" s="2">
        <v>0.24439629551511896</v>
      </c>
      <c r="R83" s="11">
        <v>0.38206310715720249</v>
      </c>
      <c r="S83" s="2">
        <v>0.30085053474759016</v>
      </c>
      <c r="T83" s="11">
        <v>0.48505383730771695</v>
      </c>
      <c r="U83" s="2">
        <v>4.5362538502909215E-2</v>
      </c>
      <c r="V83" s="11">
        <v>0.35264730314382448</v>
      </c>
      <c r="W83" s="2">
        <v>0.28034167322953862</v>
      </c>
      <c r="X83" s="11">
        <v>0.30785515931436219</v>
      </c>
      <c r="AA83" s="2">
        <v>0.4508318362883702</v>
      </c>
      <c r="AB83" s="11">
        <v>0.33705054785885724</v>
      </c>
      <c r="AC83" s="2">
        <v>0.38182021808407673</v>
      </c>
      <c r="AD83" s="11">
        <v>0.25509412125131886</v>
      </c>
      <c r="AE83" s="2">
        <v>0.26945019273686366</v>
      </c>
      <c r="AF83" s="11">
        <v>0.39502813884491023</v>
      </c>
      <c r="AG83" s="2">
        <v>0.11136801541425842</v>
      </c>
      <c r="AH83" s="11">
        <v>0.37193981984378532</v>
      </c>
      <c r="AI83" s="2">
        <v>0.66854308793370387</v>
      </c>
      <c r="AJ83" s="11">
        <v>0.29863021691224301</v>
      </c>
      <c r="AK83" s="2">
        <v>0.21343514033714764</v>
      </c>
      <c r="AL83" s="11">
        <v>0.28270325786524475</v>
      </c>
      <c r="AM83" s="2">
        <v>0.27934071143362504</v>
      </c>
      <c r="AN83" s="11">
        <v>0.33227370252247018</v>
      </c>
      <c r="AQ83">
        <v>-22.399999999999874</v>
      </c>
      <c r="AR83">
        <f t="shared" si="3"/>
        <v>0.29976692283506912</v>
      </c>
      <c r="AS83">
        <f t="shared" si="3"/>
        <v>0.35222598580458941</v>
      </c>
      <c r="AU83">
        <v>-22.399999999999874</v>
      </c>
      <c r="AV83">
        <f t="shared" si="4"/>
        <v>15</v>
      </c>
      <c r="AX83">
        <v>-22.399999999999874</v>
      </c>
      <c r="AY83">
        <v>0.29976692283506912</v>
      </c>
      <c r="AZ83">
        <v>0.35222598580458941</v>
      </c>
      <c r="BB83">
        <v>-22.399999999999874</v>
      </c>
      <c r="BC83">
        <v>15</v>
      </c>
    </row>
    <row r="84" spans="2:55" x14ac:dyDescent="0.75">
      <c r="B84">
        <f t="shared" si="5"/>
        <v>-21.279999999999873</v>
      </c>
      <c r="K84" s="2">
        <v>0.29080821799057993</v>
      </c>
      <c r="L84" s="11">
        <v>0.39192195232157506</v>
      </c>
      <c r="M84" s="2">
        <v>0.38392950304961937</v>
      </c>
      <c r="N84" s="11">
        <v>0.40564587813620062</v>
      </c>
      <c r="O84" s="2">
        <v>0.31372549019607826</v>
      </c>
      <c r="P84" s="11">
        <v>0.33374766224877622</v>
      </c>
      <c r="Q84" s="2">
        <v>0.28059108136955979</v>
      </c>
      <c r="R84" s="11">
        <v>0.39636567331391437</v>
      </c>
      <c r="S84" s="2">
        <v>0.30485564015668315</v>
      </c>
      <c r="T84" s="11">
        <v>0.45913923690098274</v>
      </c>
      <c r="U84" s="2">
        <v>3.5417787121693779E-2</v>
      </c>
      <c r="V84" s="11">
        <v>0.33513458318016581</v>
      </c>
      <c r="W84" s="2">
        <v>0.33308293451263005</v>
      </c>
      <c r="X84" s="11">
        <v>0.277887184953372</v>
      </c>
      <c r="Y84" s="2">
        <v>4.2672044366019339E-2</v>
      </c>
      <c r="Z84" s="11">
        <v>0.35950825264373215</v>
      </c>
      <c r="AA84" s="2">
        <v>0.34943372647035814</v>
      </c>
      <c r="AB84" s="11">
        <v>0.38303682474449768</v>
      </c>
      <c r="AC84" s="2">
        <v>0.3658864374510023</v>
      </c>
      <c r="AD84" s="11">
        <v>0.27611544090120121</v>
      </c>
      <c r="AE84" s="2">
        <v>0.41867315885575168</v>
      </c>
      <c r="AF84" s="11">
        <v>0.38474079989352433</v>
      </c>
      <c r="AG84" s="2">
        <v>7.0157542785901097E-2</v>
      </c>
      <c r="AH84" s="11">
        <v>0.35354380991690459</v>
      </c>
      <c r="AI84" s="2">
        <v>0.53549156656761332</v>
      </c>
      <c r="AJ84" s="11">
        <v>0.34379546502962982</v>
      </c>
      <c r="AK84" s="2">
        <v>0.1323632056515579</v>
      </c>
      <c r="AL84" s="11">
        <v>0.28276684181114142</v>
      </c>
      <c r="AM84" s="2">
        <v>0.28378945065363653</v>
      </c>
      <c r="AN84" s="11">
        <v>0.31432113283809088</v>
      </c>
      <c r="AQ84">
        <v>-21.279999999999873</v>
      </c>
      <c r="AR84">
        <f t="shared" si="3"/>
        <v>0.27605851914657897</v>
      </c>
      <c r="AS84">
        <f t="shared" si="3"/>
        <v>0.35317804925558061</v>
      </c>
      <c r="AU84">
        <v>-21.279999999999873</v>
      </c>
      <c r="AV84">
        <f t="shared" si="4"/>
        <v>15</v>
      </c>
      <c r="AX84">
        <v>-21.279999999999873</v>
      </c>
      <c r="AY84">
        <v>0.27605851914657897</v>
      </c>
      <c r="AZ84">
        <v>0.35317804925558061</v>
      </c>
      <c r="BB84">
        <v>-21.279999999999873</v>
      </c>
      <c r="BC84">
        <v>15</v>
      </c>
    </row>
    <row r="85" spans="2:55" x14ac:dyDescent="0.75">
      <c r="B85">
        <f t="shared" si="5"/>
        <v>-20.159999999999872</v>
      </c>
      <c r="C85" s="2">
        <v>0.18581007611453432</v>
      </c>
      <c r="D85" s="11">
        <v>0.35223957236460685</v>
      </c>
      <c r="K85" s="2">
        <v>0.29497885784186234</v>
      </c>
      <c r="L85" s="11">
        <v>0.402634694173924</v>
      </c>
      <c r="M85" s="2">
        <v>0.44503571326940067</v>
      </c>
      <c r="N85" s="11">
        <v>0.4029933063526866</v>
      </c>
      <c r="O85" s="2">
        <v>0.32438725490196102</v>
      </c>
      <c r="P85" s="11">
        <v>0.36556824727478227</v>
      </c>
      <c r="Q85" s="2">
        <v>0.21675327082494461</v>
      </c>
      <c r="R85" s="11">
        <v>0.39104569550691681</v>
      </c>
      <c r="S85" s="2">
        <v>0.3670833149949384</v>
      </c>
      <c r="T85" s="11">
        <v>0.46908522742051134</v>
      </c>
      <c r="U85" s="2">
        <v>0.12125360582799569</v>
      </c>
      <c r="V85" s="11">
        <v>0.30930733157368728</v>
      </c>
      <c r="W85" s="2">
        <v>0.37175743623917035</v>
      </c>
      <c r="X85" s="11">
        <v>0.27023066654587408</v>
      </c>
      <c r="Y85" s="2">
        <v>6.1346105369297257E-2</v>
      </c>
      <c r="Z85" s="11">
        <v>0.3139168737088302</v>
      </c>
      <c r="AA85" s="2">
        <v>0.39323596032179881</v>
      </c>
      <c r="AB85" s="11">
        <v>0.37237104157325596</v>
      </c>
      <c r="AC85" s="2">
        <v>0.31841089809507311</v>
      </c>
      <c r="AD85" s="11">
        <v>0.33806824456141621</v>
      </c>
      <c r="AE85" s="2">
        <v>0.45357679042402099</v>
      </c>
      <c r="AF85" s="11">
        <v>0.4016840825214571</v>
      </c>
      <c r="AG85" s="2">
        <v>3.3571347614190054E-2</v>
      </c>
      <c r="AH85" s="11">
        <v>0.29821043603236047</v>
      </c>
      <c r="AK85" s="2">
        <v>0.13598003341864251</v>
      </c>
      <c r="AL85" s="11">
        <v>0.28464176555349818</v>
      </c>
      <c r="AM85" s="2">
        <v>0.313690812624209</v>
      </c>
      <c r="AN85" s="11">
        <v>0.30999687483604282</v>
      </c>
      <c r="AQ85">
        <v>-20.159999999999872</v>
      </c>
      <c r="AR85">
        <f t="shared" si="3"/>
        <v>0.26912476519213591</v>
      </c>
      <c r="AS85">
        <f t="shared" si="3"/>
        <v>0.35213293733332335</v>
      </c>
      <c r="AU85">
        <v>-20.159999999999872</v>
      </c>
      <c r="AV85">
        <f t="shared" si="4"/>
        <v>15</v>
      </c>
      <c r="AX85">
        <v>-20.159999999999872</v>
      </c>
      <c r="AY85">
        <v>0.26912476519213591</v>
      </c>
      <c r="AZ85">
        <v>0.35213293733332335</v>
      </c>
      <c r="BB85">
        <v>-20.159999999999872</v>
      </c>
      <c r="BC85">
        <v>15</v>
      </c>
    </row>
    <row r="86" spans="2:55" x14ac:dyDescent="0.75">
      <c r="B86">
        <f t="shared" si="5"/>
        <v>-19.039999999999871</v>
      </c>
      <c r="C86" s="2">
        <v>0.38190165518907793</v>
      </c>
      <c r="D86" s="11">
        <v>0.36140825888120076</v>
      </c>
      <c r="E86" s="2">
        <v>0.60635729977489095</v>
      </c>
      <c r="F86" s="11">
        <v>0.36011006438693555</v>
      </c>
      <c r="M86" s="2">
        <v>0.35439135672481326</v>
      </c>
      <c r="N86" s="11">
        <v>0.41151582081899479</v>
      </c>
      <c r="O86" s="2">
        <v>0.35921160130718949</v>
      </c>
      <c r="P86" s="11">
        <v>0.33286360736740811</v>
      </c>
      <c r="Q86" s="2">
        <v>0.21655513585028668</v>
      </c>
      <c r="R86" s="11">
        <v>0.38342578812068717</v>
      </c>
      <c r="S86" s="2">
        <v>0.18648496985167912</v>
      </c>
      <c r="T86" s="11">
        <v>0.41763324089744125</v>
      </c>
      <c r="U86" s="2">
        <v>7.7357844814941595E-2</v>
      </c>
      <c r="V86" s="11">
        <v>0.33161578747399412</v>
      </c>
      <c r="Y86" s="2">
        <v>7.8094277791782768E-2</v>
      </c>
      <c r="Z86" s="11">
        <v>0.39064103156629804</v>
      </c>
      <c r="AA86" s="2">
        <v>0.4040771694134182</v>
      </c>
      <c r="AB86" s="11">
        <v>0.3687125032000978</v>
      </c>
      <c r="AC86" s="2">
        <v>0.36599843207526001</v>
      </c>
      <c r="AD86" s="11">
        <v>0.25362280463666009</v>
      </c>
      <c r="AE86" s="2">
        <v>0.35003448975451434</v>
      </c>
      <c r="AF86" s="11">
        <v>0.34628520420703984</v>
      </c>
      <c r="AG86" s="2">
        <v>0.22364275189844751</v>
      </c>
      <c r="AH86" s="11">
        <v>0.40853313065708524</v>
      </c>
      <c r="AI86" s="2">
        <v>0.20882685305319518</v>
      </c>
      <c r="AJ86" s="11">
        <v>0.32673342158663549</v>
      </c>
      <c r="AK86" s="2">
        <v>0.22733137333699979</v>
      </c>
      <c r="AL86" s="11">
        <v>0.26007750683936731</v>
      </c>
      <c r="AM86" s="2">
        <v>0.27653290061443719</v>
      </c>
      <c r="AN86" s="11">
        <v>0.30493538928045716</v>
      </c>
      <c r="AQ86">
        <v>-19.039999999999871</v>
      </c>
      <c r="AR86">
        <f t="shared" si="3"/>
        <v>0.28778654076339555</v>
      </c>
      <c r="AS86">
        <f t="shared" si="3"/>
        <v>0.35054090399468685</v>
      </c>
      <c r="AU86">
        <v>-19.039999999999871</v>
      </c>
      <c r="AV86">
        <f t="shared" si="4"/>
        <v>15</v>
      </c>
      <c r="AX86">
        <v>-19.039999999999871</v>
      </c>
      <c r="AY86">
        <v>0.28778654076339555</v>
      </c>
      <c r="AZ86">
        <v>0.35054090399468685</v>
      </c>
      <c r="BB86">
        <v>-19.039999999999871</v>
      </c>
      <c r="BC86">
        <v>15</v>
      </c>
    </row>
    <row r="87" spans="2:55" x14ac:dyDescent="0.75">
      <c r="B87">
        <f t="shared" si="5"/>
        <v>-17.91999999999987</v>
      </c>
      <c r="C87" s="2">
        <v>0.27406064999395913</v>
      </c>
      <c r="D87" s="11">
        <v>0.36102544465666792</v>
      </c>
      <c r="E87" s="2">
        <v>0.45112012150470576</v>
      </c>
      <c r="F87" s="11">
        <v>0.31122658720003954</v>
      </c>
      <c r="K87" s="2">
        <v>0.33111798191117403</v>
      </c>
      <c r="L87" s="11">
        <v>0.39227603003491462</v>
      </c>
      <c r="M87" s="2">
        <v>0.36590687041727127</v>
      </c>
      <c r="N87" s="11">
        <v>0.3874787235126842</v>
      </c>
      <c r="O87" s="2">
        <v>0.44148284313725467</v>
      </c>
      <c r="P87" s="11">
        <v>0.37466896469481742</v>
      </c>
      <c r="S87" s="2">
        <v>0.33444280621451533</v>
      </c>
      <c r="T87" s="11">
        <v>0.42639813497536572</v>
      </c>
      <c r="U87" s="2">
        <v>3.4713733926563455E-2</v>
      </c>
      <c r="V87" s="11">
        <v>0.32085058956372464</v>
      </c>
      <c r="W87" s="2">
        <v>0.13311928272853896</v>
      </c>
      <c r="X87" s="11">
        <v>0.28098729770766212</v>
      </c>
      <c r="Y87" s="2">
        <v>5.28358961431813E-2</v>
      </c>
      <c r="Z87" s="11">
        <v>0.372644810159388</v>
      </c>
      <c r="AA87" s="2">
        <v>0.30230414746543749</v>
      </c>
      <c r="AB87" s="11">
        <v>0.3662534303619453</v>
      </c>
      <c r="AC87" s="2">
        <v>0.31050000509066472</v>
      </c>
      <c r="AD87" s="11">
        <v>0.27886578319089267</v>
      </c>
      <c r="AE87" s="2">
        <v>0.45656319740312423</v>
      </c>
      <c r="AF87" s="11">
        <v>0.43785446121894656</v>
      </c>
      <c r="AG87" s="2">
        <v>5.8982205599003329E-2</v>
      </c>
      <c r="AH87" s="11">
        <v>0.36942894455657121</v>
      </c>
      <c r="AI87" s="2">
        <v>0.25921818105721284</v>
      </c>
      <c r="AJ87" s="11">
        <v>0.29741597738456693</v>
      </c>
      <c r="AK87" s="2">
        <v>0</v>
      </c>
      <c r="AL87" s="11">
        <v>0.26643773404509596</v>
      </c>
      <c r="AM87" s="2">
        <v>0.19924517293562094</v>
      </c>
      <c r="AN87" s="11">
        <v>0.31213454264525559</v>
      </c>
      <c r="AQ87">
        <v>-17.91999999999987</v>
      </c>
      <c r="AR87">
        <f t="shared" si="3"/>
        <v>0.25035081847051421</v>
      </c>
      <c r="AS87">
        <f t="shared" si="3"/>
        <v>0.34724671599428358</v>
      </c>
      <c r="AU87">
        <v>-17.91999999999987</v>
      </c>
      <c r="AV87">
        <f t="shared" si="4"/>
        <v>16</v>
      </c>
      <c r="AX87">
        <v>-17.91999999999987</v>
      </c>
      <c r="AY87">
        <v>0.25035081847051421</v>
      </c>
      <c r="AZ87">
        <v>0.34724671599428358</v>
      </c>
      <c r="BB87">
        <v>-17.91999999999987</v>
      </c>
      <c r="BC87">
        <v>16</v>
      </c>
    </row>
    <row r="88" spans="2:55" x14ac:dyDescent="0.75">
      <c r="B88">
        <f t="shared" si="5"/>
        <v>-16.799999999999869</v>
      </c>
      <c r="C88" s="2">
        <v>0.35945390842092551</v>
      </c>
      <c r="D88" s="11">
        <v>0.34402257567983574</v>
      </c>
      <c r="E88" s="2">
        <v>0.44502454503539385</v>
      </c>
      <c r="F88" s="11">
        <v>0.27978863193483855</v>
      </c>
      <c r="I88" s="2">
        <v>0.17017339180110222</v>
      </c>
      <c r="J88" s="11">
        <v>0.38977472046457851</v>
      </c>
      <c r="K88" s="2">
        <v>0.26835611292513112</v>
      </c>
      <c r="L88" s="11">
        <v>0.39120978920701677</v>
      </c>
      <c r="M88" s="2">
        <v>0.39911594244140292</v>
      </c>
      <c r="N88" s="11">
        <v>0.3789883626910126</v>
      </c>
      <c r="O88" s="2">
        <v>0.19094158496732036</v>
      </c>
      <c r="P88" s="11">
        <v>0.35249043432314864</v>
      </c>
      <c r="Q88" s="2">
        <v>0.18448283575888874</v>
      </c>
      <c r="R88" s="11">
        <v>0.39746320994175205</v>
      </c>
      <c r="S88" s="2">
        <v>0.34473614717662077</v>
      </c>
      <c r="T88" s="11">
        <v>0.41324831298352016</v>
      </c>
      <c r="U88" s="2">
        <v>5.5248618784530169E-2</v>
      </c>
      <c r="V88" s="11">
        <v>0.30449624762708655</v>
      </c>
      <c r="W88" s="2">
        <v>0.18477009753437862</v>
      </c>
      <c r="X88" s="11">
        <v>0.28833508524404022</v>
      </c>
      <c r="Y88" s="2">
        <v>7.1318376607008127E-2</v>
      </c>
      <c r="Z88" s="11">
        <v>0.32315034594212377</v>
      </c>
      <c r="AA88" s="2">
        <v>0.20909161915176122</v>
      </c>
      <c r="AB88" s="11">
        <v>0.32940971261533236</v>
      </c>
      <c r="AC88" s="2">
        <v>0.28135085879514149</v>
      </c>
      <c r="AD88" s="11">
        <v>0.33636467179680629</v>
      </c>
      <c r="AE88" s="2">
        <v>0.40142016636234551</v>
      </c>
      <c r="AF88" s="11">
        <v>0.35570931897198144</v>
      </c>
      <c r="AI88" s="2">
        <v>0.31117900640354867</v>
      </c>
      <c r="AJ88" s="11">
        <v>0.29559216217232687</v>
      </c>
      <c r="AK88" s="2">
        <v>7.6355252860681958E-3</v>
      </c>
      <c r="AL88" s="11">
        <v>0.25845315539633956</v>
      </c>
      <c r="AM88" s="2">
        <v>0.39240067825040564</v>
      </c>
      <c r="AN88" s="11">
        <v>0.30158117602899603</v>
      </c>
      <c r="AQ88">
        <v>-16.799999999999869</v>
      </c>
      <c r="AR88">
        <f t="shared" si="3"/>
        <v>0.25157055386482197</v>
      </c>
      <c r="AS88">
        <f t="shared" si="3"/>
        <v>0.33765164194239633</v>
      </c>
      <c r="AU88">
        <v>-16.799999999999869</v>
      </c>
      <c r="AV88">
        <f t="shared" si="4"/>
        <v>17</v>
      </c>
      <c r="AX88">
        <v>-16.799999999999869</v>
      </c>
      <c r="AY88">
        <v>0.25157055386482197</v>
      </c>
      <c r="AZ88">
        <v>0.33765164194239633</v>
      </c>
      <c r="BB88">
        <v>-16.799999999999869</v>
      </c>
      <c r="BC88">
        <v>17</v>
      </c>
    </row>
    <row r="89" spans="2:55" x14ac:dyDescent="0.75">
      <c r="B89">
        <f t="shared" si="5"/>
        <v>-15.679999999999868</v>
      </c>
      <c r="C89" s="2">
        <v>0.33869759574725161</v>
      </c>
      <c r="D89" s="11">
        <v>0.31857682010982796</v>
      </c>
      <c r="E89" s="2">
        <v>0.54510997803151562</v>
      </c>
      <c r="F89" s="11">
        <v>0.23319784068028385</v>
      </c>
      <c r="G89" s="2">
        <v>0.15631451080621792</v>
      </c>
      <c r="H89" s="11">
        <v>0.24330615405639303</v>
      </c>
      <c r="I89" s="2">
        <v>0.13502568022421602</v>
      </c>
      <c r="J89" s="11">
        <v>0.38895082121216862</v>
      </c>
      <c r="K89" s="2">
        <v>0.34146270985638755</v>
      </c>
      <c r="L89" s="11">
        <v>0.41955797039675857</v>
      </c>
      <c r="M89" s="2">
        <v>0.40132608633789613</v>
      </c>
      <c r="N89" s="11">
        <v>0.37844115677372603</v>
      </c>
      <c r="Q89" s="2">
        <v>0.65451651870458094</v>
      </c>
      <c r="R89" s="11">
        <v>0.38971087493217188</v>
      </c>
      <c r="S89" s="2">
        <v>0.43011421152238</v>
      </c>
      <c r="T89" s="11">
        <v>0.45332711540544018</v>
      </c>
      <c r="U89" s="2">
        <v>9.1908277514301098E-2</v>
      </c>
      <c r="V89" s="11">
        <v>0.3216811416093795</v>
      </c>
      <c r="W89" s="2">
        <v>0.35268673895922908</v>
      </c>
      <c r="X89" s="11">
        <v>0.27230215318373624</v>
      </c>
      <c r="Y89" s="2">
        <v>7.096546508696755E-2</v>
      </c>
      <c r="Z89" s="11">
        <v>0.3818200480181359</v>
      </c>
      <c r="AA89" s="2">
        <v>0.28457392798562819</v>
      </c>
      <c r="AB89" s="11">
        <v>0.38517030029282395</v>
      </c>
      <c r="AC89" s="2">
        <v>0.29334446492022925</v>
      </c>
      <c r="AD89" s="11">
        <v>0.28495119160080778</v>
      </c>
      <c r="AE89" s="2">
        <v>0.42266585514303073</v>
      </c>
      <c r="AF89" s="11">
        <v>0.39416487028915448</v>
      </c>
      <c r="AG89" s="2">
        <v>7.2787033888700267E-2</v>
      </c>
      <c r="AH89" s="11">
        <v>0.29232115432694017</v>
      </c>
      <c r="AI89" s="2">
        <v>0.41809316536223967</v>
      </c>
      <c r="AJ89" s="11">
        <v>0.28541557645774895</v>
      </c>
      <c r="AK89" s="2">
        <v>6.1126504367689953E-2</v>
      </c>
      <c r="AL89" s="11">
        <v>0.24738488211997076</v>
      </c>
      <c r="AM89" s="2">
        <v>0.50126716137619209</v>
      </c>
      <c r="AN89" s="11">
        <v>0.32169715434275115</v>
      </c>
      <c r="AQ89">
        <v>-15.679999999999868</v>
      </c>
      <c r="AR89">
        <f t="shared" si="3"/>
        <v>0.30955477143525845</v>
      </c>
      <c r="AS89">
        <f t="shared" si="3"/>
        <v>0.33399873476712327</v>
      </c>
      <c r="AU89">
        <v>-15.679999999999868</v>
      </c>
      <c r="AV89">
        <f t="shared" si="4"/>
        <v>18</v>
      </c>
      <c r="AX89">
        <v>-15.679999999999868</v>
      </c>
      <c r="AY89">
        <v>0.30955477143525845</v>
      </c>
      <c r="AZ89">
        <v>0.33399873476712327</v>
      </c>
      <c r="BB89">
        <v>-15.679999999999868</v>
      </c>
      <c r="BC89">
        <v>18</v>
      </c>
    </row>
    <row r="90" spans="2:55" x14ac:dyDescent="0.75">
      <c r="B90">
        <f t="shared" si="5"/>
        <v>-14.559999999999867</v>
      </c>
      <c r="C90" s="2">
        <v>0.33167210341911302</v>
      </c>
      <c r="D90" s="11">
        <v>0.31967216888297562</v>
      </c>
      <c r="E90" s="2">
        <v>0.62290824767432385</v>
      </c>
      <c r="F90" s="11">
        <v>0.30827736762381919</v>
      </c>
      <c r="G90" s="2">
        <v>0.25024224466008477</v>
      </c>
      <c r="H90" s="11">
        <v>0.34493615017948559</v>
      </c>
      <c r="I90" s="2">
        <v>0.22055490740368236</v>
      </c>
      <c r="J90" s="11">
        <v>0.39213724765485869</v>
      </c>
      <c r="K90" s="2">
        <v>0.26068907061191848</v>
      </c>
      <c r="L90" s="11">
        <v>0.41079344216018798</v>
      </c>
      <c r="M90" s="2">
        <v>0.35893495726738978</v>
      </c>
      <c r="N90" s="11">
        <v>0.38201214546639056</v>
      </c>
      <c r="O90" s="2">
        <v>0.15112336601307197</v>
      </c>
      <c r="P90" s="11">
        <v>0.36731006030499797</v>
      </c>
      <c r="Q90" s="2">
        <v>0.71660946318204732</v>
      </c>
      <c r="R90" s="11">
        <v>0.35452931190551235</v>
      </c>
      <c r="S90" s="2">
        <v>0.4035748866687206</v>
      </c>
      <c r="T90" s="11">
        <v>0.43748427810527918</v>
      </c>
      <c r="U90" s="2">
        <v>1.7386202513078965E-2</v>
      </c>
      <c r="V90" s="11">
        <v>0.2781719740436322</v>
      </c>
      <c r="W90" s="2">
        <v>0.35770279275458844</v>
      </c>
      <c r="X90" s="11">
        <v>0.27711294860611124</v>
      </c>
      <c r="Y90" s="2">
        <v>0.13858331232669543</v>
      </c>
      <c r="Z90" s="11">
        <v>0.34829373432743171</v>
      </c>
      <c r="AC90" s="2">
        <v>0.26016351215141659</v>
      </c>
      <c r="AD90" s="11">
        <v>0.35132625690639396</v>
      </c>
      <c r="AE90" s="2">
        <v>0.45080949482653665</v>
      </c>
      <c r="AF90" s="11">
        <v>0.2961986924580437</v>
      </c>
      <c r="AG90" s="2">
        <v>7.9859458234160616E-2</v>
      </c>
      <c r="AH90" s="11">
        <v>0.32806388174529411</v>
      </c>
      <c r="AI90" s="2">
        <v>0.33568409157493762</v>
      </c>
      <c r="AJ90" s="11">
        <v>0.29017248583016447</v>
      </c>
      <c r="AK90" s="2">
        <v>7.0834831531969539E-2</v>
      </c>
      <c r="AL90" s="11">
        <v>0.26470627407760089</v>
      </c>
      <c r="AM90" s="2">
        <v>0.44926796360785509</v>
      </c>
      <c r="AN90" s="11">
        <v>0.30761727843824527</v>
      </c>
      <c r="AQ90">
        <v>-14.559999999999867</v>
      </c>
      <c r="AR90">
        <f t="shared" si="3"/>
        <v>0.30425560591231054</v>
      </c>
      <c r="AS90">
        <f t="shared" si="3"/>
        <v>0.3366008721509125</v>
      </c>
      <c r="AU90">
        <v>-14.559999999999867</v>
      </c>
      <c r="AV90">
        <f t="shared" si="4"/>
        <v>18</v>
      </c>
      <c r="AX90">
        <v>-14.559999999999867</v>
      </c>
      <c r="AY90">
        <v>0.30425560591231054</v>
      </c>
      <c r="AZ90">
        <v>0.3366008721509125</v>
      </c>
      <c r="BB90">
        <v>-14.559999999999867</v>
      </c>
      <c r="BC90">
        <v>18</v>
      </c>
    </row>
    <row r="91" spans="2:55" x14ac:dyDescent="0.75">
      <c r="B91">
        <f t="shared" si="5"/>
        <v>-13.439999999999866</v>
      </c>
      <c r="C91" s="2">
        <v>0.25614957110064007</v>
      </c>
      <c r="D91" s="11">
        <v>0.32202174012972468</v>
      </c>
      <c r="E91" s="2">
        <v>0.53267473081825822</v>
      </c>
      <c r="F91" s="11">
        <v>0.27789637710519849</v>
      </c>
      <c r="G91" s="2">
        <v>0.19422404471344915</v>
      </c>
      <c r="H91" s="11">
        <v>0.27873014557520848</v>
      </c>
      <c r="I91" s="2">
        <v>0.15177481862922557</v>
      </c>
      <c r="J91" s="11">
        <v>0.38369363355363673</v>
      </c>
      <c r="K91" s="2">
        <v>0.29056741892295362</v>
      </c>
      <c r="L91" s="11">
        <v>0.39051537570045297</v>
      </c>
      <c r="O91" s="2">
        <v>0.32046568627450989</v>
      </c>
      <c r="P91" s="11">
        <v>0.35271056506066906</v>
      </c>
      <c r="Q91" s="2">
        <v>0.46069577333358885</v>
      </c>
      <c r="R91" s="11">
        <v>0.34621485448625322</v>
      </c>
      <c r="S91" s="2">
        <v>0.33719356542405687</v>
      </c>
      <c r="T91" s="11">
        <v>0.44958192261511998</v>
      </c>
      <c r="U91" s="2">
        <v>7.8511709773627314E-2</v>
      </c>
      <c r="V91" s="11">
        <v>0.30937730966677396</v>
      </c>
      <c r="W91" s="2">
        <v>0.36508148058399464</v>
      </c>
      <c r="X91" s="11">
        <v>0.26809119076721905</v>
      </c>
      <c r="Y91" s="2">
        <v>0.10926140660448708</v>
      </c>
      <c r="Z91" s="11">
        <v>0.35382892893984252</v>
      </c>
      <c r="AA91" s="2">
        <v>0.32003436694524673</v>
      </c>
      <c r="AB91" s="11">
        <v>0.35263979253445288</v>
      </c>
      <c r="AC91" s="2">
        <v>0.24422973151834154</v>
      </c>
      <c r="AD91" s="11">
        <v>0.37495716279808394</v>
      </c>
      <c r="AE91" s="2">
        <v>0.56921079326435386</v>
      </c>
      <c r="AF91" s="11">
        <v>0.3542346405311092</v>
      </c>
      <c r="AG91" s="2">
        <v>0.20260682307605157</v>
      </c>
      <c r="AH91" s="11">
        <v>0.31483158214804557</v>
      </c>
      <c r="AI91" s="2">
        <v>0.31915205290252385</v>
      </c>
      <c r="AJ91" s="11">
        <v>0.28971445999008794</v>
      </c>
      <c r="AK91" s="2">
        <v>0.19016899680619323</v>
      </c>
      <c r="AL91" s="11">
        <v>0.22410741522672148</v>
      </c>
      <c r="AM91" s="2">
        <v>0.3790909256659431</v>
      </c>
      <c r="AN91" s="11">
        <v>0.30680449401463211</v>
      </c>
      <c r="AQ91">
        <v>-13.439999999999866</v>
      </c>
      <c r="AR91">
        <f t="shared" si="3"/>
        <v>0.29561632757541356</v>
      </c>
      <c r="AS91">
        <f t="shared" si="3"/>
        <v>0.33055286615795731</v>
      </c>
      <c r="AU91">
        <v>-13.439999999999866</v>
      </c>
      <c r="AV91">
        <f t="shared" si="4"/>
        <v>18</v>
      </c>
      <c r="AX91">
        <v>-13.439999999999866</v>
      </c>
      <c r="AY91">
        <v>0.29561632757541356</v>
      </c>
      <c r="AZ91">
        <v>0.33055286615795731</v>
      </c>
      <c r="BB91">
        <v>-13.439999999999866</v>
      </c>
      <c r="BC91">
        <v>18</v>
      </c>
    </row>
    <row r="92" spans="2:55" x14ac:dyDescent="0.75">
      <c r="B92">
        <f t="shared" si="5"/>
        <v>-12.319999999999865</v>
      </c>
      <c r="C92" s="2">
        <v>0.2452156578470461</v>
      </c>
      <c r="D92" s="11">
        <v>0.3514131333068809</v>
      </c>
      <c r="E92" s="2">
        <v>0.52116161753139334</v>
      </c>
      <c r="F92" s="11">
        <v>0.34171164705750717</v>
      </c>
      <c r="G92" s="2">
        <v>0.10180595149489508</v>
      </c>
      <c r="H92" s="11">
        <v>0.2058150329483022</v>
      </c>
      <c r="I92" s="2">
        <v>0.18613133791956724</v>
      </c>
      <c r="J92" s="11">
        <v>0.39448996683733722</v>
      </c>
      <c r="K92" s="2">
        <v>0.52580884406815598</v>
      </c>
      <c r="L92" s="11">
        <v>0.41695253116032488</v>
      </c>
      <c r="M92" s="2">
        <v>0.21886115932955841</v>
      </c>
      <c r="N92" s="11">
        <v>0.34501605570149541</v>
      </c>
      <c r="O92" s="2">
        <v>0.38950163398692811</v>
      </c>
      <c r="P92" s="11">
        <v>0.36380913454608632</v>
      </c>
      <c r="Q92" s="2">
        <v>0.51354667996088421</v>
      </c>
      <c r="R92" s="11">
        <v>0.34768817004115843</v>
      </c>
      <c r="S92" s="2">
        <v>0.41855552132388518</v>
      </c>
      <c r="T92" s="11">
        <v>0.42115195366847763</v>
      </c>
      <c r="W92" s="2">
        <v>0.17075180226570494</v>
      </c>
      <c r="X92" s="11">
        <v>0.26034495559553383</v>
      </c>
      <c r="Y92" s="2">
        <v>6.1073859339551423E-2</v>
      </c>
      <c r="Z92" s="11">
        <v>0.30736548919050333</v>
      </c>
      <c r="AA92" s="2">
        <v>0.22579083027415378</v>
      </c>
      <c r="AB92" s="11">
        <v>0.25307371317976851</v>
      </c>
      <c r="AC92" s="2">
        <v>0.18380354106639174</v>
      </c>
      <c r="AD92" s="11">
        <v>0.37355911667316705</v>
      </c>
      <c r="AE92" s="2">
        <v>0.6204503956177726</v>
      </c>
      <c r="AF92" s="11">
        <v>0.39590151587768868</v>
      </c>
      <c r="AG92" s="2">
        <v>6.3130454493936214E-2</v>
      </c>
      <c r="AH92" s="11">
        <v>0.3274371096551385</v>
      </c>
      <c r="AI92" s="2">
        <v>0.81143012597831887</v>
      </c>
      <c r="AJ92" s="11">
        <v>0.29659971299181426</v>
      </c>
      <c r="AK92" s="2">
        <v>9.4523995854396067E-2</v>
      </c>
      <c r="AL92" s="11">
        <v>0.25126206051916228</v>
      </c>
      <c r="AM92" s="2">
        <v>0.3992014148449331</v>
      </c>
      <c r="AN92" s="11">
        <v>0.30389897399692162</v>
      </c>
      <c r="AQ92">
        <v>-12.319999999999865</v>
      </c>
      <c r="AR92">
        <f t="shared" si="3"/>
        <v>0.31948582351097071</v>
      </c>
      <c r="AS92">
        <f t="shared" si="3"/>
        <v>0.33097168183040376</v>
      </c>
      <c r="AU92">
        <v>-12.319999999999865</v>
      </c>
      <c r="AV92">
        <f t="shared" si="4"/>
        <v>18</v>
      </c>
      <c r="AX92">
        <v>-12.319999999999865</v>
      </c>
      <c r="AY92">
        <v>0.31948582351097071</v>
      </c>
      <c r="AZ92">
        <v>0.33097168183040376</v>
      </c>
      <c r="BB92">
        <v>-12.319999999999865</v>
      </c>
      <c r="BC92">
        <v>18</v>
      </c>
    </row>
    <row r="93" spans="2:55" x14ac:dyDescent="0.75">
      <c r="B93">
        <f t="shared" si="5"/>
        <v>-11.199999999999864</v>
      </c>
      <c r="C93" s="2">
        <v>0.30888002899601302</v>
      </c>
      <c r="D93" s="11">
        <v>0.31014907788533647</v>
      </c>
      <c r="E93" s="2">
        <v>0.63830652816576749</v>
      </c>
      <c r="F93" s="11">
        <v>0.37866544373026706</v>
      </c>
      <c r="G93" s="2">
        <v>0.18332654580179458</v>
      </c>
      <c r="H93" s="11">
        <v>0.32544034590826054</v>
      </c>
      <c r="I93" s="2">
        <v>2.2287484410830404E-2</v>
      </c>
      <c r="J93" s="11">
        <v>0.38839519169312686</v>
      </c>
      <c r="K93" s="2">
        <v>0.7225609462440159</v>
      </c>
      <c r="L93" s="11">
        <v>0.41299607986223885</v>
      </c>
      <c r="M93" s="2">
        <v>0.17151854908321706</v>
      </c>
      <c r="N93" s="11">
        <v>0.36733228587757877</v>
      </c>
      <c r="O93" s="2">
        <v>0.47691993464052296</v>
      </c>
      <c r="P93" s="11">
        <v>0.35989956770094028</v>
      </c>
      <c r="Q93" s="2">
        <v>0.44766999661253087</v>
      </c>
      <c r="R93" s="11">
        <v>0.32167725644649986</v>
      </c>
      <c r="S93" s="2">
        <v>0.38845121253465947</v>
      </c>
      <c r="T93" s="11">
        <v>0.42751111157518107</v>
      </c>
      <c r="U93" s="2">
        <v>6.3765706742287348E-2</v>
      </c>
      <c r="V93" s="11">
        <v>0.29762327639099684</v>
      </c>
      <c r="W93" s="2">
        <v>0.52060338038407883</v>
      </c>
      <c r="X93" s="11">
        <v>0.25571067341709697</v>
      </c>
      <c r="Y93" s="2">
        <v>0.2021779682379635</v>
      </c>
      <c r="Z93" s="11">
        <v>0.24628557930790104</v>
      </c>
      <c r="AA93" s="2">
        <v>0.14049832070608409</v>
      </c>
      <c r="AB93" s="11">
        <v>0.3891144965773824</v>
      </c>
      <c r="AC93" s="2">
        <v>0.26506073163033605</v>
      </c>
      <c r="AD93" s="11">
        <v>0.33056274978693123</v>
      </c>
      <c r="AE93" s="2">
        <v>0.72249949279772785</v>
      </c>
      <c r="AF93" s="11">
        <v>0.35081888067738681</v>
      </c>
      <c r="AG93" s="2">
        <v>0.14267256035362144</v>
      </c>
      <c r="AH93" s="11">
        <v>0.29816390420035699</v>
      </c>
      <c r="AI93" s="2">
        <v>0.63125183108023197</v>
      </c>
      <c r="AJ93" s="11">
        <v>0.27838227022162215</v>
      </c>
      <c r="AK93" s="2">
        <v>0.21214492692315817</v>
      </c>
      <c r="AL93" s="11">
        <v>0.23155485570745438</v>
      </c>
      <c r="AQ93">
        <v>-11.199999999999864</v>
      </c>
      <c r="AR93">
        <f t="shared" si="3"/>
        <v>0.34781089696360229</v>
      </c>
      <c r="AS93">
        <f t="shared" si="3"/>
        <v>0.3316823914981421</v>
      </c>
      <c r="AU93">
        <v>-11.199999999999864</v>
      </c>
      <c r="AV93">
        <f t="shared" si="4"/>
        <v>18</v>
      </c>
      <c r="AX93">
        <v>-11.199999999999864</v>
      </c>
      <c r="AY93">
        <v>0.34781089696360229</v>
      </c>
      <c r="AZ93">
        <v>0.3316823914981421</v>
      </c>
      <c r="BB93">
        <v>-11.199999999999864</v>
      </c>
      <c r="BC93">
        <v>18</v>
      </c>
    </row>
    <row r="94" spans="2:55" x14ac:dyDescent="0.75">
      <c r="B94">
        <f t="shared" si="5"/>
        <v>-10.079999999999863</v>
      </c>
      <c r="C94" s="2">
        <v>0.32582457412105836</v>
      </c>
      <c r="D94" s="11">
        <v>0.31343025946266218</v>
      </c>
      <c r="E94" s="2">
        <v>0.62517290011119875</v>
      </c>
      <c r="F94" s="11">
        <v>0.37022673626419483</v>
      </c>
      <c r="G94" s="2">
        <v>0.10432670027665045</v>
      </c>
      <c r="H94" s="11">
        <v>0.22894933364915498</v>
      </c>
      <c r="I94" s="2">
        <v>0.19656434807096682</v>
      </c>
      <c r="J94" s="11">
        <v>0.39237353493159977</v>
      </c>
      <c r="K94" s="2">
        <v>0.44121131562978594</v>
      </c>
      <c r="L94" s="11">
        <v>0.39333284493060872</v>
      </c>
      <c r="M94" s="2">
        <v>0.13360462138243059</v>
      </c>
      <c r="N94" s="11">
        <v>0.36713596784724178</v>
      </c>
      <c r="O94" s="2">
        <v>0.28863357843137299</v>
      </c>
      <c r="P94" s="11">
        <v>0.36704637950882973</v>
      </c>
      <c r="S94" s="2">
        <v>0.34489569121077418</v>
      </c>
      <c r="T94" s="11">
        <v>0.40913284296506025</v>
      </c>
      <c r="U94" s="2">
        <v>0.10279176648902363</v>
      </c>
      <c r="V94" s="11">
        <v>0.28669198379119432</v>
      </c>
      <c r="W94" s="2">
        <v>0.3396377294481126</v>
      </c>
      <c r="X94" s="11">
        <v>0.27178498746953617</v>
      </c>
      <c r="Y94" s="2">
        <v>0.16807663221578048</v>
      </c>
      <c r="Z94" s="11">
        <v>0.30825646677663437</v>
      </c>
      <c r="AA94" s="2">
        <v>0.2356635163633517</v>
      </c>
      <c r="AB94" s="11">
        <v>0.35680479030465267</v>
      </c>
      <c r="AC94" s="2">
        <v>0.38391757195654613</v>
      </c>
      <c r="AD94" s="11">
        <v>0.31479779005524844</v>
      </c>
      <c r="AE94" s="2">
        <v>0.44038141610874426</v>
      </c>
      <c r="AF94" s="11">
        <v>0.28548745000597892</v>
      </c>
      <c r="AG94" s="2">
        <v>0.28332766632664608</v>
      </c>
      <c r="AH94" s="11">
        <v>0.27374681235225107</v>
      </c>
      <c r="AI94" s="2">
        <v>0.26775624659942215</v>
      </c>
      <c r="AJ94" s="11">
        <v>0.29769403699334457</v>
      </c>
      <c r="AK94" s="2">
        <v>0.13517629391484626</v>
      </c>
      <c r="AL94" s="11">
        <v>0.23684524065622373</v>
      </c>
      <c r="AM94" s="2">
        <v>0.40813535836053016</v>
      </c>
      <c r="AN94" s="11">
        <v>0.30862931435871099</v>
      </c>
      <c r="AQ94">
        <v>-10.079999999999863</v>
      </c>
      <c r="AR94">
        <f t="shared" si="3"/>
        <v>0.29028321816762453</v>
      </c>
      <c r="AS94">
        <f t="shared" si="3"/>
        <v>0.321242598462396</v>
      </c>
      <c r="AU94">
        <v>-10.079999999999863</v>
      </c>
      <c r="AV94">
        <f t="shared" si="4"/>
        <v>18</v>
      </c>
      <c r="AX94">
        <v>-10.079999999999863</v>
      </c>
      <c r="AY94">
        <v>0.29028321816762453</v>
      </c>
      <c r="AZ94">
        <v>0.321242598462396</v>
      </c>
      <c r="BB94">
        <v>-10.079999999999863</v>
      </c>
      <c r="BC94">
        <v>18</v>
      </c>
    </row>
    <row r="95" spans="2:55" x14ac:dyDescent="0.75">
      <c r="B95">
        <f t="shared" si="5"/>
        <v>-8.9599999999998623</v>
      </c>
      <c r="E95" s="2">
        <v>0.55127335846600334</v>
      </c>
      <c r="F95" s="11">
        <v>0.33917749202300973</v>
      </c>
      <c r="G95" s="2">
        <v>0.15519807889452181</v>
      </c>
      <c r="H95" s="11">
        <v>0.28736511334795134</v>
      </c>
      <c r="I95" s="2">
        <v>0.23867186976170354</v>
      </c>
      <c r="J95" s="11">
        <v>0.37954462615946927</v>
      </c>
      <c r="K95" s="2">
        <v>0.32390364184509912</v>
      </c>
      <c r="L95" s="11">
        <v>0.40004812566873632</v>
      </c>
      <c r="M95" s="2">
        <v>0.22856492416265903</v>
      </c>
      <c r="N95" s="11">
        <v>0.35865971731943463</v>
      </c>
      <c r="O95" s="2">
        <v>0.28717320261437923</v>
      </c>
      <c r="P95" s="11">
        <v>0.37360601922761477</v>
      </c>
      <c r="Q95" s="2">
        <v>0.14314293201413761</v>
      </c>
      <c r="R95" s="11">
        <v>0.31623223234157583</v>
      </c>
      <c r="S95" s="2">
        <v>0.34328924783240161</v>
      </c>
      <c r="T95" s="11">
        <v>0.45707404407690011</v>
      </c>
      <c r="U95" s="2">
        <v>0.13387767075734588</v>
      </c>
      <c r="V95" s="11">
        <v>0.301151722682723</v>
      </c>
      <c r="W95" s="2">
        <v>0.13098685406191282</v>
      </c>
      <c r="X95" s="11">
        <v>0.25928541839033231</v>
      </c>
      <c r="AA95" s="2">
        <v>0.54021713660860649</v>
      </c>
      <c r="AB95" s="11">
        <v>0.35201926163723879</v>
      </c>
      <c r="AC95" s="2">
        <v>0.47582443315448064</v>
      </c>
      <c r="AD95" s="11">
        <v>0.30135245024609425</v>
      </c>
      <c r="AE95" s="2">
        <v>0.24216676810712115</v>
      </c>
      <c r="AF95" s="11">
        <v>0.30070489796467414</v>
      </c>
      <c r="AG95" s="2">
        <v>0.1861951717103032</v>
      </c>
      <c r="AH95" s="11">
        <v>0.31469117494913257</v>
      </c>
      <c r="AI95" s="2">
        <v>0.2696187167789732</v>
      </c>
      <c r="AJ95" s="11">
        <v>0.26392276195377334</v>
      </c>
      <c r="AK95" s="2">
        <v>0.15319697963154871</v>
      </c>
      <c r="AL95" s="11">
        <v>0.24648948170569981</v>
      </c>
      <c r="AM95" s="2">
        <v>0.27292285813262346</v>
      </c>
      <c r="AN95" s="11">
        <v>0.29892113226861766</v>
      </c>
      <c r="AQ95">
        <v>-8.9599999999998623</v>
      </c>
      <c r="AR95">
        <f t="shared" si="3"/>
        <v>0.27507199085493061</v>
      </c>
      <c r="AS95">
        <f t="shared" si="3"/>
        <v>0.3264850395272339</v>
      </c>
      <c r="AU95">
        <v>-8.9599999999998623</v>
      </c>
      <c r="AV95">
        <f t="shared" si="4"/>
        <v>17</v>
      </c>
      <c r="AX95">
        <v>-8.9599999999998623</v>
      </c>
      <c r="AY95">
        <v>0.27507199085493061</v>
      </c>
      <c r="AZ95">
        <v>0.3264850395272339</v>
      </c>
      <c r="BB95">
        <v>-8.9599999999998623</v>
      </c>
      <c r="BC95">
        <v>17</v>
      </c>
    </row>
    <row r="96" spans="2:55" x14ac:dyDescent="0.75">
      <c r="B96">
        <f t="shared" si="5"/>
        <v>-7.8399999999998622</v>
      </c>
      <c r="C96" s="2">
        <v>0.37215174580161886</v>
      </c>
      <c r="D96" s="11">
        <v>0.28910065216508773</v>
      </c>
      <c r="E96" s="2">
        <v>0.43232486235795053</v>
      </c>
      <c r="F96" s="11">
        <v>0.36494844758139156</v>
      </c>
      <c r="G96" s="2">
        <v>0.2104860340687271</v>
      </c>
      <c r="H96" s="11">
        <v>0.2957029817114708</v>
      </c>
      <c r="I96" s="2">
        <v>0.34703839294095573</v>
      </c>
      <c r="J96" s="11">
        <v>0.36149045683861258</v>
      </c>
      <c r="K96" s="2">
        <v>0.40209591508461706</v>
      </c>
      <c r="L96" s="11">
        <v>0.42225111658952319</v>
      </c>
      <c r="M96" s="2">
        <v>0.21733397835386944</v>
      </c>
      <c r="N96" s="11">
        <v>0.36394637508760086</v>
      </c>
      <c r="O96" s="2">
        <v>0.26207107843137245</v>
      </c>
      <c r="P96" s="11">
        <v>0.34406085119483626</v>
      </c>
      <c r="Q96" s="2">
        <v>0.16997424245329443</v>
      </c>
      <c r="R96" s="11">
        <v>0.29529781861832016</v>
      </c>
      <c r="S96" s="2">
        <v>0.39727564807886956</v>
      </c>
      <c r="T96" s="11">
        <v>0.40136803717210595</v>
      </c>
      <c r="U96" s="2">
        <v>0.16105216838605613</v>
      </c>
      <c r="V96" s="11">
        <v>0.33047124767144576</v>
      </c>
      <c r="W96" s="2">
        <v>0</v>
      </c>
      <c r="X96" s="11">
        <v>0.29376240760978517</v>
      </c>
      <c r="Y96" s="2">
        <v>0.17708091756995209</v>
      </c>
      <c r="Z96" s="11">
        <v>0.33381931223943889</v>
      </c>
      <c r="AA96" s="2">
        <v>0.6682027649769583</v>
      </c>
      <c r="AB96" s="11">
        <v>0.3535881462710726</v>
      </c>
      <c r="AC96" s="2">
        <v>0.32616907115731159</v>
      </c>
      <c r="AD96" s="11">
        <v>0.34950897213845455</v>
      </c>
      <c r="AE96" s="2">
        <v>0.28453641712314875</v>
      </c>
      <c r="AF96" s="11">
        <v>0.34718766865431916</v>
      </c>
      <c r="AG96" s="2">
        <v>0.3108693188257961</v>
      </c>
      <c r="AH96" s="11">
        <v>0.28141856680502464</v>
      </c>
      <c r="AM96" s="2">
        <v>0.36787791492697919</v>
      </c>
      <c r="AN96" s="11">
        <v>0.30781047591272559</v>
      </c>
      <c r="AQ96">
        <v>-7.8399999999998622</v>
      </c>
      <c r="AR96">
        <f t="shared" si="3"/>
        <v>0.30038473356102807</v>
      </c>
      <c r="AS96">
        <f t="shared" si="3"/>
        <v>0.33739609025065981</v>
      </c>
      <c r="AU96">
        <v>-7.8399999999998622</v>
      </c>
      <c r="AV96">
        <f t="shared" si="4"/>
        <v>17</v>
      </c>
      <c r="AX96">
        <v>-7.8399999999998622</v>
      </c>
      <c r="AY96">
        <v>0.30038473356102807</v>
      </c>
      <c r="AZ96">
        <v>0.33739609025065981</v>
      </c>
      <c r="BB96">
        <v>-7.8399999999998622</v>
      </c>
      <c r="BC96">
        <v>17</v>
      </c>
    </row>
    <row r="97" spans="2:55" x14ac:dyDescent="0.75">
      <c r="B97">
        <f t="shared" si="5"/>
        <v>-6.7199999999998621</v>
      </c>
      <c r="C97" s="2">
        <v>0.58973057871209378</v>
      </c>
      <c r="D97" s="11">
        <v>0.2721793595388412</v>
      </c>
      <c r="G97" s="2">
        <v>0.15399036638627128</v>
      </c>
      <c r="H97" s="11">
        <v>0.33730268673471947</v>
      </c>
      <c r="I97" s="2">
        <v>0.32729881589357757</v>
      </c>
      <c r="J97" s="11">
        <v>0.37958332618283536</v>
      </c>
      <c r="K97" s="2">
        <v>0.39539206904190866</v>
      </c>
      <c r="L97" s="11">
        <v>0.41746576391654655</v>
      </c>
      <c r="M97" s="2">
        <v>0.24148430608121538</v>
      </c>
      <c r="N97" s="11">
        <v>0.37805859317349694</v>
      </c>
      <c r="O97" s="2">
        <v>0.53134191176470602</v>
      </c>
      <c r="P97" s="11">
        <v>0.38753031505671626</v>
      </c>
      <c r="Q97" s="2">
        <v>0.22961926127611698</v>
      </c>
      <c r="R97" s="11">
        <v>0.28890213181638391</v>
      </c>
      <c r="S97" s="2">
        <v>0.38878680515822378</v>
      </c>
      <c r="T97" s="11">
        <v>0.42646311486209237</v>
      </c>
      <c r="U97" s="2">
        <v>0.1161394416467023</v>
      </c>
      <c r="V97" s="11">
        <v>0.33338446772380864</v>
      </c>
      <c r="W97" s="2">
        <v>5.8799297267825859E-2</v>
      </c>
      <c r="X97" s="11">
        <v>0.26290773806964152</v>
      </c>
      <c r="Y97" s="2">
        <v>0.15282077136375091</v>
      </c>
      <c r="Z97" s="11">
        <v>0.25711076959451445</v>
      </c>
      <c r="AA97" s="2">
        <v>0.4008591736311794</v>
      </c>
      <c r="AB97" s="11">
        <v>0.33700692667998239</v>
      </c>
      <c r="AE97" s="2">
        <v>0.22843578819233107</v>
      </c>
      <c r="AF97" s="11">
        <v>0.31816499543157151</v>
      </c>
      <c r="AG97" s="2">
        <v>0.32478748724923562</v>
      </c>
      <c r="AH97" s="11">
        <v>0.32105582404251237</v>
      </c>
      <c r="AI97" s="2">
        <v>0.57163185870338595</v>
      </c>
      <c r="AJ97" s="11">
        <v>0.28256332740083373</v>
      </c>
      <c r="AK97" s="2">
        <v>0.17365003489921538</v>
      </c>
      <c r="AL97" s="11">
        <v>0.22201030210218556</v>
      </c>
      <c r="AM97" s="2">
        <v>0.33958101628165638</v>
      </c>
      <c r="AN97" s="11">
        <v>0.28527316148168541</v>
      </c>
      <c r="AQ97">
        <v>-6.7199999999998621</v>
      </c>
      <c r="AR97">
        <f t="shared" si="3"/>
        <v>0.3073146460911409</v>
      </c>
      <c r="AS97">
        <f t="shared" si="3"/>
        <v>0.32393898845931579</v>
      </c>
      <c r="AU97">
        <v>-6.7199999999998621</v>
      </c>
      <c r="AV97">
        <f t="shared" si="4"/>
        <v>17</v>
      </c>
      <c r="AX97">
        <v>-6.7199999999998621</v>
      </c>
      <c r="AY97">
        <v>0.3073146460911409</v>
      </c>
      <c r="AZ97">
        <v>0.32393898845931579</v>
      </c>
      <c r="BB97">
        <v>-6.7199999999998621</v>
      </c>
      <c r="BC97">
        <v>17</v>
      </c>
    </row>
    <row r="98" spans="2:55" x14ac:dyDescent="0.75">
      <c r="B98">
        <f t="shared" si="5"/>
        <v>-5.599999999999862</v>
      </c>
      <c r="C98" s="2">
        <v>0.85983448109218297</v>
      </c>
      <c r="D98" s="11">
        <v>0.2517385114274418</v>
      </c>
      <c r="E98" s="2">
        <v>0.36634482384529832</v>
      </c>
      <c r="F98" s="11">
        <v>0.35687253507630545</v>
      </c>
      <c r="G98" s="2">
        <v>0.15088682610344181</v>
      </c>
      <c r="H98" s="11">
        <v>0.216346509347522</v>
      </c>
      <c r="I98" s="2">
        <v>0.26152257580024407</v>
      </c>
      <c r="J98" s="11">
        <v>0.37955398418548497</v>
      </c>
      <c r="K98" s="2">
        <v>0.48960229625990892</v>
      </c>
      <c r="L98" s="11">
        <v>0.40225276661134124</v>
      </c>
      <c r="M98" s="2">
        <v>0.23633362738681332</v>
      </c>
      <c r="N98" s="11">
        <v>0.37696136804066471</v>
      </c>
      <c r="O98" s="2">
        <v>0.89664011437908575</v>
      </c>
      <c r="P98" s="11">
        <v>0.3522576052312133</v>
      </c>
      <c r="Q98" s="2">
        <v>0.23769805508152295</v>
      </c>
      <c r="R98" s="11">
        <v>0.28672598996456916</v>
      </c>
      <c r="S98" s="2">
        <v>0.41505655560934818</v>
      </c>
      <c r="T98" s="11">
        <v>0.3966157217445746</v>
      </c>
      <c r="U98" s="2">
        <v>0.15140077250281139</v>
      </c>
      <c r="V98" s="11">
        <v>0.32563749801571068</v>
      </c>
      <c r="W98" s="2">
        <v>0.18675713333737112</v>
      </c>
      <c r="X98" s="11">
        <v>0.27073006698946778</v>
      </c>
      <c r="Y98" s="2">
        <v>0.24077640534408876</v>
      </c>
      <c r="Z98" s="11">
        <v>0.30724896846961924</v>
      </c>
      <c r="AA98" s="2">
        <v>3.1601968288681843E-2</v>
      </c>
      <c r="AB98" s="11">
        <v>0.25915879305089895</v>
      </c>
      <c r="AC98" s="2">
        <v>0.26278011382726346</v>
      </c>
      <c r="AD98" s="11">
        <v>0.33141956780217652</v>
      </c>
      <c r="AE98" s="2">
        <v>0.42652059241225387</v>
      </c>
      <c r="AF98" s="11">
        <v>0.33232951233728331</v>
      </c>
      <c r="AG98" s="2">
        <v>0.4227360308285163</v>
      </c>
      <c r="AH98" s="11">
        <v>0.25197997353823587</v>
      </c>
      <c r="AI98" s="2">
        <v>0.6379274264428908</v>
      </c>
      <c r="AJ98" s="11">
        <v>0.27636351983592883</v>
      </c>
      <c r="AK98" s="2">
        <v>0.14245225152816282</v>
      </c>
      <c r="AL98" s="11">
        <v>0.21550567896715059</v>
      </c>
      <c r="AM98" s="2">
        <v>0.47231389137054058</v>
      </c>
      <c r="AN98" s="11">
        <v>0.30718191448181215</v>
      </c>
      <c r="AQ98">
        <v>-5.599999999999862</v>
      </c>
      <c r="AR98">
        <f t="shared" si="3"/>
        <v>0.36258873376002249</v>
      </c>
      <c r="AS98">
        <f t="shared" si="3"/>
        <v>0.31036213079565267</v>
      </c>
      <c r="AU98">
        <v>-5.599999999999862</v>
      </c>
      <c r="AV98">
        <f t="shared" si="4"/>
        <v>19</v>
      </c>
      <c r="AX98">
        <v>-5.599999999999862</v>
      </c>
      <c r="AY98">
        <v>0.36258873376002249</v>
      </c>
      <c r="AZ98">
        <v>0.31036213079565267</v>
      </c>
      <c r="BB98">
        <v>-5.599999999999862</v>
      </c>
      <c r="BC98">
        <v>19</v>
      </c>
    </row>
    <row r="99" spans="2:55" x14ac:dyDescent="0.75">
      <c r="B99">
        <f t="shared" si="5"/>
        <v>-4.4799999999998619</v>
      </c>
      <c r="C99" s="2">
        <v>0.80081551286698072</v>
      </c>
      <c r="D99" s="11">
        <v>0.27595998658416065</v>
      </c>
      <c r="E99" s="2">
        <v>0.59461365300642766</v>
      </c>
      <c r="F99" s="11">
        <v>0.32150801819449509</v>
      </c>
      <c r="G99" s="2">
        <v>0.17108792427923425</v>
      </c>
      <c r="H99" s="11">
        <v>0.2862723157346973</v>
      </c>
      <c r="K99" s="2">
        <v>0.89400025043103037</v>
      </c>
      <c r="L99" s="11">
        <v>0.40582226065767196</v>
      </c>
      <c r="M99" s="2">
        <v>0.1991880329719318</v>
      </c>
      <c r="N99" s="11">
        <v>0.35607251110914917</v>
      </c>
      <c r="O99" s="2">
        <v>0.83855187908496753</v>
      </c>
      <c r="P99" s="11">
        <v>0.29142172475505801</v>
      </c>
      <c r="Q99" s="2">
        <v>0.12377044465323153</v>
      </c>
      <c r="R99" s="11">
        <v>0.28305003384491734</v>
      </c>
      <c r="S99" s="2">
        <v>0.44025901148717023</v>
      </c>
      <c r="T99" s="11">
        <v>0.40326129180992071</v>
      </c>
      <c r="U99" s="2">
        <v>9.5487214589546648E-2</v>
      </c>
      <c r="V99" s="11">
        <v>0.36353581224650849</v>
      </c>
      <c r="W99" s="2">
        <v>0.10451323680862633</v>
      </c>
      <c r="X99" s="11">
        <v>0.24794577037717611</v>
      </c>
      <c r="Y99" s="2">
        <v>0.56536425510461263</v>
      </c>
      <c r="Z99" s="11">
        <v>0.2616401595531343</v>
      </c>
      <c r="AA99" s="2">
        <v>0.1869718034835576</v>
      </c>
      <c r="AB99" s="11">
        <v>0.31403371649574796</v>
      </c>
      <c r="AC99" s="2">
        <v>0.22454922163736135</v>
      </c>
      <c r="AD99" s="11">
        <v>0.31635378854300628</v>
      </c>
      <c r="AG99" s="2">
        <v>0.76692734897427228</v>
      </c>
      <c r="AH99" s="11">
        <v>0.30037517482749237</v>
      </c>
      <c r="AI99" s="2">
        <v>0.71636044029632107</v>
      </c>
      <c r="AJ99" s="11">
        <v>0.30488143464708034</v>
      </c>
      <c r="AK99" s="2">
        <v>0.17278284227669805</v>
      </c>
      <c r="AL99" s="11">
        <v>0.22149753508371259</v>
      </c>
      <c r="AM99" s="2">
        <v>0.31385490546429268</v>
      </c>
      <c r="AN99" s="11">
        <v>0.29798618484627953</v>
      </c>
      <c r="AQ99">
        <v>-4.4799999999998619</v>
      </c>
      <c r="AR99">
        <f t="shared" si="3"/>
        <v>0.42406458690683896</v>
      </c>
      <c r="AS99">
        <f t="shared" si="3"/>
        <v>0.30891868937118871</v>
      </c>
      <c r="AU99">
        <v>-4.4799999999998619</v>
      </c>
      <c r="AV99">
        <f t="shared" si="4"/>
        <v>17</v>
      </c>
      <c r="AX99">
        <v>-4.4799999999998619</v>
      </c>
      <c r="AY99">
        <v>0.42406458690683896</v>
      </c>
      <c r="AZ99">
        <v>0.30891868937118871</v>
      </c>
      <c r="BB99">
        <v>-4.4799999999998619</v>
      </c>
      <c r="BC99">
        <v>17</v>
      </c>
    </row>
    <row r="100" spans="2:55" x14ac:dyDescent="0.75">
      <c r="B100">
        <f t="shared" si="5"/>
        <v>-3.3599999999998618</v>
      </c>
      <c r="C100" s="2">
        <v>0.60030204180258551</v>
      </c>
      <c r="D100" s="11">
        <v>0.29035076900163587</v>
      </c>
      <c r="E100" s="2">
        <v>0.70570366955059527</v>
      </c>
      <c r="F100" s="11">
        <v>0.38146511426853863</v>
      </c>
      <c r="I100" s="2">
        <v>0.69776454653953945</v>
      </c>
      <c r="J100" s="11">
        <v>0.38783925321076651</v>
      </c>
      <c r="K100" s="2">
        <v>0.85583841419366047</v>
      </c>
      <c r="L100" s="11">
        <v>0.3368559703522096</v>
      </c>
      <c r="M100" s="2">
        <v>0.23513844227540467</v>
      </c>
      <c r="N100" s="11">
        <v>0.36067987511066074</v>
      </c>
      <c r="Q100" s="2">
        <v>0.13271208431601858</v>
      </c>
      <c r="R100" s="11">
        <v>0.27666689003551553</v>
      </c>
      <c r="S100" s="2">
        <v>0.40107169578803759</v>
      </c>
      <c r="T100" s="11">
        <v>0.42213331557666611</v>
      </c>
      <c r="U100" s="2">
        <v>0.10924558744438495</v>
      </c>
      <c r="V100" s="11">
        <v>0.35216919795178198</v>
      </c>
      <c r="W100" s="2">
        <v>0.36429393590597858</v>
      </c>
      <c r="X100" s="11">
        <v>0.2467761401000553</v>
      </c>
      <c r="Y100" s="2">
        <v>0.45666750693218988</v>
      </c>
      <c r="Z100" s="11">
        <v>0.27134954944725143</v>
      </c>
      <c r="AA100" s="2">
        <v>0.64677028821369953</v>
      </c>
      <c r="AB100" s="11">
        <v>0.29018647775809947</v>
      </c>
      <c r="AC100" s="2">
        <v>7.0862053166902292E-2</v>
      </c>
      <c r="AD100" s="11">
        <v>0.35389760244371138</v>
      </c>
      <c r="AE100" s="2">
        <v>0.73657131263948061</v>
      </c>
      <c r="AF100" s="11">
        <v>0.26910316468265538</v>
      </c>
      <c r="AG100" s="2">
        <v>0.87407911141335137</v>
      </c>
      <c r="AH100" s="11">
        <v>0.22810463992865443</v>
      </c>
      <c r="AI100" s="2">
        <v>0.37829071276105969</v>
      </c>
      <c r="AJ100" s="11">
        <v>0.26680889288120341</v>
      </c>
      <c r="AK100" s="2">
        <v>0.75409801391738407</v>
      </c>
      <c r="AL100" s="11">
        <v>0.22867658159791218</v>
      </c>
      <c r="AM100" s="2">
        <v>0.62353455977537453</v>
      </c>
      <c r="AN100" s="11">
        <v>0.29755792276321774</v>
      </c>
      <c r="AQ100">
        <v>-3.3599999999998618</v>
      </c>
      <c r="AR100">
        <f t="shared" si="3"/>
        <v>0.50840846921386151</v>
      </c>
      <c r="AS100">
        <f t="shared" si="3"/>
        <v>0.30944831512414916</v>
      </c>
      <c r="AU100">
        <v>-3.3599999999998618</v>
      </c>
      <c r="AV100">
        <f t="shared" si="4"/>
        <v>17</v>
      </c>
      <c r="AX100">
        <v>-3.3599999999998618</v>
      </c>
      <c r="AY100">
        <v>0.50840846921386151</v>
      </c>
      <c r="AZ100">
        <v>0.30944831512414916</v>
      </c>
      <c r="BB100">
        <v>-3.3599999999998618</v>
      </c>
      <c r="BC100">
        <v>17</v>
      </c>
    </row>
    <row r="101" spans="2:55" x14ac:dyDescent="0.75">
      <c r="B101">
        <f t="shared" si="5"/>
        <v>-2.2399999999998617</v>
      </c>
      <c r="C101" s="2">
        <v>0.61393620877129407</v>
      </c>
      <c r="D101" s="11">
        <v>0.28385256209099424</v>
      </c>
      <c r="E101" s="2">
        <v>0.4569716036993845</v>
      </c>
      <c r="F101" s="11">
        <v>0.31682216850893979</v>
      </c>
      <c r="G101" s="2">
        <v>0.26474883792778992</v>
      </c>
      <c r="H101" s="11">
        <v>0.18294983453207087</v>
      </c>
      <c r="I101" s="2">
        <v>0.96800364753054102</v>
      </c>
      <c r="J101" s="11">
        <v>0.35042069281781241</v>
      </c>
      <c r="K101" s="2">
        <v>0.42772656784272955</v>
      </c>
      <c r="L101" s="11">
        <v>0.34316528629434018</v>
      </c>
      <c r="M101" s="2">
        <v>0.43499995257201918</v>
      </c>
      <c r="N101" s="11">
        <v>0.34251495721913661</v>
      </c>
      <c r="O101" s="2">
        <v>0.72749183006535967</v>
      </c>
      <c r="P101" s="11">
        <v>0.30374064693370117</v>
      </c>
      <c r="Q101" s="2">
        <v>9.436337954352228E-2</v>
      </c>
      <c r="R101" s="11">
        <v>0.25748528072673621</v>
      </c>
      <c r="S101" s="2">
        <v>0.45122353769640428</v>
      </c>
      <c r="T101" s="11">
        <v>0.39613814638550809</v>
      </c>
      <c r="U101" s="2">
        <v>0</v>
      </c>
      <c r="V101" s="11">
        <v>0.31970417964717052</v>
      </c>
      <c r="W101" s="2">
        <v>0.73806264009208189</v>
      </c>
      <c r="X101" s="11">
        <v>0.26043934603090796</v>
      </c>
      <c r="Y101" s="2">
        <v>0.17769599193345076</v>
      </c>
      <c r="Z101" s="11">
        <v>0.23553473043894851</v>
      </c>
      <c r="AA101" s="2">
        <v>0.96775755682261932</v>
      </c>
      <c r="AB101" s="11">
        <v>0.22328844311714627</v>
      </c>
      <c r="AC101" s="2">
        <v>0.27051792423054583</v>
      </c>
      <c r="AD101" s="11">
        <v>0.28536631734036721</v>
      </c>
      <c r="AE101" s="2">
        <v>0.85835666463785798</v>
      </c>
      <c r="AF101" s="11">
        <v>0.22146897211118635</v>
      </c>
      <c r="AG101" s="2">
        <v>0.59981865578601401</v>
      </c>
      <c r="AH101" s="11">
        <v>0.27314658197553154</v>
      </c>
      <c r="AI101" s="2">
        <v>0.27367848323776844</v>
      </c>
      <c r="AJ101" s="11">
        <v>0.24819786633887014</v>
      </c>
      <c r="AK101" s="2">
        <v>0.9784682417140802</v>
      </c>
      <c r="AL101" s="11">
        <v>0.25116646938945408</v>
      </c>
      <c r="AM101" s="2">
        <v>0.72647546812040842</v>
      </c>
      <c r="AN101" s="11">
        <v>0.30078908400162457</v>
      </c>
      <c r="AQ101">
        <v>-2.2399999999998617</v>
      </c>
      <c r="AR101">
        <f t="shared" si="3"/>
        <v>0.52791037853809863</v>
      </c>
      <c r="AS101">
        <f t="shared" si="3"/>
        <v>0.28401008241581294</v>
      </c>
      <c r="AU101">
        <v>-2.2399999999998617</v>
      </c>
      <c r="AV101">
        <f t="shared" si="4"/>
        <v>19</v>
      </c>
      <c r="AX101" s="16">
        <v>-2.2399999999998617</v>
      </c>
      <c r="AY101" s="16">
        <v>0.52791037853809863</v>
      </c>
      <c r="AZ101" s="16">
        <v>0.28401008241581294</v>
      </c>
      <c r="BA101" s="16"/>
      <c r="BB101" s="16">
        <v>-2.2399999999998617</v>
      </c>
      <c r="BC101" s="16">
        <v>19</v>
      </c>
    </row>
    <row r="102" spans="2:55" x14ac:dyDescent="0.75">
      <c r="B102">
        <f t="shared" si="5"/>
        <v>-1.1199999999998616</v>
      </c>
      <c r="C102" s="2">
        <v>0.55285731545245875</v>
      </c>
      <c r="D102" s="11">
        <v>0.26529882575835956</v>
      </c>
      <c r="E102" s="2">
        <v>0.40604404545577827</v>
      </c>
      <c r="F102" s="11">
        <v>0.28198503923323731</v>
      </c>
      <c r="G102" s="2">
        <v>0.27954331615385702</v>
      </c>
      <c r="H102" s="11">
        <v>0.19993361576032403</v>
      </c>
      <c r="I102" s="2">
        <v>0.98663019136125285</v>
      </c>
      <c r="J102" s="11">
        <v>0.33306124382272601</v>
      </c>
      <c r="K102" s="2">
        <v>0.49075813178451383</v>
      </c>
      <c r="L102" s="11">
        <v>0.32364529797241143</v>
      </c>
      <c r="M102" s="2">
        <v>0.74445804046555308</v>
      </c>
      <c r="N102" s="11">
        <v>0.33164704133638212</v>
      </c>
      <c r="O102" s="2">
        <v>0.81900531045751668</v>
      </c>
      <c r="P102" s="11">
        <v>0.27069463930922139</v>
      </c>
      <c r="Q102" s="2">
        <v>0.12348282936743807</v>
      </c>
      <c r="R102" s="11">
        <v>0.27013975473137691</v>
      </c>
      <c r="U102" s="2">
        <v>8.4887302596196562E-2</v>
      </c>
      <c r="V102" s="11">
        <v>0.28119588949866381</v>
      </c>
      <c r="W102" s="2">
        <v>0.98815048161386132</v>
      </c>
      <c r="X102" s="11">
        <v>0.25230607173410774</v>
      </c>
      <c r="Y102" s="2">
        <v>0.18258633728258122</v>
      </c>
      <c r="Z102" s="11">
        <v>0.20453662734466016</v>
      </c>
      <c r="AA102" s="2">
        <v>0.89049441537139651</v>
      </c>
      <c r="AB102" s="11">
        <v>0.27917372757552705</v>
      </c>
      <c r="AC102" s="2">
        <v>0.32406153595536497</v>
      </c>
      <c r="AD102" s="11">
        <v>0.25257690610837025</v>
      </c>
      <c r="AE102" s="2">
        <v>0.88345709068776634</v>
      </c>
      <c r="AF102" s="11">
        <v>0.24217096053955847</v>
      </c>
      <c r="AG102" s="2">
        <v>0.90928255695341698</v>
      </c>
      <c r="AH102" s="11">
        <v>0.25489384336690402</v>
      </c>
      <c r="AI102" s="2">
        <v>0.42079270079102615</v>
      </c>
      <c r="AJ102" s="11">
        <v>0.22472490561738592</v>
      </c>
      <c r="AK102" s="2">
        <v>0.80841388354237631</v>
      </c>
      <c r="AL102" s="11">
        <v>0.24722426926421726</v>
      </c>
      <c r="AM102" s="2">
        <v>0.54597334402975561</v>
      </c>
      <c r="AN102" s="11">
        <v>0.32880287030016075</v>
      </c>
      <c r="AQ102">
        <v>-1.1199999999998616</v>
      </c>
      <c r="AR102">
        <f t="shared" si="3"/>
        <v>0.58004882385122825</v>
      </c>
      <c r="AS102">
        <f t="shared" si="3"/>
        <v>0.26911175162631079</v>
      </c>
      <c r="AU102">
        <v>-1.1199999999998616</v>
      </c>
      <c r="AV102">
        <f t="shared" si="4"/>
        <v>18</v>
      </c>
      <c r="AX102">
        <v>-1.1199999999998616</v>
      </c>
      <c r="AY102">
        <v>0.58004882385122825</v>
      </c>
      <c r="AZ102">
        <v>0.26911175162631079</v>
      </c>
      <c r="BB102">
        <v>-1.1199999999998616</v>
      </c>
      <c r="BC102">
        <v>18</v>
      </c>
    </row>
    <row r="103" spans="2:55" x14ac:dyDescent="0.75">
      <c r="B103">
        <f t="shared" si="5"/>
        <v>1.3855583347321954E-13</v>
      </c>
      <c r="C103" s="4">
        <v>1</v>
      </c>
      <c r="D103" s="17">
        <v>0.23657500810917126</v>
      </c>
      <c r="E103" s="4">
        <v>1</v>
      </c>
      <c r="F103" s="17">
        <v>0.2839883502379057</v>
      </c>
      <c r="G103" s="4">
        <v>1</v>
      </c>
      <c r="H103" s="17">
        <v>0.22567531951946126</v>
      </c>
      <c r="I103" s="4">
        <v>1</v>
      </c>
      <c r="J103" s="17">
        <v>0.31187135420029949</v>
      </c>
      <c r="K103" s="4">
        <v>1</v>
      </c>
      <c r="L103" s="17">
        <v>0.30425087081427338</v>
      </c>
      <c r="M103" s="4">
        <v>1</v>
      </c>
      <c r="N103" s="17">
        <v>0.38467940257597044</v>
      </c>
      <c r="O103" s="4">
        <v>1</v>
      </c>
      <c r="P103" s="17">
        <v>0.24044626478895101</v>
      </c>
      <c r="Q103" s="4">
        <v>1</v>
      </c>
      <c r="R103" s="17">
        <v>0.26329323603805022</v>
      </c>
      <c r="S103" s="4">
        <v>1</v>
      </c>
      <c r="T103" s="17">
        <v>0.39276774333282416</v>
      </c>
      <c r="U103" s="4">
        <v>1</v>
      </c>
      <c r="V103" s="17">
        <v>0.234697681294015</v>
      </c>
      <c r="W103" s="4">
        <v>1</v>
      </c>
      <c r="X103" s="17">
        <v>0.27332688113189146</v>
      </c>
      <c r="Y103" s="4">
        <v>1</v>
      </c>
      <c r="Z103" s="17">
        <v>0.18431069999138419</v>
      </c>
      <c r="AA103" s="4">
        <v>1</v>
      </c>
      <c r="AB103" s="17">
        <v>0.25728282682546116</v>
      </c>
      <c r="AC103" s="4">
        <v>1</v>
      </c>
      <c r="AD103" s="17">
        <v>0.28989143675827228</v>
      </c>
      <c r="AE103" s="4">
        <v>1</v>
      </c>
      <c r="AF103" s="17">
        <v>0.27805615550755908</v>
      </c>
      <c r="AG103" s="4">
        <v>1</v>
      </c>
      <c r="AH103" s="17">
        <v>0.21630460117300654</v>
      </c>
      <c r="AI103" s="4">
        <v>1</v>
      </c>
      <c r="AJ103" s="17">
        <v>0.26472758427035381</v>
      </c>
      <c r="AK103" s="4">
        <v>1</v>
      </c>
      <c r="AL103" s="17">
        <v>0.25609500047241274</v>
      </c>
      <c r="AM103" s="4">
        <v>1</v>
      </c>
      <c r="AN103" s="17">
        <v>0.30250597413106417</v>
      </c>
      <c r="AQ103">
        <v>1.3855583347321954E-13</v>
      </c>
      <c r="AR103">
        <f t="shared" si="3"/>
        <v>1</v>
      </c>
      <c r="AS103">
        <f t="shared" si="3"/>
        <v>0.2737234942722277</v>
      </c>
      <c r="AU103">
        <v>1.3855583347321954E-13</v>
      </c>
      <c r="AV103">
        <f t="shared" si="4"/>
        <v>19</v>
      </c>
      <c r="AX103">
        <v>1.3855583347321954E-13</v>
      </c>
      <c r="AY103">
        <v>1</v>
      </c>
      <c r="AZ103">
        <v>0.2737234942722277</v>
      </c>
      <c r="BB103">
        <v>1.3855583347321954E-13</v>
      </c>
      <c r="BC103">
        <v>19</v>
      </c>
    </row>
    <row r="104" spans="2:55" x14ac:dyDescent="0.75">
      <c r="B104">
        <f t="shared" si="5"/>
        <v>1.1200000000001387</v>
      </c>
      <c r="C104" s="2">
        <v>0.65148604566872037</v>
      </c>
      <c r="D104" s="11">
        <v>0.24086636687827703</v>
      </c>
      <c r="E104" s="2">
        <v>0.81405440590165723</v>
      </c>
      <c r="F104" s="11">
        <v>0.28950649434221026</v>
      </c>
      <c r="G104" s="2">
        <v>0.55993624401409936</v>
      </c>
      <c r="H104" s="11">
        <v>0.29825626808862238</v>
      </c>
      <c r="I104" s="2">
        <v>0.75820359120837855</v>
      </c>
      <c r="J104" s="11">
        <v>0.33788228696372696</v>
      </c>
      <c r="K104" s="2">
        <v>0.75101376407470533</v>
      </c>
      <c r="L104" s="11">
        <v>0.31285377120610008</v>
      </c>
      <c r="M104" s="2">
        <v>0.82533223300418324</v>
      </c>
      <c r="N104" s="11">
        <v>0.40046116520097214</v>
      </c>
      <c r="O104" s="2">
        <v>0.80945669934640552</v>
      </c>
      <c r="P104" s="11">
        <v>0.25996713084564699</v>
      </c>
      <c r="Q104" s="2">
        <v>0.76616877264970429</v>
      </c>
      <c r="R104" s="11">
        <v>0.27951810182121223</v>
      </c>
      <c r="S104" s="2">
        <v>0.96339839795783688</v>
      </c>
      <c r="T104" s="11">
        <v>0.38567870119659475</v>
      </c>
      <c r="U104" s="2">
        <v>0.65938493130592113</v>
      </c>
      <c r="V104" s="11">
        <v>0.25422359504667724</v>
      </c>
      <c r="W104" s="2">
        <v>0.91631429090688754</v>
      </c>
      <c r="X104" s="11">
        <v>0.27814680534374286</v>
      </c>
      <c r="Y104" s="2">
        <v>0.39999999999999991</v>
      </c>
      <c r="Z104" s="11">
        <v>0.24950281020319906</v>
      </c>
      <c r="AA104" s="2">
        <v>0.87456064984769144</v>
      </c>
      <c r="AB104" s="11">
        <v>0.32705414758731111</v>
      </c>
      <c r="AC104" s="2">
        <v>0.85704395279935608</v>
      </c>
      <c r="AD104" s="11">
        <v>0.33295741801499645</v>
      </c>
      <c r="AE104" s="2">
        <v>0.5829174274700748</v>
      </c>
      <c r="AF104" s="11">
        <v>0.2574470856398563</v>
      </c>
      <c r="AG104" s="2">
        <v>0.70180210812648758</v>
      </c>
      <c r="AH104" s="11">
        <v>0.22548990897332644</v>
      </c>
      <c r="AI104" s="2">
        <v>0.84761227137655415</v>
      </c>
      <c r="AJ104" s="11">
        <v>0.3038375008836896</v>
      </c>
      <c r="AK104" s="2">
        <v>0.83216650098352341</v>
      </c>
      <c r="AL104" s="11">
        <v>0.26153673475932393</v>
      </c>
      <c r="AQ104">
        <v>1.1200000000001387</v>
      </c>
      <c r="AR104">
        <f t="shared" si="3"/>
        <v>0.75393623814678845</v>
      </c>
      <c r="AS104">
        <f t="shared" si="3"/>
        <v>0.29417701627752701</v>
      </c>
      <c r="AU104">
        <v>1.1200000000001387</v>
      </c>
      <c r="AV104">
        <f t="shared" si="4"/>
        <v>18</v>
      </c>
      <c r="AX104">
        <v>1.1200000000001387</v>
      </c>
      <c r="AY104">
        <v>0.75393623814678845</v>
      </c>
      <c r="AZ104">
        <v>0.29417701627752701</v>
      </c>
      <c r="BB104">
        <v>1.1200000000001387</v>
      </c>
      <c r="BC104">
        <v>18</v>
      </c>
    </row>
    <row r="105" spans="2:55" x14ac:dyDescent="0.75">
      <c r="B105">
        <f t="shared" si="5"/>
        <v>2.2400000000001388</v>
      </c>
      <c r="C105" s="2">
        <v>0.63469252144496791</v>
      </c>
      <c r="D105" s="11">
        <v>0.28011795959278429</v>
      </c>
      <c r="E105" s="2">
        <v>0.69617721244338382</v>
      </c>
      <c r="F105" s="11">
        <v>0.34865454960892117</v>
      </c>
      <c r="G105" s="2">
        <v>0.60779536294569492</v>
      </c>
      <c r="H105" s="11">
        <v>0.31319851551310079</v>
      </c>
      <c r="I105" s="2">
        <v>0.7874642957718142</v>
      </c>
      <c r="J105" s="11">
        <v>0.33588539897877279</v>
      </c>
      <c r="K105" s="2">
        <v>0.79645736411708556</v>
      </c>
      <c r="L105" s="11">
        <v>0.32697626066841501</v>
      </c>
      <c r="M105" s="2">
        <v>0.56800698139874573</v>
      </c>
      <c r="N105" s="11">
        <v>0.40611504156481287</v>
      </c>
      <c r="O105" s="2">
        <v>0.75856821895424864</v>
      </c>
      <c r="P105" s="11">
        <v>0.26837190908791314</v>
      </c>
      <c r="Q105" s="2">
        <v>0.64094107721511706</v>
      </c>
      <c r="R105" s="11">
        <v>0.30023565151966836</v>
      </c>
      <c r="S105" s="2">
        <v>0.96870736323225248</v>
      </c>
      <c r="T105" s="11">
        <v>0.37171665242393176</v>
      </c>
      <c r="U105" s="2">
        <v>0.51483889893903079</v>
      </c>
      <c r="V105" s="11">
        <v>0.28117012189767615</v>
      </c>
      <c r="W105" s="2">
        <v>0.85080268976797635</v>
      </c>
      <c r="X105" s="11">
        <v>0.26452232328133291</v>
      </c>
      <c r="Y105" s="2">
        <v>0.44168389210990616</v>
      </c>
      <c r="Z105" s="11">
        <v>0.23593471053302689</v>
      </c>
      <c r="AA105" s="2">
        <v>0.84966023588221562</v>
      </c>
      <c r="AB105" s="11">
        <v>0.32436592083235788</v>
      </c>
      <c r="AC105" s="2">
        <v>0.74502896588236445</v>
      </c>
      <c r="AD105" s="11">
        <v>0.31918773348003932</v>
      </c>
      <c r="AE105" s="2">
        <v>0.42368025968756307</v>
      </c>
      <c r="AF105" s="11">
        <v>0.28630033239365449</v>
      </c>
      <c r="AG105" s="2">
        <v>0.21484755752011803</v>
      </c>
      <c r="AH105" s="11">
        <v>0.19457693268888218</v>
      </c>
      <c r="AI105" s="2">
        <v>0.71935294856234044</v>
      </c>
      <c r="AJ105" s="11">
        <v>0.31189746953827602</v>
      </c>
      <c r="AK105" s="2">
        <v>0.61012288753992239</v>
      </c>
      <c r="AL105" s="11">
        <v>0.24870849666415709</v>
      </c>
      <c r="AM105" s="2">
        <v>0.48474848214123023</v>
      </c>
      <c r="AN105" s="11">
        <v>0.27943133433974121</v>
      </c>
      <c r="AQ105">
        <v>2.2400000000001388</v>
      </c>
      <c r="AR105">
        <f t="shared" si="3"/>
        <v>0.64808301134505131</v>
      </c>
      <c r="AS105">
        <f t="shared" si="3"/>
        <v>0.29986143761091921</v>
      </c>
      <c r="AU105">
        <v>2.2400000000001388</v>
      </c>
      <c r="AV105">
        <f t="shared" si="4"/>
        <v>19</v>
      </c>
      <c r="AX105">
        <v>2.2400000000001388</v>
      </c>
      <c r="AY105">
        <v>0.64808301134505131</v>
      </c>
      <c r="AZ105">
        <v>0.29986143761091921</v>
      </c>
      <c r="BB105">
        <v>2.2400000000001388</v>
      </c>
      <c r="BC105">
        <v>19</v>
      </c>
    </row>
    <row r="106" spans="2:55" x14ac:dyDescent="0.75">
      <c r="B106">
        <f t="shared" si="5"/>
        <v>3.3600000000001389</v>
      </c>
      <c r="C106" s="2">
        <v>0.48886673915669937</v>
      </c>
      <c r="D106" s="11">
        <v>0.28936159314604271</v>
      </c>
      <c r="E106" s="2">
        <v>0.55924710477068718</v>
      </c>
      <c r="F106" s="11">
        <v>0.3339809417014597</v>
      </c>
      <c r="G106" s="2">
        <v>0.57180974315044431</v>
      </c>
      <c r="H106" s="11">
        <v>0.31973520490369761</v>
      </c>
      <c r="I106" s="2">
        <v>0.94967212455243943</v>
      </c>
      <c r="J106" s="11">
        <v>0.32504746313622146</v>
      </c>
      <c r="K106" s="2">
        <v>0.60719892892574667</v>
      </c>
      <c r="L106" s="11">
        <v>0.29909667977818122</v>
      </c>
      <c r="M106" s="2">
        <v>0.73315120988778482</v>
      </c>
      <c r="N106" s="11">
        <v>0.39377761138150491</v>
      </c>
      <c r="O106" s="2">
        <v>0.57263071895424866</v>
      </c>
      <c r="P106" s="11">
        <v>0.26462652296672268</v>
      </c>
      <c r="Q106" s="2">
        <v>0.58206303248774371</v>
      </c>
      <c r="R106" s="11">
        <v>0.32096044218755965</v>
      </c>
      <c r="S106" s="2">
        <v>0.7510397869812071</v>
      </c>
      <c r="T106" s="11">
        <v>0.36561566107563015</v>
      </c>
      <c r="U106" s="2">
        <v>0.3195325869065665</v>
      </c>
      <c r="V106" s="11">
        <v>0.34572366223392548</v>
      </c>
      <c r="W106" s="2">
        <v>0.19870358029926596</v>
      </c>
      <c r="X106" s="11">
        <v>0.26135602789650636</v>
      </c>
      <c r="Y106" s="2">
        <v>0.13815981850264672</v>
      </c>
      <c r="Z106" s="11">
        <v>0.20707206694075353</v>
      </c>
      <c r="AA106" s="2">
        <v>0.68059048660470101</v>
      </c>
      <c r="AB106" s="11">
        <v>0.29038601330823272</v>
      </c>
      <c r="AC106" s="2">
        <v>0.75295004021625112</v>
      </c>
      <c r="AD106" s="11">
        <v>0.2243448058099145</v>
      </c>
      <c r="AE106" s="2">
        <v>0.35138973422600939</v>
      </c>
      <c r="AF106" s="11">
        <v>0.24349835867890371</v>
      </c>
      <c r="AG106" s="2">
        <v>0.27172163663153104</v>
      </c>
      <c r="AH106" s="11">
        <v>0.21935850584751093</v>
      </c>
      <c r="AI106" s="2">
        <v>0.64274055162599919</v>
      </c>
      <c r="AJ106" s="11">
        <v>0.3081470561689581</v>
      </c>
      <c r="AK106" s="2">
        <v>0.62019078237695358</v>
      </c>
      <c r="AL106" s="11">
        <v>0.24090700942078039</v>
      </c>
      <c r="AM106" s="2">
        <v>0.4032125731580582</v>
      </c>
      <c r="AN106" s="11">
        <v>0.27391055177901197</v>
      </c>
      <c r="AQ106">
        <v>3.3600000000001389</v>
      </c>
      <c r="AR106">
        <f t="shared" si="3"/>
        <v>0.53657216733763069</v>
      </c>
      <c r="AS106">
        <f t="shared" si="3"/>
        <v>0.29088979886113259</v>
      </c>
      <c r="AU106">
        <v>3.3600000000001389</v>
      </c>
      <c r="AV106">
        <f t="shared" si="4"/>
        <v>19</v>
      </c>
      <c r="AX106">
        <v>3.3600000000001389</v>
      </c>
      <c r="AY106">
        <v>0.53657216733763069</v>
      </c>
      <c r="AZ106">
        <v>0.29088979886113259</v>
      </c>
      <c r="BB106">
        <v>3.3600000000001389</v>
      </c>
      <c r="BC106">
        <v>19</v>
      </c>
    </row>
    <row r="107" spans="2:55" x14ac:dyDescent="0.75">
      <c r="B107">
        <f t="shared" si="5"/>
        <v>4.480000000000139</v>
      </c>
      <c r="C107" s="2">
        <v>0.49287785429503445</v>
      </c>
      <c r="D107" s="11">
        <v>0.26059939819238664</v>
      </c>
      <c r="E107" s="2">
        <v>0.95498494751973084</v>
      </c>
      <c r="F107" s="11">
        <v>0.24840786530382045</v>
      </c>
      <c r="G107" s="2">
        <v>0.50667752671712818</v>
      </c>
      <c r="H107" s="11">
        <v>0.33495067069185497</v>
      </c>
      <c r="I107" s="2">
        <v>0.7404352898579879</v>
      </c>
      <c r="J107" s="11">
        <v>0.32297962608241365</v>
      </c>
      <c r="M107" s="2">
        <v>0.64033465183119409</v>
      </c>
      <c r="N107" s="11">
        <v>0.38084962173692022</v>
      </c>
      <c r="O107" s="2">
        <v>0.8031760620915035</v>
      </c>
      <c r="P107" s="11">
        <v>0.25133100851261619</v>
      </c>
      <c r="Q107" s="2">
        <v>0.59685284962833696</v>
      </c>
      <c r="R107" s="11">
        <v>0.33259516015148588</v>
      </c>
      <c r="S107" s="2">
        <v>0.74070243387174872</v>
      </c>
      <c r="T107" s="11">
        <v>0.34050150936648677</v>
      </c>
      <c r="U107" s="2">
        <v>0.13125702830880615</v>
      </c>
      <c r="V107" s="11">
        <v>0.25947224604648361</v>
      </c>
      <c r="Y107" s="2">
        <v>0.59472649357196861</v>
      </c>
      <c r="Z107" s="11">
        <v>0.21829489771442245</v>
      </c>
      <c r="AA107" s="2">
        <v>0.55208935405764259</v>
      </c>
      <c r="AB107" s="11">
        <v>0.33270832911033105</v>
      </c>
      <c r="AC107" s="2">
        <v>0.69877518606379563</v>
      </c>
      <c r="AD107" s="11">
        <v>0.29117805599910468</v>
      </c>
      <c r="AE107" s="2">
        <v>0.27427064313248095</v>
      </c>
      <c r="AF107" s="11">
        <v>0.27122375678153277</v>
      </c>
      <c r="AG107" s="2">
        <v>0.32900374022441364</v>
      </c>
      <c r="AH107" s="11">
        <v>0.20863187102240707</v>
      </c>
      <c r="AI107" s="2">
        <v>0.33007575440505521</v>
      </c>
      <c r="AJ107" s="11">
        <v>0.27661756815855792</v>
      </c>
      <c r="AK107" s="2">
        <v>0.54958861228029343</v>
      </c>
      <c r="AL107" s="11">
        <v>0.23398012286710268</v>
      </c>
      <c r="AM107" s="2">
        <v>0.45829306981238777</v>
      </c>
      <c r="AN107" s="11">
        <v>0.288649529092185</v>
      </c>
      <c r="AQ107">
        <v>4.480000000000139</v>
      </c>
      <c r="AR107">
        <f t="shared" si="3"/>
        <v>0.55259538221585347</v>
      </c>
      <c r="AS107">
        <f t="shared" si="3"/>
        <v>0.28546889628412431</v>
      </c>
      <c r="AU107">
        <v>4.480000000000139</v>
      </c>
      <c r="AV107">
        <f t="shared" si="4"/>
        <v>17</v>
      </c>
      <c r="AX107">
        <v>4.480000000000139</v>
      </c>
      <c r="AY107">
        <v>0.55259538221585347</v>
      </c>
      <c r="AZ107">
        <v>0.28546889628412431</v>
      </c>
      <c r="BB107">
        <v>4.480000000000139</v>
      </c>
      <c r="BC107">
        <v>17</v>
      </c>
    </row>
    <row r="108" spans="2:55" x14ac:dyDescent="0.75">
      <c r="B108">
        <f t="shared" si="5"/>
        <v>5.6000000000001391</v>
      </c>
      <c r="C108" s="2">
        <v>0.24465386009423701</v>
      </c>
      <c r="D108" s="11">
        <v>0.22667530728803167</v>
      </c>
      <c r="E108" s="2">
        <v>0.68358601611022207</v>
      </c>
      <c r="F108" s="11">
        <v>0.28404680092016266</v>
      </c>
      <c r="G108" s="2">
        <v>0.62045527952927282</v>
      </c>
      <c r="H108" s="11">
        <v>0.31779320943734529</v>
      </c>
      <c r="I108" s="2">
        <v>0.56013731879685169</v>
      </c>
      <c r="J108" s="11">
        <v>0.33460971118402644</v>
      </c>
      <c r="K108" s="2">
        <v>0.77001762649175021</v>
      </c>
      <c r="L108" s="11">
        <v>0.31345190600889294</v>
      </c>
      <c r="M108" s="2">
        <v>0.56417480056534131</v>
      </c>
      <c r="N108" s="11">
        <v>0.36949034507116724</v>
      </c>
      <c r="O108" s="2">
        <v>0.73876633986928164</v>
      </c>
      <c r="P108" s="11">
        <v>0.25066923269291408</v>
      </c>
      <c r="Q108" s="2">
        <v>0.68547031490678056</v>
      </c>
      <c r="R108" s="11">
        <v>0.31230211585911738</v>
      </c>
      <c r="S108" s="2">
        <v>0.39170260992033795</v>
      </c>
      <c r="T108" s="11">
        <v>0.34677702016643347</v>
      </c>
      <c r="U108" s="2">
        <v>0.11962059355595761</v>
      </c>
      <c r="V108" s="11">
        <v>0.21242045123127656</v>
      </c>
      <c r="W108" s="2">
        <v>0.26162234203671114</v>
      </c>
      <c r="X108" s="11">
        <v>0.25175575584224819</v>
      </c>
      <c r="Y108" s="2">
        <v>0.55861860347869896</v>
      </c>
      <c r="Z108" s="11">
        <v>0.19006400167873228</v>
      </c>
      <c r="AA108" s="2">
        <v>0.46681246582832042</v>
      </c>
      <c r="AB108" s="11">
        <v>0.29898617321601428</v>
      </c>
      <c r="AE108" s="2">
        <v>5.6368431730573897E-2</v>
      </c>
      <c r="AF108" s="11">
        <v>0.26063162156690717</v>
      </c>
      <c r="AG108" s="2">
        <v>0.33133854697948578</v>
      </c>
      <c r="AH108" s="11">
        <v>0.19152161275289339</v>
      </c>
      <c r="AI108" s="2">
        <v>0.24025865316201386</v>
      </c>
      <c r="AJ108" s="11">
        <v>0.25062433394325673</v>
      </c>
      <c r="AK108" s="2">
        <v>0.3708834789229894</v>
      </c>
      <c r="AL108" s="11">
        <v>0.20920743096384056</v>
      </c>
      <c r="AM108" s="2">
        <v>0.12199391033237977</v>
      </c>
      <c r="AN108" s="11">
        <v>0.29670646400677791</v>
      </c>
      <c r="AQ108">
        <v>5.6000000000001391</v>
      </c>
      <c r="AR108">
        <f t="shared" si="3"/>
        <v>0.43258228846173363</v>
      </c>
      <c r="AS108">
        <f t="shared" si="3"/>
        <v>0.27320741632389101</v>
      </c>
      <c r="AU108">
        <v>5.6000000000001391</v>
      </c>
      <c r="AV108">
        <f t="shared" si="4"/>
        <v>18</v>
      </c>
      <c r="AX108">
        <v>5.6000000000001391</v>
      </c>
      <c r="AY108">
        <v>0.43258228846173363</v>
      </c>
      <c r="AZ108">
        <v>0.27320741632389101</v>
      </c>
      <c r="BB108">
        <v>5.6000000000001391</v>
      </c>
      <c r="BC108">
        <v>18</v>
      </c>
    </row>
    <row r="109" spans="2:55" x14ac:dyDescent="0.75">
      <c r="B109">
        <f t="shared" si="5"/>
        <v>6.7200000000001392</v>
      </c>
      <c r="C109" s="2">
        <v>0.45517095566026361</v>
      </c>
      <c r="D109" s="11">
        <v>0.1975175819891114</v>
      </c>
      <c r="E109" s="2">
        <v>0.47272246480974212</v>
      </c>
      <c r="F109" s="11">
        <v>0.32194619442889627</v>
      </c>
      <c r="G109" s="2">
        <v>0.44114507997584573</v>
      </c>
      <c r="H109" s="11">
        <v>0.30214492713718277</v>
      </c>
      <c r="I109" s="2">
        <v>0.38240066513792237</v>
      </c>
      <c r="J109" s="11">
        <v>0.33787385486962634</v>
      </c>
      <c r="K109" s="2">
        <v>0.88548559539977456</v>
      </c>
      <c r="L109" s="11">
        <v>0.31554171783363566</v>
      </c>
      <c r="M109" s="2">
        <v>0.25377763865570097</v>
      </c>
      <c r="N109" s="11">
        <v>0.32138390957172552</v>
      </c>
      <c r="O109" s="2">
        <v>0.61001838235294092</v>
      </c>
      <c r="P109" s="11">
        <v>0.23826102481699687</v>
      </c>
      <c r="Q109" s="2">
        <v>0.81170785956704361</v>
      </c>
      <c r="R109" s="11">
        <v>0.27590040856893921</v>
      </c>
      <c r="S109" s="2">
        <v>0.3052242418907618</v>
      </c>
      <c r="T109" s="11">
        <v>0.340392746572313</v>
      </c>
      <c r="U109" s="2">
        <v>0.15406052901774853</v>
      </c>
      <c r="V109" s="11">
        <v>0.20669832559750503</v>
      </c>
      <c r="W109" s="2">
        <v>0.34324831889501395</v>
      </c>
      <c r="X109" s="11">
        <v>0.2447907556754621</v>
      </c>
      <c r="Y109" s="2">
        <v>0.52645323922359444</v>
      </c>
      <c r="Z109" s="11">
        <v>0.24694809704874793</v>
      </c>
      <c r="AA109" s="2">
        <v>0.38442552526751522</v>
      </c>
      <c r="AB109" s="11">
        <v>0.30899357601712985</v>
      </c>
      <c r="AC109" s="2">
        <v>0.35566438265508743</v>
      </c>
      <c r="AD109" s="11">
        <v>0.23088276044866884</v>
      </c>
      <c r="AE109" s="2">
        <v>0.19055386488131504</v>
      </c>
      <c r="AF109" s="11">
        <v>0.22886135171018485</v>
      </c>
      <c r="AI109" s="2">
        <v>0.91589586908299436</v>
      </c>
      <c r="AJ109" s="11">
        <v>0.25446515182110091</v>
      </c>
      <c r="AK109" s="2">
        <v>0.21679815562934968</v>
      </c>
      <c r="AL109" s="11">
        <v>0.17606015547064691</v>
      </c>
      <c r="AM109" s="2">
        <v>0.53226247561398166</v>
      </c>
      <c r="AN109" s="11">
        <v>0.30957017665878422</v>
      </c>
      <c r="AQ109">
        <v>6.7200000000001392</v>
      </c>
      <c r="AR109">
        <f t="shared" si="3"/>
        <v>0.45761195798425536</v>
      </c>
      <c r="AS109">
        <f t="shared" si="3"/>
        <v>0.26990181756870318</v>
      </c>
      <c r="AU109">
        <v>6.7200000000001392</v>
      </c>
      <c r="AV109">
        <f t="shared" si="4"/>
        <v>18</v>
      </c>
      <c r="AX109">
        <v>6.7200000000001392</v>
      </c>
      <c r="AY109">
        <v>0.45761195798425536</v>
      </c>
      <c r="AZ109">
        <v>0.26990181756870318</v>
      </c>
      <c r="BB109">
        <v>6.7200000000001392</v>
      </c>
      <c r="BC109">
        <v>18</v>
      </c>
    </row>
    <row r="110" spans="2:55" x14ac:dyDescent="0.75">
      <c r="B110">
        <f t="shared" si="5"/>
        <v>7.8400000000001393</v>
      </c>
      <c r="C110" s="2">
        <v>0.58541742177117284</v>
      </c>
      <c r="D110" s="11">
        <v>0.19804449159448465</v>
      </c>
      <c r="E110" s="2">
        <v>0.34413902525019663</v>
      </c>
      <c r="F110" s="11">
        <v>0.24537347883329216</v>
      </c>
      <c r="G110" s="2">
        <v>0.42514288924152843</v>
      </c>
      <c r="H110" s="11">
        <v>0.3431366403169489</v>
      </c>
      <c r="I110" s="2">
        <v>0.32251143205803867</v>
      </c>
      <c r="J110" s="11">
        <v>0.31052578117297691</v>
      </c>
      <c r="K110" s="2">
        <v>0.68210670288284636</v>
      </c>
      <c r="L110" s="11">
        <v>0.32339917143692087</v>
      </c>
      <c r="M110" s="2">
        <v>0.19073636682697329</v>
      </c>
      <c r="N110" s="11">
        <v>0.25586226348223179</v>
      </c>
      <c r="O110" s="2">
        <v>0.44513888888888931</v>
      </c>
      <c r="P110" s="11">
        <v>0.2376522718868197</v>
      </c>
      <c r="Q110" s="2">
        <v>0.54543362797921513</v>
      </c>
      <c r="R110" s="11">
        <v>0.28719753098502865</v>
      </c>
      <c r="S110" s="2">
        <v>0.31021962061528952</v>
      </c>
      <c r="T110" s="11">
        <v>0.34197073065361011</v>
      </c>
      <c r="U110" s="2">
        <v>6.5359604947929112E-2</v>
      </c>
      <c r="V110" s="11">
        <v>0.20422445167978001</v>
      </c>
      <c r="W110" s="2">
        <v>0.19262131217059383</v>
      </c>
      <c r="X110" s="11">
        <v>0.24254305510361948</v>
      </c>
      <c r="Y110" s="2">
        <v>0.28447693471136881</v>
      </c>
      <c r="Z110" s="11">
        <v>0.25822863603450213</v>
      </c>
      <c r="AA110" s="2">
        <v>0.32414277903616345</v>
      </c>
      <c r="AB110" s="11">
        <v>0.23273243063798943</v>
      </c>
      <c r="AE110" s="2">
        <v>0</v>
      </c>
      <c r="AF110" s="11">
        <v>0.16380499374814664</v>
      </c>
      <c r="AI110" s="2">
        <v>0.7223873100908218</v>
      </c>
      <c r="AJ110" s="11">
        <v>0.27593718483191715</v>
      </c>
      <c r="AK110" s="2">
        <v>0.42674337443685367</v>
      </c>
      <c r="AL110" s="11">
        <v>0.18703829791590917</v>
      </c>
      <c r="AM110" s="2">
        <v>0.33804948310755378</v>
      </c>
      <c r="AN110" s="11">
        <v>0.28187388140290626</v>
      </c>
      <c r="AQ110">
        <v>7.8400000000001393</v>
      </c>
      <c r="AR110">
        <f t="shared" si="3"/>
        <v>0.36497804553031971</v>
      </c>
      <c r="AS110">
        <f t="shared" si="3"/>
        <v>0.2582085465715932</v>
      </c>
      <c r="AU110">
        <v>7.8400000000001393</v>
      </c>
      <c r="AV110">
        <f t="shared" si="4"/>
        <v>17</v>
      </c>
      <c r="AX110">
        <v>7.8400000000001393</v>
      </c>
      <c r="AY110">
        <v>0.36497804553031971</v>
      </c>
      <c r="AZ110">
        <v>0.2582085465715932</v>
      </c>
      <c r="BB110">
        <v>7.8400000000001393</v>
      </c>
      <c r="BC110">
        <v>17</v>
      </c>
    </row>
    <row r="111" spans="2:55" x14ac:dyDescent="0.75">
      <c r="B111">
        <f t="shared" si="5"/>
        <v>8.9600000000001394</v>
      </c>
      <c r="C111" s="2">
        <v>0.65588377431436529</v>
      </c>
      <c r="D111" s="11">
        <v>0.21457946753034218</v>
      </c>
      <c r="E111" s="2">
        <v>0.66600444794011582</v>
      </c>
      <c r="F111" s="11">
        <v>0.22784773030180241</v>
      </c>
      <c r="G111" s="2">
        <v>0.37942535353677187</v>
      </c>
      <c r="H111" s="11">
        <v>0.34104168153825171</v>
      </c>
      <c r="I111" s="2">
        <v>0.1984819836129324</v>
      </c>
      <c r="J111" s="11">
        <v>0.30824957335645786</v>
      </c>
      <c r="K111" s="2">
        <v>0.64968551641767991</v>
      </c>
      <c r="L111" s="11">
        <v>0.30881551056077355</v>
      </c>
      <c r="M111" s="2">
        <v>0.29250732762300435</v>
      </c>
      <c r="N111" s="11">
        <v>0.23457448141458495</v>
      </c>
      <c r="O111" s="2">
        <v>0.49789624183006576</v>
      </c>
      <c r="P111" s="11">
        <v>0.23069814651571188</v>
      </c>
      <c r="Q111" s="2">
        <v>0.43176167558274048</v>
      </c>
      <c r="R111" s="11">
        <v>0.29310076601789065</v>
      </c>
      <c r="S111" s="2">
        <v>0.33840940099467437</v>
      </c>
      <c r="T111" s="11">
        <v>0.33052608572585335</v>
      </c>
      <c r="U111" s="2">
        <v>0.44534298146971119</v>
      </c>
      <c r="V111" s="11">
        <v>0.22444805854848546</v>
      </c>
      <c r="W111" s="2">
        <v>0.19036772278427314</v>
      </c>
      <c r="X111" s="11">
        <v>0.2290019824244755</v>
      </c>
      <c r="Y111" s="2">
        <v>0.32971010839425247</v>
      </c>
      <c r="Z111" s="11">
        <v>0.22562040353314516</v>
      </c>
      <c r="AE111" s="2">
        <v>0.14073442889024174</v>
      </c>
      <c r="AF111" s="11">
        <v>0.21756228970799826</v>
      </c>
      <c r="AI111" s="2">
        <v>0.74998953668438451</v>
      </c>
      <c r="AJ111" s="11">
        <v>0.29462717796071874</v>
      </c>
      <c r="AK111" s="2">
        <v>0.57636582838046457</v>
      </c>
      <c r="AL111" s="11">
        <v>0.19368466397396578</v>
      </c>
      <c r="AM111" s="2">
        <v>0.12461939577369742</v>
      </c>
      <c r="AN111" s="11">
        <v>0.27692636503578288</v>
      </c>
      <c r="AQ111">
        <v>8.9600000000001394</v>
      </c>
      <c r="AR111">
        <f t="shared" si="3"/>
        <v>0.41669910776433589</v>
      </c>
      <c r="AS111">
        <f t="shared" si="3"/>
        <v>0.25945652400913999</v>
      </c>
      <c r="AU111">
        <v>8.9600000000001394</v>
      </c>
      <c r="AV111">
        <f t="shared" si="4"/>
        <v>16</v>
      </c>
      <c r="AX111">
        <v>8.9600000000001394</v>
      </c>
      <c r="AY111">
        <v>0.41669910776433589</v>
      </c>
      <c r="AZ111">
        <v>0.25945652400913999</v>
      </c>
      <c r="BB111">
        <v>8.9600000000001394</v>
      </c>
      <c r="BC111">
        <v>16</v>
      </c>
    </row>
    <row r="112" spans="2:55" x14ac:dyDescent="0.75">
      <c r="B112">
        <f t="shared" si="5"/>
        <v>10.08000000000014</v>
      </c>
      <c r="C112" s="2">
        <v>0.51806209979461149</v>
      </c>
      <c r="D112" s="11">
        <v>0.23281183779539458</v>
      </c>
      <c r="E112" s="2">
        <v>0.81102356865829528</v>
      </c>
      <c r="F112" s="11">
        <v>0.2908997067064279</v>
      </c>
      <c r="G112" s="2">
        <v>0.29042677189681093</v>
      </c>
      <c r="H112" s="11">
        <v>0.285837549898737</v>
      </c>
      <c r="I112" s="2">
        <v>0.2174840085287848</v>
      </c>
      <c r="J112" s="11">
        <v>0.28492113990153844</v>
      </c>
      <c r="K112" s="2">
        <v>0.25618131206595995</v>
      </c>
      <c r="L112" s="11">
        <v>0.2872053076903206</v>
      </c>
      <c r="O112" s="2">
        <v>0.42614379084967347</v>
      </c>
      <c r="P112" s="11">
        <v>0.21476697154493421</v>
      </c>
      <c r="Q112" s="2">
        <v>0.34325925641861421</v>
      </c>
      <c r="R112" s="11">
        <v>0.28053458664908448</v>
      </c>
      <c r="S112" s="2">
        <v>0.35509000484133629</v>
      </c>
      <c r="T112" s="11">
        <v>0.31573003299642965</v>
      </c>
      <c r="U112" s="2">
        <v>0.4102185498459881</v>
      </c>
      <c r="V112" s="11">
        <v>0.30298213684715913</v>
      </c>
      <c r="W112" s="2">
        <v>0.34662870297449533</v>
      </c>
      <c r="X112" s="11">
        <v>0.24471212356495137</v>
      </c>
      <c r="Y112" s="2">
        <v>0.13551802369548824</v>
      </c>
      <c r="Z112" s="11">
        <v>0.20938857076976261</v>
      </c>
      <c r="AA112" s="2">
        <v>0.32265875185503362</v>
      </c>
      <c r="AB112" s="11">
        <v>0.21305759180979864</v>
      </c>
      <c r="AE112" s="2">
        <v>0.18764049502941782</v>
      </c>
      <c r="AF112" s="11">
        <v>0.21021457438308389</v>
      </c>
      <c r="AG112" s="2">
        <v>0.21949450300351334</v>
      </c>
      <c r="AH112" s="11">
        <v>0.23297206590458477</v>
      </c>
      <c r="AI112" s="2">
        <v>0.73444104967982204</v>
      </c>
      <c r="AJ112" s="11">
        <v>0.27531872423175469</v>
      </c>
      <c r="AK112" s="2">
        <v>0.49821273715603109</v>
      </c>
      <c r="AL112" s="11">
        <v>0.21439747859713429</v>
      </c>
      <c r="AM112" s="2">
        <v>0.17769431327146398</v>
      </c>
      <c r="AN112" s="11">
        <v>0.25099390960783385</v>
      </c>
      <c r="AQ112">
        <v>10.08000000000014</v>
      </c>
      <c r="AR112">
        <f t="shared" si="3"/>
        <v>0.36765752585678474</v>
      </c>
      <c r="AS112">
        <f t="shared" si="3"/>
        <v>0.25569084169993705</v>
      </c>
      <c r="AU112">
        <v>10.08000000000014</v>
      </c>
      <c r="AV112">
        <f t="shared" si="4"/>
        <v>17</v>
      </c>
      <c r="AX112">
        <v>10.08000000000014</v>
      </c>
      <c r="AY112">
        <v>0.36765752585678474</v>
      </c>
      <c r="AZ112">
        <v>0.25569084169993705</v>
      </c>
      <c r="BB112">
        <v>10.08000000000014</v>
      </c>
      <c r="BC112">
        <v>17</v>
      </c>
    </row>
    <row r="113" spans="2:55" x14ac:dyDescent="0.75">
      <c r="B113">
        <f t="shared" si="5"/>
        <v>11.200000000000141</v>
      </c>
      <c r="C113" s="2">
        <v>0.47044218919898551</v>
      </c>
      <c r="D113" s="11">
        <v>0.23944256079449025</v>
      </c>
      <c r="E113" s="2">
        <v>0.47339372406498365</v>
      </c>
      <c r="F113" s="11">
        <v>0.2798344650113167</v>
      </c>
      <c r="G113" s="2">
        <v>0.18508194188936777</v>
      </c>
      <c r="H113" s="11">
        <v>0.28188819149399397</v>
      </c>
      <c r="I113" s="2">
        <v>0</v>
      </c>
      <c r="J113" s="11">
        <v>0.28632398196858599</v>
      </c>
      <c r="K113" s="2">
        <v>0.26571695514395005</v>
      </c>
      <c r="L113" s="11">
        <v>0.27712391153324473</v>
      </c>
      <c r="M113" s="2">
        <v>0.66731168720298195</v>
      </c>
      <c r="N113" s="11">
        <v>0.22932659350731815</v>
      </c>
      <c r="O113" s="2">
        <v>0.3435049019607847</v>
      </c>
      <c r="P113" s="11">
        <v>0.17822699292123212</v>
      </c>
      <c r="Q113" s="2">
        <v>0.42416863203778593</v>
      </c>
      <c r="R113" s="11">
        <v>0.28609914708891826</v>
      </c>
      <c r="S113" s="2">
        <v>0.39587826240042251</v>
      </c>
      <c r="T113" s="11">
        <v>0.30625661072297766</v>
      </c>
      <c r="W113" s="2">
        <v>0.51676258556975829</v>
      </c>
      <c r="X113" s="11">
        <v>0.24311130776720741</v>
      </c>
      <c r="Y113" s="2">
        <v>0.17065792790521805</v>
      </c>
      <c r="Z113" s="11">
        <v>0.16221455710154664</v>
      </c>
      <c r="AA113" s="2">
        <v>0.30228852612668822</v>
      </c>
      <c r="AB113" s="11">
        <v>0.22939501779359381</v>
      </c>
      <c r="AG113" s="2">
        <v>0.17794400997393225</v>
      </c>
      <c r="AH113" s="11">
        <v>0.20458314701503932</v>
      </c>
      <c r="AI113" s="2">
        <v>0.45157577533168664</v>
      </c>
      <c r="AJ113" s="11">
        <v>0.25916949131950773</v>
      </c>
      <c r="AK113" s="2">
        <v>0.54624674802766571</v>
      </c>
      <c r="AL113" s="11">
        <v>0.21482506060774487</v>
      </c>
      <c r="AM113" s="2">
        <v>0.29429139241891022</v>
      </c>
      <c r="AN113" s="11">
        <v>0.24928950221206528</v>
      </c>
      <c r="AQ113">
        <v>11.200000000000141</v>
      </c>
      <c r="AR113">
        <f t="shared" si="3"/>
        <v>0.35532907870332003</v>
      </c>
      <c r="AS113">
        <f t="shared" si="3"/>
        <v>0.24544440867867395</v>
      </c>
      <c r="AU113">
        <v>11.200000000000141</v>
      </c>
      <c r="AV113">
        <f t="shared" si="4"/>
        <v>16</v>
      </c>
      <c r="AX113">
        <v>11.200000000000141</v>
      </c>
      <c r="AY113">
        <v>0.35532907870332003</v>
      </c>
      <c r="AZ113">
        <v>0.24544440867867395</v>
      </c>
      <c r="BB113">
        <v>11.200000000000141</v>
      </c>
      <c r="BC113">
        <v>16</v>
      </c>
    </row>
    <row r="114" spans="2:55" x14ac:dyDescent="0.75">
      <c r="B114">
        <f t="shared" si="5"/>
        <v>12.320000000000142</v>
      </c>
      <c r="C114" s="2">
        <v>0.29617615077926779</v>
      </c>
      <c r="D114" s="11">
        <v>0.22411128992362631</v>
      </c>
      <c r="E114" s="2">
        <v>0.47339372406498365</v>
      </c>
      <c r="F114" s="11">
        <v>0.31691910066730666</v>
      </c>
      <c r="G114" s="2">
        <v>0.20228482354758506</v>
      </c>
      <c r="H114" s="11">
        <v>0.26473831563857353</v>
      </c>
      <c r="I114" s="2">
        <v>0.12868273189309593</v>
      </c>
      <c r="J114" s="11">
        <v>0.28963100985976609</v>
      </c>
      <c r="K114" s="2">
        <v>0.34513248764700821</v>
      </c>
      <c r="L114" s="11">
        <v>0.25411158830200598</v>
      </c>
      <c r="M114" s="2">
        <v>0.76706221602496594</v>
      </c>
      <c r="N114" s="11">
        <v>0.25646862665754255</v>
      </c>
      <c r="O114" s="2">
        <v>0.27157883986928133</v>
      </c>
      <c r="P114" s="11">
        <v>0.17073383183067684</v>
      </c>
      <c r="Q114" s="2">
        <v>0.27672425363833331</v>
      </c>
      <c r="R114" s="11">
        <v>0.27411479626076002</v>
      </c>
      <c r="S114" s="2">
        <v>0.3004709299766733</v>
      </c>
      <c r="T114" s="11">
        <v>0.30787964914000093</v>
      </c>
      <c r="W114" s="2">
        <v>0.6628218331616883</v>
      </c>
      <c r="X114" s="11">
        <v>0.25252794853011429</v>
      </c>
      <c r="Y114" s="2">
        <v>0.10408873203932414</v>
      </c>
      <c r="Z114" s="11">
        <v>0.16826615006333331</v>
      </c>
      <c r="AA114" s="2">
        <v>0.32864172459579721</v>
      </c>
      <c r="AB114" s="11">
        <v>0.21974888658811087</v>
      </c>
      <c r="AG114" s="2">
        <v>0.14264989232687306</v>
      </c>
      <c r="AH114" s="11">
        <v>0.19931649009890937</v>
      </c>
      <c r="AI114" s="2">
        <v>0.27995647260703943</v>
      </c>
      <c r="AJ114" s="11">
        <v>0.22672665495580535</v>
      </c>
      <c r="AK114" s="2">
        <v>0.51801011019691623</v>
      </c>
      <c r="AL114" s="11">
        <v>0.23507412659009544</v>
      </c>
      <c r="AM114" s="2">
        <v>0.40095173847247789</v>
      </c>
      <c r="AN114" s="11">
        <v>0.27241181844211437</v>
      </c>
      <c r="AQ114">
        <v>12.320000000000142</v>
      </c>
      <c r="AR114">
        <f t="shared" si="3"/>
        <v>0.3436641663025819</v>
      </c>
      <c r="AS114">
        <f t="shared" si="3"/>
        <v>0.2457987677217964</v>
      </c>
      <c r="AU114">
        <v>12.320000000000142</v>
      </c>
      <c r="AV114">
        <f t="shared" si="4"/>
        <v>16</v>
      </c>
      <c r="AX114">
        <v>12.320000000000142</v>
      </c>
      <c r="AY114">
        <v>0.3436641663025819</v>
      </c>
      <c r="AZ114">
        <v>0.2457987677217964</v>
      </c>
      <c r="BB114">
        <v>12.320000000000142</v>
      </c>
      <c r="BC114">
        <v>16</v>
      </c>
    </row>
    <row r="115" spans="2:55" x14ac:dyDescent="0.75">
      <c r="B115">
        <f t="shared" si="5"/>
        <v>13.440000000000143</v>
      </c>
      <c r="C115" s="2">
        <v>0.27405460915790752</v>
      </c>
      <c r="D115" s="11">
        <v>0.21730070835890619</v>
      </c>
      <c r="E115" s="2">
        <v>0.26846980011391086</v>
      </c>
      <c r="F115" s="11">
        <v>0.28451055073832243</v>
      </c>
      <c r="G115" s="2">
        <v>8.5452681543063083E-2</v>
      </c>
      <c r="H115" s="11">
        <v>0.24995790327107167</v>
      </c>
      <c r="I115" s="2">
        <v>4.0297166458810992E-2</v>
      </c>
      <c r="J115" s="11">
        <v>0.285330796206891</v>
      </c>
      <c r="K115" s="2">
        <v>0.5141060093815315</v>
      </c>
      <c r="L115" s="11">
        <v>0.27760548502182453</v>
      </c>
      <c r="M115" s="2">
        <v>0.68616905229409164</v>
      </c>
      <c r="N115" s="11">
        <v>0.27952831569085212</v>
      </c>
      <c r="O115" s="2">
        <v>0.29023692810457485</v>
      </c>
      <c r="P115" s="11">
        <v>0.17484686476663625</v>
      </c>
      <c r="Q115" s="2">
        <v>0.24468391080091242</v>
      </c>
      <c r="R115" s="11">
        <v>0.25233079702907368</v>
      </c>
      <c r="S115" s="2">
        <v>0.3341897363672372</v>
      </c>
      <c r="T115" s="11">
        <v>0.29720073347282133</v>
      </c>
      <c r="Y115" s="2">
        <v>0</v>
      </c>
      <c r="Z115" s="11">
        <v>0.21723605177279209</v>
      </c>
      <c r="AA115" s="2">
        <v>0.3738030149183782</v>
      </c>
      <c r="AB115" s="11">
        <v>0.18909599254426793</v>
      </c>
      <c r="AG115" s="2">
        <v>0.34036042162529778</v>
      </c>
      <c r="AH115" s="11">
        <v>0.20063380512955223</v>
      </c>
      <c r="AI115" s="2">
        <v>0.6832335830577988</v>
      </c>
      <c r="AJ115" s="11">
        <v>0.22658074032182257</v>
      </c>
      <c r="AM115" s="2">
        <v>0.54839827155541854</v>
      </c>
      <c r="AN115" s="11">
        <v>0.2794127835280098</v>
      </c>
      <c r="AQ115">
        <v>13.440000000000143</v>
      </c>
      <c r="AR115">
        <f t="shared" si="3"/>
        <v>0.33453251324135236</v>
      </c>
      <c r="AS115">
        <f t="shared" si="3"/>
        <v>0.24511225198948886</v>
      </c>
      <c r="AU115">
        <v>13.440000000000143</v>
      </c>
      <c r="AV115">
        <f t="shared" si="4"/>
        <v>14</v>
      </c>
      <c r="AX115">
        <v>13.440000000000143</v>
      </c>
      <c r="AY115">
        <v>0.33453251324135236</v>
      </c>
      <c r="AZ115">
        <v>0.24511225198948886</v>
      </c>
      <c r="BB115">
        <v>13.440000000000143</v>
      </c>
      <c r="BC115">
        <v>14</v>
      </c>
    </row>
    <row r="116" spans="2:55" x14ac:dyDescent="0.75">
      <c r="B116">
        <f t="shared" si="5"/>
        <v>14.560000000000144</v>
      </c>
      <c r="E116" s="2">
        <v>0.28953649209405768</v>
      </c>
      <c r="F116" s="11">
        <v>0.24389131599774275</v>
      </c>
      <c r="G116" s="2">
        <v>0.14116193177828634</v>
      </c>
      <c r="H116" s="11">
        <v>0.19604877917752278</v>
      </c>
      <c r="I116" s="2">
        <v>9.7651902213997124E-2</v>
      </c>
      <c r="J116" s="11">
        <v>0.25855063383405225</v>
      </c>
      <c r="K116" s="2">
        <v>0.29640438832220856</v>
      </c>
      <c r="L116" s="11">
        <v>0.29722741245253442</v>
      </c>
      <c r="M116" s="2">
        <v>0.56582529429061978</v>
      </c>
      <c r="N116" s="11">
        <v>0.29507529363455498</v>
      </c>
      <c r="O116" s="2">
        <v>0.24665032679738558</v>
      </c>
      <c r="P116" s="11">
        <v>0.1741335778536881</v>
      </c>
      <c r="S116" s="2">
        <v>0.3380848114079486</v>
      </c>
      <c r="T116" s="11">
        <v>0.29876990143396903</v>
      </c>
      <c r="AA116" s="2">
        <v>0.17378739357962891</v>
      </c>
      <c r="AB116" s="11">
        <v>0.22924309793910269</v>
      </c>
      <c r="AG116" s="2">
        <v>0.75219313158789558</v>
      </c>
      <c r="AH116" s="11">
        <v>0.18428969022929498</v>
      </c>
      <c r="AI116" s="2">
        <v>0.9460302180554967</v>
      </c>
      <c r="AJ116" s="11">
        <v>0.2535110371030932</v>
      </c>
      <c r="AK116" s="2">
        <v>0.83381628207026326</v>
      </c>
      <c r="AL116" s="11">
        <v>0.20802250965524174</v>
      </c>
      <c r="AM116" s="2">
        <v>0.33584334603533506</v>
      </c>
      <c r="AN116" s="11">
        <v>0.26793548824559071</v>
      </c>
      <c r="AQ116">
        <v>14.560000000000144</v>
      </c>
      <c r="AR116">
        <f t="shared" si="3"/>
        <v>0.41808212651942694</v>
      </c>
      <c r="AS116">
        <f t="shared" si="3"/>
        <v>0.24222489479636564</v>
      </c>
      <c r="AU116">
        <v>14.560000000000144</v>
      </c>
      <c r="AV116">
        <f t="shared" si="4"/>
        <v>12</v>
      </c>
      <c r="AX116">
        <v>14.560000000000144</v>
      </c>
      <c r="AY116">
        <v>0.41808212651942694</v>
      </c>
      <c r="AZ116">
        <v>0.24222489479636564</v>
      </c>
      <c r="BB116">
        <v>14.560000000000144</v>
      </c>
      <c r="BC116">
        <v>12</v>
      </c>
    </row>
    <row r="117" spans="2:55" x14ac:dyDescent="0.75">
      <c r="B117">
        <f t="shared" si="5"/>
        <v>15.680000000000145</v>
      </c>
      <c r="C117" s="2">
        <v>0.25685030808263865</v>
      </c>
      <c r="D117" s="11">
        <v>0.20467334992088931</v>
      </c>
      <c r="E117" s="2">
        <v>0.31075913319410958</v>
      </c>
      <c r="F117" s="11">
        <v>0.23389969151086304</v>
      </c>
      <c r="G117" s="2">
        <v>5.78227471246609E-2</v>
      </c>
      <c r="H117" s="11">
        <v>0.15824697635684762</v>
      </c>
      <c r="I117" s="2">
        <v>0.14780544715774213</v>
      </c>
      <c r="J117" s="11">
        <v>0.27568429034866632</v>
      </c>
      <c r="K117" s="2">
        <v>0.28343976652122416</v>
      </c>
      <c r="L117" s="11">
        <v>0.28979152464692437</v>
      </c>
      <c r="M117" s="2">
        <v>0.75791810136308002</v>
      </c>
      <c r="N117" s="11">
        <v>0.30460071677649248</v>
      </c>
      <c r="O117" s="2">
        <v>0.24998978758169929</v>
      </c>
      <c r="P117" s="11">
        <v>0.17645530206097385</v>
      </c>
      <c r="Q117" s="2">
        <v>0.10485175029880051</v>
      </c>
      <c r="R117" s="11">
        <v>0.26661865576930938</v>
      </c>
      <c r="S117" s="2">
        <v>0.33987280489415073</v>
      </c>
      <c r="T117" s="11">
        <v>0.30003545470661225</v>
      </c>
      <c r="AA117" s="2">
        <v>9.0385066000155362E-2</v>
      </c>
      <c r="AB117" s="11">
        <v>0.18675824087344381</v>
      </c>
      <c r="AG117" s="2">
        <v>0.92467414711549345</v>
      </c>
      <c r="AH117" s="11">
        <v>0.18749774304212105</v>
      </c>
      <c r="AK117" s="2">
        <v>0.79047780198396689</v>
      </c>
      <c r="AL117" s="11">
        <v>0.21515634505847156</v>
      </c>
      <c r="AM117" s="2">
        <v>0.31863183036446852</v>
      </c>
      <c r="AN117" s="11">
        <v>0.22747695172978113</v>
      </c>
      <c r="AQ117">
        <v>15.680000000000145</v>
      </c>
      <c r="AR117">
        <f t="shared" si="3"/>
        <v>0.35642143782170699</v>
      </c>
      <c r="AS117">
        <f t="shared" si="3"/>
        <v>0.23283809560010738</v>
      </c>
      <c r="AU117">
        <v>15.680000000000145</v>
      </c>
      <c r="AV117">
        <f t="shared" si="4"/>
        <v>13</v>
      </c>
      <c r="AX117">
        <v>15.680000000000145</v>
      </c>
      <c r="AY117">
        <v>0.35642143782170699</v>
      </c>
      <c r="AZ117">
        <v>0.23283809560010738</v>
      </c>
      <c r="BB117">
        <v>15.680000000000145</v>
      </c>
      <c r="BC117">
        <v>13</v>
      </c>
    </row>
    <row r="118" spans="2:55" x14ac:dyDescent="0.75">
      <c r="B118">
        <f t="shared" si="5"/>
        <v>16.800000000000146</v>
      </c>
      <c r="C118" s="2">
        <v>0.30972574604325231</v>
      </c>
      <c r="D118" s="11">
        <v>0.21314792970898591</v>
      </c>
      <c r="G118" s="2">
        <v>6.9064303669480062E-2</v>
      </c>
      <c r="H118" s="11">
        <v>0.16168769758707324</v>
      </c>
      <c r="I118" s="2">
        <v>8.4349143769025733E-2</v>
      </c>
      <c r="J118" s="11">
        <v>0.27061930033294324</v>
      </c>
      <c r="M118" s="2">
        <v>0.87097692154463413</v>
      </c>
      <c r="N118" s="11">
        <v>0.30583786125602463</v>
      </c>
      <c r="O118" s="2">
        <v>0.25536151960784259</v>
      </c>
      <c r="P118" s="11">
        <v>0.17543659014222251</v>
      </c>
      <c r="Q118" s="2">
        <v>0.13826625505723533</v>
      </c>
      <c r="R118" s="11">
        <v>0.23859583795590733</v>
      </c>
      <c r="S118" s="2">
        <v>0.28335570617490408</v>
      </c>
      <c r="T118" s="11">
        <v>0.29268968327441558</v>
      </c>
      <c r="AA118" s="2">
        <v>0.26540654534093505</v>
      </c>
      <c r="AB118" s="11">
        <v>0.20411644302933801</v>
      </c>
      <c r="AG118" s="2">
        <v>0.85304318259095535</v>
      </c>
      <c r="AH118" s="11">
        <v>0.20305531658864323</v>
      </c>
      <c r="AI118" s="2">
        <v>0.70424392081362719</v>
      </c>
      <c r="AJ118" s="11">
        <v>0.28936335369677607</v>
      </c>
      <c r="AK118" s="2">
        <v>0.74908521753844159</v>
      </c>
      <c r="AL118" s="11">
        <v>0.21363779331875871</v>
      </c>
      <c r="AM118" s="2">
        <v>0.56661257680456556</v>
      </c>
      <c r="AN118" s="11">
        <v>0.21130637122961768</v>
      </c>
      <c r="AQ118">
        <v>16.800000000000146</v>
      </c>
      <c r="AR118">
        <f t="shared" si="3"/>
        <v>0.42912425324624159</v>
      </c>
      <c r="AS118">
        <f t="shared" si="3"/>
        <v>0.23162451484339217</v>
      </c>
      <c r="AU118">
        <v>16.800000000000146</v>
      </c>
      <c r="AV118">
        <f t="shared" si="4"/>
        <v>12</v>
      </c>
      <c r="AX118">
        <v>16.800000000000146</v>
      </c>
      <c r="AY118">
        <v>0.42912425324624159</v>
      </c>
      <c r="AZ118">
        <v>0.23162451484339217</v>
      </c>
      <c r="BB118">
        <v>16.800000000000146</v>
      </c>
      <c r="BC118">
        <v>12</v>
      </c>
    </row>
    <row r="119" spans="2:55" x14ac:dyDescent="0.75">
      <c r="B119">
        <f t="shared" si="5"/>
        <v>17.920000000000147</v>
      </c>
      <c r="C119" s="2">
        <v>0.31047480971366442</v>
      </c>
      <c r="D119" s="11">
        <v>0.20380548551497918</v>
      </c>
      <c r="E119" s="2">
        <v>0.27283637547123779</v>
      </c>
      <c r="F119" s="11">
        <v>0.21551424691851831</v>
      </c>
      <c r="G119" s="2">
        <v>0.13225856282211487</v>
      </c>
      <c r="H119" s="11">
        <v>0.16975874322049742</v>
      </c>
      <c r="I119" s="2">
        <v>4.3314425178689754E-2</v>
      </c>
      <c r="J119" s="11">
        <v>0.27339798771145613</v>
      </c>
      <c r="K119" s="2">
        <v>0.26693058244478435</v>
      </c>
      <c r="L119" s="11">
        <v>0.26864179624740059</v>
      </c>
      <c r="M119" s="2">
        <v>0.92658148601348844</v>
      </c>
      <c r="N119" s="11">
        <v>0.2828770317339982</v>
      </c>
      <c r="O119" s="2">
        <v>0.27869689542483633</v>
      </c>
      <c r="P119" s="11">
        <v>0.16886783950196635</v>
      </c>
      <c r="Q119" s="2">
        <v>0.11172255990387234</v>
      </c>
      <c r="R119" s="11">
        <v>0.26467381566858905</v>
      </c>
      <c r="S119" s="2">
        <v>0.32328572686061358</v>
      </c>
      <c r="T119" s="11">
        <v>0.30183654345243682</v>
      </c>
      <c r="AA119" s="2">
        <v>0.26824962899320426</v>
      </c>
      <c r="AB119" s="11">
        <v>0.17970638882607659</v>
      </c>
      <c r="AG119" s="2">
        <v>0.80013600816048946</v>
      </c>
      <c r="AH119" s="11">
        <v>0.20032242952021362</v>
      </c>
      <c r="AI119" s="2">
        <v>0.62026534968400815</v>
      </c>
      <c r="AJ119" s="11">
        <v>0.28977048540762435</v>
      </c>
      <c r="AK119" s="2">
        <v>0.73597157300281257</v>
      </c>
      <c r="AL119" s="11">
        <v>0.21120810888752001</v>
      </c>
      <c r="AM119" s="2">
        <v>0.91700548799387449</v>
      </c>
      <c r="AN119" s="11">
        <v>0.21152986876803112</v>
      </c>
      <c r="AQ119">
        <v>17.920000000000147</v>
      </c>
      <c r="AR119">
        <f t="shared" si="3"/>
        <v>0.42912353369054934</v>
      </c>
      <c r="AS119">
        <f t="shared" si="3"/>
        <v>0.23156505509852196</v>
      </c>
      <c r="AU119">
        <v>17.920000000000147</v>
      </c>
      <c r="AV119">
        <f t="shared" si="4"/>
        <v>14</v>
      </c>
      <c r="AX119">
        <v>17.920000000000147</v>
      </c>
      <c r="AY119">
        <v>0.42912353369054934</v>
      </c>
      <c r="AZ119">
        <v>0.23156505509852196</v>
      </c>
      <c r="BB119">
        <v>17.920000000000147</v>
      </c>
      <c r="BC119">
        <v>14</v>
      </c>
    </row>
    <row r="120" spans="2:55" x14ac:dyDescent="0.75">
      <c r="B120">
        <f t="shared" si="5"/>
        <v>19.040000000000148</v>
      </c>
      <c r="C120" s="2">
        <v>0.29586806814063066</v>
      </c>
      <c r="D120" s="11">
        <v>0.21107968094729052</v>
      </c>
      <c r="E120" s="2">
        <v>0.268205364649725</v>
      </c>
      <c r="F120" s="11">
        <v>0.19077572733931697</v>
      </c>
      <c r="G120" s="2">
        <v>0.11671979665491715</v>
      </c>
      <c r="H120" s="11">
        <v>0.19224195683938983</v>
      </c>
      <c r="K120" s="2">
        <v>0.20381233083865519</v>
      </c>
      <c r="L120" s="11">
        <v>0.26327699928379389</v>
      </c>
      <c r="M120" s="2">
        <v>0.75597355415801104</v>
      </c>
      <c r="N120" s="11">
        <v>0.2905600152126373</v>
      </c>
      <c r="O120" s="2">
        <v>0.24030841503267991</v>
      </c>
      <c r="P120" s="11">
        <v>0.16267115694744927</v>
      </c>
      <c r="Q120" s="2">
        <v>0.16594762845218236</v>
      </c>
      <c r="R120" s="11">
        <v>0.25587102038930992</v>
      </c>
      <c r="S120" s="2">
        <v>0.33209915936798545</v>
      </c>
      <c r="T120" s="11">
        <v>0.29694444539193843</v>
      </c>
      <c r="AA120" s="2">
        <v>0</v>
      </c>
      <c r="AB120" s="11">
        <v>0.20693406489452215</v>
      </c>
      <c r="AG120" s="2">
        <v>0.92367675393856985</v>
      </c>
      <c r="AH120" s="11">
        <v>0.21803876319001983</v>
      </c>
      <c r="AI120" s="2">
        <v>0.31685012346712405</v>
      </c>
      <c r="AJ120" s="11">
        <v>0.27324526701840735</v>
      </c>
      <c r="AK120" s="2">
        <v>0.59861672201188643</v>
      </c>
      <c r="AL120" s="11">
        <v>0.20735068081951488</v>
      </c>
      <c r="AM120" s="2">
        <v>0.67795868506937451</v>
      </c>
      <c r="AN120" s="11">
        <v>0.23117710681661216</v>
      </c>
      <c r="AQ120">
        <v>19.040000000000148</v>
      </c>
      <c r="AR120">
        <f t="shared" si="3"/>
        <v>0.37661820013705705</v>
      </c>
      <c r="AS120">
        <f t="shared" si="3"/>
        <v>0.23078206808386173</v>
      </c>
      <c r="AU120">
        <v>19.040000000000148</v>
      </c>
      <c r="AV120">
        <f t="shared" si="4"/>
        <v>13</v>
      </c>
      <c r="AX120">
        <v>19.040000000000148</v>
      </c>
      <c r="AY120">
        <v>0.37661820013705705</v>
      </c>
      <c r="AZ120">
        <v>0.23078206808386173</v>
      </c>
      <c r="BB120">
        <v>19.040000000000148</v>
      </c>
      <c r="BC120">
        <v>13</v>
      </c>
    </row>
    <row r="121" spans="2:55" x14ac:dyDescent="0.75">
      <c r="B121">
        <f t="shared" si="5"/>
        <v>20.160000000000149</v>
      </c>
      <c r="C121" s="2">
        <v>0.27282227860335873</v>
      </c>
      <c r="D121" s="11">
        <v>0.21407348270535756</v>
      </c>
      <c r="E121" s="2">
        <v>0.17801931056928208</v>
      </c>
      <c r="F121" s="11">
        <v>0.19361059487116059</v>
      </c>
      <c r="I121" s="2">
        <v>5.8145928041732194E-2</v>
      </c>
      <c r="J121" s="11">
        <v>0.27846027718861299</v>
      </c>
      <c r="K121" s="2">
        <v>0.21852996985195655</v>
      </c>
      <c r="L121" s="11">
        <v>0.25947521333162776</v>
      </c>
      <c r="M121" s="2">
        <v>0.75920814243571144</v>
      </c>
      <c r="N121" s="11">
        <v>0.29585691759529004</v>
      </c>
      <c r="Q121" s="2">
        <v>0.12930544104206174</v>
      </c>
      <c r="R121" s="11">
        <v>0.26363684192725262</v>
      </c>
      <c r="AA121" s="2">
        <v>0.11372334609075957</v>
      </c>
      <c r="AB121" s="11">
        <v>0.17034341796909383</v>
      </c>
      <c r="AG121" s="2">
        <v>0.70876119233820667</v>
      </c>
      <c r="AH121" s="11">
        <v>0.21866349167101143</v>
      </c>
      <c r="AI121" s="2">
        <v>0.12219059975725105</v>
      </c>
      <c r="AJ121" s="11">
        <v>0.24103396063162427</v>
      </c>
      <c r="AK121" s="2">
        <v>0.55413608578861584</v>
      </c>
      <c r="AL121" s="11">
        <v>0.21255906849371484</v>
      </c>
      <c r="AM121" s="2">
        <v>0.60307765237843469</v>
      </c>
      <c r="AN121" s="11">
        <v>0.24387424872861768</v>
      </c>
      <c r="AQ121">
        <v>20.160000000000149</v>
      </c>
      <c r="AR121">
        <f t="shared" si="3"/>
        <v>0.33799272244521555</v>
      </c>
      <c r="AS121">
        <f t="shared" si="3"/>
        <v>0.23559886501030577</v>
      </c>
      <c r="AU121">
        <v>20.160000000000149</v>
      </c>
      <c r="AV121">
        <f t="shared" si="4"/>
        <v>11</v>
      </c>
      <c r="AX121">
        <v>20.160000000000149</v>
      </c>
      <c r="AY121">
        <v>0.33799272244521555</v>
      </c>
      <c r="AZ121">
        <v>0.23559886501030577</v>
      </c>
      <c r="BB121">
        <v>20.160000000000149</v>
      </c>
      <c r="BC121">
        <v>11</v>
      </c>
    </row>
    <row r="122" spans="2:55" x14ac:dyDescent="0.75">
      <c r="B122">
        <f t="shared" si="5"/>
        <v>21.28000000000015</v>
      </c>
      <c r="C122" s="2">
        <v>0.26307841005195121</v>
      </c>
      <c r="D122" s="11">
        <v>0.20749552493004983</v>
      </c>
      <c r="E122" s="2">
        <v>0.26743239944672009</v>
      </c>
      <c r="F122" s="11">
        <v>0.18032778936139263</v>
      </c>
      <c r="G122" s="2">
        <v>0.13650662135404215</v>
      </c>
      <c r="H122" s="11">
        <v>0.15027935249624877</v>
      </c>
      <c r="I122" s="2">
        <v>0.10620750693969599</v>
      </c>
      <c r="J122" s="11">
        <v>0.28586789554531478</v>
      </c>
      <c r="K122" s="2">
        <v>0.19403588869303931</v>
      </c>
      <c r="L122" s="11">
        <v>0.23815773923569189</v>
      </c>
      <c r="M122" s="2">
        <v>0.57343274238069464</v>
      </c>
      <c r="N122" s="11">
        <v>0.30037106352639975</v>
      </c>
      <c r="O122" s="2">
        <v>0.22325367647058822</v>
      </c>
      <c r="P122" s="11">
        <v>0.16571281051001094</v>
      </c>
      <c r="Q122" s="2">
        <v>0.19046523370339805</v>
      </c>
      <c r="R122" s="11">
        <v>0.25898455421318234</v>
      </c>
      <c r="S122" s="2">
        <v>0.3509033493244138</v>
      </c>
      <c r="T122" s="11">
        <v>0.29950651715512877</v>
      </c>
      <c r="AG122" s="2">
        <v>0.52050323019381195</v>
      </c>
      <c r="AH122" s="11">
        <v>0.18331286898894911</v>
      </c>
      <c r="AI122" s="2">
        <v>0.42665215753567942</v>
      </c>
      <c r="AJ122" s="11">
        <v>0.24614774434186745</v>
      </c>
      <c r="AM122" s="2">
        <v>0.83966306270169877</v>
      </c>
      <c r="AN122" s="11">
        <v>0.23522348489723421</v>
      </c>
      <c r="AQ122">
        <v>21.28000000000015</v>
      </c>
      <c r="AR122">
        <f t="shared" si="3"/>
        <v>0.34101118989964446</v>
      </c>
      <c r="AS122">
        <f t="shared" si="3"/>
        <v>0.22928227876678922</v>
      </c>
      <c r="AU122">
        <v>21.28000000000015</v>
      </c>
      <c r="AV122">
        <f t="shared" si="4"/>
        <v>12</v>
      </c>
      <c r="AX122">
        <v>21.28000000000015</v>
      </c>
      <c r="AY122">
        <v>0.34101118989964446</v>
      </c>
      <c r="AZ122">
        <v>0.22928227876678922</v>
      </c>
      <c r="BB122">
        <v>21.28000000000015</v>
      </c>
      <c r="BC122">
        <v>12</v>
      </c>
    </row>
    <row r="123" spans="2:55" x14ac:dyDescent="0.75">
      <c r="B123">
        <f t="shared" si="5"/>
        <v>22.400000000000151</v>
      </c>
      <c r="C123" s="2">
        <v>0.32146309049172422</v>
      </c>
      <c r="D123" s="11">
        <v>0.21376445124119284</v>
      </c>
      <c r="E123" s="2">
        <v>0.16011228336633113</v>
      </c>
      <c r="F123" s="11">
        <v>0.16396644103608815</v>
      </c>
      <c r="G123" s="2">
        <v>0.16120855509837201</v>
      </c>
      <c r="H123" s="11">
        <v>0.15743185981027358</v>
      </c>
      <c r="I123" s="2">
        <v>0.13633986402220738</v>
      </c>
      <c r="J123" s="11">
        <v>0.28273320710837951</v>
      </c>
      <c r="K123" s="2">
        <v>0.26159447510619227</v>
      </c>
      <c r="L123" s="11">
        <v>0.24978108024635276</v>
      </c>
      <c r="M123" s="2">
        <v>0.48990258292782402</v>
      </c>
      <c r="N123" s="11">
        <v>0.29576843163083766</v>
      </c>
      <c r="O123" s="2">
        <v>0.15313521241830078</v>
      </c>
      <c r="P123" s="11">
        <v>0.1710101753525157</v>
      </c>
      <c r="Q123" s="2">
        <v>5.9210400168734002E-2</v>
      </c>
      <c r="R123" s="11">
        <v>0.23803546477945259</v>
      </c>
      <c r="S123" s="2">
        <v>0.32259803705822809</v>
      </c>
      <c r="T123" s="11">
        <v>0.29561339357570521</v>
      </c>
      <c r="AG123" s="2">
        <v>0.51651365748611644</v>
      </c>
      <c r="AH123" s="11">
        <v>0.23830614088148258</v>
      </c>
      <c r="AI123" s="2">
        <v>0.8051521366090485</v>
      </c>
      <c r="AJ123" s="11">
        <v>0.2769629162189664</v>
      </c>
      <c r="AK123" s="2">
        <v>0.3988028511601347</v>
      </c>
      <c r="AL123" s="11">
        <v>0.17958258404453678</v>
      </c>
      <c r="AM123" s="2">
        <v>0.58488157966707421</v>
      </c>
      <c r="AN123" s="11">
        <v>0.22256982033461509</v>
      </c>
      <c r="AQ123">
        <v>22.400000000000151</v>
      </c>
      <c r="AR123">
        <f t="shared" si="3"/>
        <v>0.3362242096600222</v>
      </c>
      <c r="AS123">
        <f t="shared" si="3"/>
        <v>0.22965584355849222</v>
      </c>
      <c r="AU123">
        <v>22.400000000000151</v>
      </c>
      <c r="AV123">
        <f t="shared" si="4"/>
        <v>13</v>
      </c>
      <c r="AX123">
        <v>22.400000000000151</v>
      </c>
      <c r="AY123">
        <v>0.3362242096600222</v>
      </c>
      <c r="AZ123">
        <v>0.22965584355849222</v>
      </c>
      <c r="BB123">
        <v>22.400000000000151</v>
      </c>
      <c r="BC123">
        <v>13</v>
      </c>
    </row>
    <row r="124" spans="2:55" x14ac:dyDescent="0.75">
      <c r="B124">
        <f t="shared" si="5"/>
        <v>23.520000000000152</v>
      </c>
      <c r="C124" s="2">
        <v>0.28364745680802211</v>
      </c>
      <c r="D124" s="11">
        <v>0.21441385963101256</v>
      </c>
      <c r="E124" s="2">
        <v>0.20074719969623844</v>
      </c>
      <c r="F124" s="11">
        <v>0.18742654447454649</v>
      </c>
      <c r="G124" s="2">
        <v>8.3886868232948095E-2</v>
      </c>
      <c r="H124" s="11">
        <v>0.1719029685105895</v>
      </c>
      <c r="I124" s="2">
        <v>8.6521570047338139E-2</v>
      </c>
      <c r="J124" s="11">
        <v>0.28779833235264568</v>
      </c>
      <c r="K124" s="2">
        <v>0.22336521512988694</v>
      </c>
      <c r="L124" s="11">
        <v>0.23226849905882765</v>
      </c>
      <c r="M124" s="2">
        <v>0.40741583904840517</v>
      </c>
      <c r="N124" s="11">
        <v>0.30215738834285111</v>
      </c>
      <c r="O124" s="2">
        <v>0.26732026143790849</v>
      </c>
      <c r="P124" s="11">
        <v>0.16240921726110366</v>
      </c>
      <c r="Q124" s="2">
        <v>0.12026792961734388</v>
      </c>
      <c r="R124" s="11">
        <v>0.256949622720968</v>
      </c>
      <c r="S124" s="2">
        <v>0.34514876105805198</v>
      </c>
      <c r="T124" s="11">
        <v>0.286947811913563</v>
      </c>
      <c r="AG124" s="2">
        <v>0.48650119007140391</v>
      </c>
      <c r="AH124" s="11">
        <v>0.21096914637691008</v>
      </c>
      <c r="AI124" s="2">
        <v>0.77171137990206295</v>
      </c>
      <c r="AJ124" s="11">
        <v>0.29033832384785169</v>
      </c>
      <c r="AK124" s="2">
        <v>0.5541783878677633</v>
      </c>
      <c r="AL124" s="11">
        <v>0.16598419718729807</v>
      </c>
      <c r="AM124" s="2">
        <v>0.44724415191350553</v>
      </c>
      <c r="AN124" s="11">
        <v>0.20195095917997141</v>
      </c>
      <c r="AQ124">
        <v>23.520000000000152</v>
      </c>
      <c r="AR124">
        <f t="shared" si="3"/>
        <v>0.32907355467929833</v>
      </c>
      <c r="AS124">
        <f t="shared" si="3"/>
        <v>0.22857822083524143</v>
      </c>
      <c r="AU124">
        <v>23.520000000000152</v>
      </c>
      <c r="AV124">
        <f t="shared" si="4"/>
        <v>13</v>
      </c>
      <c r="AX124">
        <v>23.520000000000152</v>
      </c>
      <c r="AY124">
        <v>0.32907355467929833</v>
      </c>
      <c r="AZ124">
        <v>0.22857822083524143</v>
      </c>
      <c r="BB124">
        <v>23.520000000000152</v>
      </c>
      <c r="BC124">
        <v>13</v>
      </c>
    </row>
    <row r="125" spans="2:55" x14ac:dyDescent="0.75">
      <c r="B125">
        <f t="shared" si="5"/>
        <v>24.640000000000153</v>
      </c>
      <c r="C125" s="2">
        <v>0.28504893077201887</v>
      </c>
      <c r="D125" s="11">
        <v>0.19321237368955588</v>
      </c>
      <c r="E125" s="2">
        <v>0.15290472186813517</v>
      </c>
      <c r="F125" s="11">
        <v>0.17568367066907592</v>
      </c>
      <c r="G125" s="2">
        <v>5.8833855271103103E-2</v>
      </c>
      <c r="H125" s="11">
        <v>0.15713761777081697</v>
      </c>
      <c r="I125" s="2">
        <v>0.10119215244532043</v>
      </c>
      <c r="J125" s="11">
        <v>0.29619137958292013</v>
      </c>
      <c r="K125" s="2">
        <v>0.18892131649666224</v>
      </c>
      <c r="L125" s="11">
        <v>0.23819679695677115</v>
      </c>
      <c r="M125" s="2">
        <v>0.24610379139277</v>
      </c>
      <c r="N125" s="11">
        <v>0.30770691111403831</v>
      </c>
      <c r="O125" s="2">
        <v>0.19494485294117653</v>
      </c>
      <c r="P125" s="11">
        <v>0.16188784664105865</v>
      </c>
      <c r="Q125" s="2">
        <v>9.7258706753845958E-2</v>
      </c>
      <c r="R125" s="11">
        <v>0.25706944395520948</v>
      </c>
      <c r="S125" s="2">
        <v>0.36932793450992496</v>
      </c>
      <c r="T125" s="11">
        <v>0.29102422635418895</v>
      </c>
      <c r="AG125" s="2">
        <v>0.4997393176923946</v>
      </c>
      <c r="AH125" s="11">
        <v>0.21713225358743429</v>
      </c>
      <c r="AI125" s="2">
        <v>0.67325157996065721</v>
      </c>
      <c r="AJ125" s="11">
        <v>0.31113710719621795</v>
      </c>
      <c r="AK125" s="2">
        <v>0.51923687049218459</v>
      </c>
      <c r="AL125" s="11">
        <v>0.14607269927166802</v>
      </c>
      <c r="AQ125">
        <v>24.640000000000153</v>
      </c>
      <c r="AR125">
        <f t="shared" si="3"/>
        <v>0.2822303358830161</v>
      </c>
      <c r="AS125">
        <f t="shared" si="3"/>
        <v>0.22937102723241298</v>
      </c>
      <c r="AU125">
        <v>24.640000000000153</v>
      </c>
      <c r="AV125">
        <f t="shared" si="4"/>
        <v>12</v>
      </c>
      <c r="AX125">
        <v>24.640000000000153</v>
      </c>
      <c r="AY125">
        <v>0.2822303358830161</v>
      </c>
      <c r="AZ125">
        <v>0.22937102723241298</v>
      </c>
      <c r="BB125">
        <v>24.640000000000153</v>
      </c>
      <c r="BC125">
        <v>12</v>
      </c>
    </row>
    <row r="126" spans="2:55" x14ac:dyDescent="0.75">
      <c r="B126">
        <f t="shared" si="5"/>
        <v>25.760000000000154</v>
      </c>
      <c r="C126" s="2">
        <v>0.27097982360758727</v>
      </c>
      <c r="D126" s="11">
        <v>0.21086816902807795</v>
      </c>
      <c r="E126" s="2">
        <v>9.4532288248216814E-2</v>
      </c>
      <c r="F126" s="11">
        <v>0.17898532413256865</v>
      </c>
      <c r="G126" s="2">
        <v>9.777556207782731E-2</v>
      </c>
      <c r="H126" s="11">
        <v>0.16487337300020946</v>
      </c>
      <c r="I126" s="2">
        <v>7.4412305051562044E-2</v>
      </c>
      <c r="J126" s="11">
        <v>0.29514855914226751</v>
      </c>
      <c r="K126" s="2">
        <v>0.20539197272228168</v>
      </c>
      <c r="L126" s="11">
        <v>0.2367128004996393</v>
      </c>
      <c r="M126" s="2">
        <v>0.25497282376710906</v>
      </c>
      <c r="N126" s="11">
        <v>0.29988553525702155</v>
      </c>
      <c r="O126" s="2">
        <v>0.24655841503267956</v>
      </c>
      <c r="P126" s="11">
        <v>0.14921397601665623</v>
      </c>
      <c r="Q126" s="2">
        <v>7.5904869646361242E-2</v>
      </c>
      <c r="R126" s="11">
        <v>0.24530270605184035</v>
      </c>
      <c r="S126" s="2">
        <v>0.33017362792130633</v>
      </c>
      <c r="T126" s="11">
        <v>0.28449220254945634</v>
      </c>
      <c r="AG126" s="2">
        <v>0.42108126487589298</v>
      </c>
      <c r="AH126" s="11">
        <v>0.22832318222778936</v>
      </c>
      <c r="AI126" s="2">
        <v>0.73226468003180767</v>
      </c>
      <c r="AJ126" s="11">
        <v>0.32657406443489334</v>
      </c>
      <c r="AK126" s="2">
        <v>0.36068867784851599</v>
      </c>
      <c r="AL126" s="11">
        <v>0.13916877159814667</v>
      </c>
      <c r="AM126" s="2">
        <v>0.40977628676135486</v>
      </c>
      <c r="AN126" s="11">
        <v>0.20000753436580121</v>
      </c>
      <c r="AQ126">
        <v>25.760000000000154</v>
      </c>
      <c r="AR126">
        <f t="shared" si="3"/>
        <v>0.27496250750711559</v>
      </c>
      <c r="AS126">
        <f t="shared" si="3"/>
        <v>0.22765816910033601</v>
      </c>
      <c r="AU126">
        <v>25.760000000000154</v>
      </c>
      <c r="AV126">
        <f t="shared" si="4"/>
        <v>13</v>
      </c>
      <c r="AX126">
        <v>25.760000000000154</v>
      </c>
      <c r="AY126">
        <v>0.27496250750711559</v>
      </c>
      <c r="AZ126">
        <v>0.22765816910033601</v>
      </c>
      <c r="BB126">
        <v>25.760000000000154</v>
      </c>
      <c r="BC126">
        <v>13</v>
      </c>
    </row>
    <row r="127" spans="2:55" x14ac:dyDescent="0.75">
      <c r="B127">
        <f t="shared" si="5"/>
        <v>26.880000000000155</v>
      </c>
      <c r="C127" s="2">
        <v>0.29768031895614327</v>
      </c>
      <c r="D127" s="11">
        <v>0.21137929976163111</v>
      </c>
      <c r="E127" s="2">
        <v>0.10310270944644856</v>
      </c>
      <c r="F127" s="11">
        <v>0.18258946643613522</v>
      </c>
      <c r="G127" s="2">
        <v>5.008496117063841E-2</v>
      </c>
      <c r="H127" s="11">
        <v>0.16809045361636482</v>
      </c>
      <c r="I127" s="2">
        <v>7.2803100400960538E-2</v>
      </c>
      <c r="J127" s="11">
        <v>0.30391826901786417</v>
      </c>
      <c r="K127" s="2">
        <v>0.2406449562227298</v>
      </c>
      <c r="L127" s="11">
        <v>0.24574661737384351</v>
      </c>
      <c r="M127" s="2">
        <v>0.29671893230130053</v>
      </c>
      <c r="N127" s="11">
        <v>0.28327687350243741</v>
      </c>
      <c r="O127" s="2">
        <v>0.21180555555555516</v>
      </c>
      <c r="P127" s="11">
        <v>0.15103393107126195</v>
      </c>
      <c r="Q127" s="2">
        <v>0.13256508094772423</v>
      </c>
      <c r="R127" s="11">
        <v>0.24403152774194503</v>
      </c>
      <c r="S127" s="2">
        <v>0.40264513005589525</v>
      </c>
      <c r="T127" s="11">
        <v>0.29317810017338813</v>
      </c>
      <c r="AG127" s="2">
        <v>0.36241641165136568</v>
      </c>
      <c r="AH127" s="11">
        <v>0.21562737337375643</v>
      </c>
      <c r="AI127" s="2">
        <v>0.74986397689699902</v>
      </c>
      <c r="AJ127" s="11">
        <v>0.32978515172275225</v>
      </c>
      <c r="AK127" s="2">
        <v>0.39816831997292684</v>
      </c>
      <c r="AL127" s="11">
        <v>0.14326532058721889</v>
      </c>
      <c r="AM127" s="2">
        <v>0.29852134118548057</v>
      </c>
      <c r="AN127" s="11">
        <v>0.21407830686671173</v>
      </c>
      <c r="AQ127">
        <v>26.880000000000155</v>
      </c>
      <c r="AR127">
        <f t="shared" si="3"/>
        <v>0.27823236882801289</v>
      </c>
      <c r="AS127">
        <f t="shared" si="3"/>
        <v>0.2296923608650239</v>
      </c>
      <c r="AU127">
        <v>26.880000000000155</v>
      </c>
      <c r="AV127">
        <f t="shared" si="4"/>
        <v>13</v>
      </c>
      <c r="AX127">
        <v>26.880000000000155</v>
      </c>
      <c r="AY127">
        <v>0.27823236882801289</v>
      </c>
      <c r="AZ127">
        <v>0.2296923608650239</v>
      </c>
      <c r="BB127">
        <v>26.880000000000155</v>
      </c>
      <c r="BC127">
        <v>13</v>
      </c>
    </row>
    <row r="128" spans="2:55" x14ac:dyDescent="0.75">
      <c r="B128">
        <f t="shared" si="5"/>
        <v>28.000000000000156</v>
      </c>
      <c r="C128" s="2">
        <v>0.30067053280173989</v>
      </c>
      <c r="D128" s="11">
        <v>0.20054896931919197</v>
      </c>
      <c r="E128" s="2">
        <v>0.25531583086978948</v>
      </c>
      <c r="F128" s="11">
        <v>0.15808772105105406</v>
      </c>
      <c r="G128" s="2">
        <v>4.368127624317153E-2</v>
      </c>
      <c r="H128" s="11">
        <v>0.11728192417751364</v>
      </c>
      <c r="I128" s="2">
        <v>1.2578616352201857E-2</v>
      </c>
      <c r="J128" s="11">
        <v>0.29917294214947981</v>
      </c>
      <c r="K128" s="2">
        <v>0.21987844463066264</v>
      </c>
      <c r="L128" s="11">
        <v>0.23938459040350726</v>
      </c>
      <c r="M128" s="2">
        <v>0.34013450575301407</v>
      </c>
      <c r="N128" s="11">
        <v>0.2602353762529297</v>
      </c>
      <c r="O128" s="2">
        <v>0.24803921568627474</v>
      </c>
      <c r="P128" s="11">
        <v>0.15013952523471347</v>
      </c>
      <c r="Q128" s="2">
        <v>0.10713988968355911</v>
      </c>
      <c r="R128" s="11">
        <v>0.22683149595600857</v>
      </c>
      <c r="AI128" s="2">
        <v>0.60848365630100865</v>
      </c>
      <c r="AJ128" s="11">
        <v>0.33876831128021051</v>
      </c>
      <c r="AK128" s="2">
        <v>0.3474269760358723</v>
      </c>
      <c r="AL128" s="11">
        <v>0.13599751513947744</v>
      </c>
      <c r="AM128" s="2">
        <v>0.25613069083085688</v>
      </c>
      <c r="AN128" s="11">
        <v>0.21926050010982404</v>
      </c>
      <c r="AQ128">
        <v>28.000000000000156</v>
      </c>
      <c r="AR128">
        <f t="shared" si="3"/>
        <v>0.2490436031989228</v>
      </c>
      <c r="AS128">
        <f t="shared" si="3"/>
        <v>0.21324626100671915</v>
      </c>
      <c r="AU128">
        <v>28.000000000000156</v>
      </c>
      <c r="AV128">
        <f t="shared" si="4"/>
        <v>11</v>
      </c>
      <c r="AX128">
        <v>28.000000000000156</v>
      </c>
      <c r="AY128">
        <v>0.2490436031989228</v>
      </c>
      <c r="AZ128">
        <v>0.21324626100671915</v>
      </c>
      <c r="BB128">
        <v>28.000000000000156</v>
      </c>
      <c r="BC128">
        <v>11</v>
      </c>
    </row>
    <row r="129" spans="2:55" x14ac:dyDescent="0.75">
      <c r="B129">
        <f t="shared" si="5"/>
        <v>29.120000000000157</v>
      </c>
      <c r="C129" s="2">
        <v>0.28248761628609415</v>
      </c>
      <c r="D129" s="11">
        <v>0.22468757320513727</v>
      </c>
      <c r="G129" s="2">
        <v>0</v>
      </c>
      <c r="H129" s="11">
        <v>0.14667471614751115</v>
      </c>
      <c r="I129" s="2">
        <v>0.11004277802362868</v>
      </c>
      <c r="J129" s="11">
        <v>0.28646417468651919</v>
      </c>
      <c r="K129" s="2">
        <v>0.20229048073125866</v>
      </c>
      <c r="L129" s="11">
        <v>0.2438636371996187</v>
      </c>
      <c r="M129" s="2">
        <v>0.36123995712510526</v>
      </c>
      <c r="N129" s="11">
        <v>0.24418383526370296</v>
      </c>
      <c r="O129" s="2">
        <v>0.34595588235294106</v>
      </c>
      <c r="P129" s="11">
        <v>0.16185732722312801</v>
      </c>
      <c r="Q129" s="2">
        <v>8.1759438574961957E-2</v>
      </c>
      <c r="R129" s="11">
        <v>0.22619550942676145</v>
      </c>
      <c r="S129" s="2">
        <v>0.67656573214207127</v>
      </c>
      <c r="T129" s="11">
        <v>0.31452410992725705</v>
      </c>
      <c r="AG129" s="2">
        <v>0.29971664966564676</v>
      </c>
      <c r="AH129" s="11">
        <v>0.21986573694831266</v>
      </c>
      <c r="AI129" s="2">
        <v>0.4943079563051942</v>
      </c>
      <c r="AJ129" s="11">
        <v>0.3263355963974936</v>
      </c>
      <c r="AK129" s="2">
        <v>0.27604221747498908</v>
      </c>
      <c r="AL129" s="11">
        <v>0.13070650969733669</v>
      </c>
      <c r="AM129" s="2">
        <v>0.16139442448994487</v>
      </c>
      <c r="AN129" s="11">
        <v>0.22095684851926647</v>
      </c>
      <c r="AQ129">
        <v>29.120000000000157</v>
      </c>
      <c r="AR129">
        <f t="shared" si="3"/>
        <v>0.27431692776431965</v>
      </c>
      <c r="AS129">
        <f t="shared" si="3"/>
        <v>0.22885963122017042</v>
      </c>
      <c r="AU129">
        <v>29.120000000000157</v>
      </c>
      <c r="AV129">
        <f t="shared" si="4"/>
        <v>12</v>
      </c>
      <c r="AX129">
        <v>29.120000000000157</v>
      </c>
      <c r="AY129">
        <v>0.27431692776431965</v>
      </c>
      <c r="AZ129">
        <v>0.22885963122017042</v>
      </c>
      <c r="BB129">
        <v>29.120000000000157</v>
      </c>
      <c r="BC129">
        <v>12</v>
      </c>
    </row>
    <row r="130" spans="2:55" x14ac:dyDescent="0.75">
      <c r="B130">
        <f t="shared" si="5"/>
        <v>30.240000000000158</v>
      </c>
      <c r="C130" s="2">
        <v>0.20338286818895737</v>
      </c>
      <c r="D130" s="11">
        <v>0.2249613774944072</v>
      </c>
      <c r="E130" s="2">
        <v>5.4412682053646737E-2</v>
      </c>
      <c r="F130" s="11">
        <v>0.17350222566740661</v>
      </c>
      <c r="G130" s="2">
        <v>9.6315072532966228E-2</v>
      </c>
      <c r="H130" s="11">
        <v>0.13622265359707789</v>
      </c>
      <c r="I130" s="2">
        <v>0.18379799117619466</v>
      </c>
      <c r="J130" s="11">
        <v>0.29212330774189754</v>
      </c>
      <c r="K130" s="2">
        <v>0.19228287148072123</v>
      </c>
      <c r="L130" s="11">
        <v>0.24057205697745587</v>
      </c>
      <c r="M130" s="2">
        <v>0.42313347182303673</v>
      </c>
      <c r="N130" s="11">
        <v>0.23074514561318632</v>
      </c>
      <c r="O130" s="2">
        <v>0.25992647058823481</v>
      </c>
      <c r="P130" s="11">
        <v>0.15607833892281436</v>
      </c>
      <c r="Q130" s="2">
        <v>6.3134750957119665E-2</v>
      </c>
      <c r="R130" s="11">
        <v>0.23535773678966887</v>
      </c>
      <c r="S130" s="2">
        <v>0.86685775273975629</v>
      </c>
      <c r="T130" s="11">
        <v>0.33624814572882106</v>
      </c>
      <c r="AG130" s="2">
        <v>0.16252975178510742</v>
      </c>
      <c r="AH130" s="11">
        <v>0.24481679747061025</v>
      </c>
      <c r="AI130" s="2">
        <v>0.25756497718997179</v>
      </c>
      <c r="AJ130" s="11">
        <v>0.32849663954722308</v>
      </c>
      <c r="AK130" s="2">
        <v>0.29160938260115482</v>
      </c>
      <c r="AL130" s="11">
        <v>0.13265426998468921</v>
      </c>
      <c r="AM130" s="2">
        <v>0.15586996554050428</v>
      </c>
      <c r="AN130" s="11">
        <v>0.21993653894783502</v>
      </c>
      <c r="AQ130">
        <v>30.240000000000158</v>
      </c>
      <c r="AR130">
        <f t="shared" si="3"/>
        <v>0.24698600066595169</v>
      </c>
      <c r="AS130">
        <f t="shared" si="3"/>
        <v>0.22705501803716099</v>
      </c>
      <c r="AU130">
        <v>30.240000000000158</v>
      </c>
      <c r="AV130">
        <f t="shared" si="4"/>
        <v>13</v>
      </c>
      <c r="AX130">
        <v>30.240000000000158</v>
      </c>
      <c r="AY130">
        <v>0.24698600066595169</v>
      </c>
      <c r="AZ130">
        <v>0.22705501803716099</v>
      </c>
      <c r="BB130">
        <v>30.240000000000158</v>
      </c>
      <c r="BC130">
        <v>13</v>
      </c>
    </row>
    <row r="131" spans="2:55" x14ac:dyDescent="0.75">
      <c r="B131">
        <f t="shared" si="5"/>
        <v>31.360000000000159</v>
      </c>
      <c r="C131" s="2">
        <v>0.24990334662317279</v>
      </c>
      <c r="D131" s="11">
        <v>0.21185455782361123</v>
      </c>
      <c r="E131" s="2">
        <v>0.13154647283773163</v>
      </c>
      <c r="F131" s="11">
        <v>0.15754586005343349</v>
      </c>
      <c r="G131" s="2">
        <v>9.8414526253704018E-2</v>
      </c>
      <c r="H131" s="11">
        <v>9.9769214590639949E-2</v>
      </c>
      <c r="K131" s="2">
        <v>0.22819082844511196</v>
      </c>
      <c r="L131" s="11">
        <v>0.24524737934876167</v>
      </c>
      <c r="O131" s="2">
        <v>0.21659517973856221</v>
      </c>
      <c r="P131" s="11">
        <v>0.16983534204719059</v>
      </c>
      <c r="Q131" s="2">
        <v>7.4338964201483906E-2</v>
      </c>
      <c r="R131" s="11">
        <v>0.2375430881887122</v>
      </c>
      <c r="S131" s="2">
        <v>0.80937238677875123</v>
      </c>
      <c r="T131" s="11">
        <v>0.32243890814127812</v>
      </c>
      <c r="AG131" s="2">
        <v>0.23114586875212514</v>
      </c>
      <c r="AH131" s="11">
        <v>0.23478201094999709</v>
      </c>
      <c r="AI131" s="2">
        <v>0.1905160507261538</v>
      </c>
      <c r="AJ131" s="11">
        <v>0.34499384703093144</v>
      </c>
      <c r="AK131" s="2">
        <v>0.2679625203578751</v>
      </c>
      <c r="AL131" s="11">
        <v>0.10126756604036098</v>
      </c>
      <c r="AM131" s="2">
        <v>0.32081973489890075</v>
      </c>
      <c r="AN131" s="11">
        <v>0.18929392562473743</v>
      </c>
      <c r="AQ131">
        <v>31.360000000000159</v>
      </c>
      <c r="AR131">
        <f t="shared" si="3"/>
        <v>0.25625507996487024</v>
      </c>
      <c r="AS131">
        <f t="shared" si="3"/>
        <v>0.21041560907633219</v>
      </c>
      <c r="AU131">
        <v>31.360000000000159</v>
      </c>
      <c r="AV131">
        <f t="shared" si="4"/>
        <v>11</v>
      </c>
      <c r="AX131">
        <v>31.360000000000159</v>
      </c>
      <c r="AY131">
        <v>0.25625507996487024</v>
      </c>
      <c r="AZ131">
        <v>0.21041560907633219</v>
      </c>
      <c r="BB131">
        <v>31.360000000000159</v>
      </c>
      <c r="BC131">
        <v>11</v>
      </c>
    </row>
    <row r="132" spans="2:55" x14ac:dyDescent="0.75">
      <c r="B132">
        <f t="shared" si="5"/>
        <v>32.48000000000016</v>
      </c>
      <c r="C132" s="2">
        <v>0.12497885707381913</v>
      </c>
      <c r="D132" s="11">
        <v>0.21454347984496389</v>
      </c>
      <c r="E132" s="2">
        <v>1.9066475007458519E-2</v>
      </c>
      <c r="F132" s="11">
        <v>0.17703589289297231</v>
      </c>
      <c r="I132" s="2">
        <v>4.953668316101454E-2</v>
      </c>
      <c r="J132" s="11">
        <v>0.28714901013161009</v>
      </c>
      <c r="K132" s="2">
        <v>0.27690929580720625</v>
      </c>
      <c r="L132" s="11">
        <v>0.23878955045187894</v>
      </c>
      <c r="M132" s="2">
        <v>0.41453003614012091</v>
      </c>
      <c r="N132" s="11">
        <v>0.20566972472435846</v>
      </c>
      <c r="O132" s="2">
        <v>0.28785743464052255</v>
      </c>
      <c r="P132" s="11">
        <v>0.16245847696237939</v>
      </c>
      <c r="Q132" s="2">
        <v>7.5380770681136799E-2</v>
      </c>
      <c r="R132" s="11">
        <v>0.22635499142160995</v>
      </c>
      <c r="S132" s="2">
        <v>0.77902601117908565</v>
      </c>
      <c r="T132" s="11">
        <v>0.31092337856703633</v>
      </c>
      <c r="AG132" s="2">
        <v>0.26052363141788493</v>
      </c>
      <c r="AH132" s="11">
        <v>0.21209983793395296</v>
      </c>
      <c r="AI132" s="2">
        <v>0.13246557569162482</v>
      </c>
      <c r="AJ132" s="11">
        <v>0.28069198870182849</v>
      </c>
      <c r="AM132" s="2">
        <v>0.29040786187029377</v>
      </c>
      <c r="AN132" s="11">
        <v>0.19400573261406578</v>
      </c>
      <c r="AQ132">
        <v>32.48000000000016</v>
      </c>
      <c r="AR132">
        <f t="shared" si="3"/>
        <v>0.24642569387910615</v>
      </c>
      <c r="AS132">
        <f t="shared" si="3"/>
        <v>0.22815655129515058</v>
      </c>
      <c r="AU132">
        <v>32.48000000000016</v>
      </c>
      <c r="AV132">
        <f t="shared" si="4"/>
        <v>11</v>
      </c>
      <c r="AX132">
        <v>32.48000000000016</v>
      </c>
      <c r="AY132">
        <v>0.24642569387910615</v>
      </c>
      <c r="AZ132">
        <v>0.22815655129515058</v>
      </c>
      <c r="BB132">
        <v>32.48000000000016</v>
      </c>
      <c r="BC132">
        <v>11</v>
      </c>
    </row>
    <row r="133" spans="2:55" x14ac:dyDescent="0.75">
      <c r="B133">
        <f t="shared" si="5"/>
        <v>33.600000000000158</v>
      </c>
      <c r="C133" s="2">
        <v>0.2694635737586083</v>
      </c>
      <c r="D133" s="11">
        <v>0.22575742062133017</v>
      </c>
      <c r="E133" s="2">
        <v>9.0057226546608332E-2</v>
      </c>
      <c r="F133" s="11">
        <v>0.16965447341748821</v>
      </c>
      <c r="G133" s="2">
        <v>0.12510356836916647</v>
      </c>
      <c r="H133" s="11">
        <v>0.14861452055956303</v>
      </c>
      <c r="I133" s="2">
        <v>4.5312520953185796E-2</v>
      </c>
      <c r="J133" s="11">
        <v>0.28326888516580506</v>
      </c>
      <c r="K133" s="2">
        <v>0.20105758950501362</v>
      </c>
      <c r="L133" s="11">
        <v>0.23104579689147864</v>
      </c>
      <c r="M133" s="2">
        <v>0.40514878157517797</v>
      </c>
      <c r="N133" s="11">
        <v>0.21491853988437268</v>
      </c>
      <c r="O133" s="2">
        <v>0.29564950980392157</v>
      </c>
      <c r="P133" s="11">
        <v>0.16845492194966541</v>
      </c>
      <c r="Q133" s="2">
        <v>7.901750618372827E-2</v>
      </c>
      <c r="R133" s="11">
        <v>0.23709757124293057</v>
      </c>
      <c r="S133" s="2">
        <v>0.71801417191144756</v>
      </c>
      <c r="T133" s="11">
        <v>0.32410291975356198</v>
      </c>
      <c r="AI133" s="2">
        <v>0.14573305989201796</v>
      </c>
      <c r="AJ133" s="11">
        <v>0.28633822249784846</v>
      </c>
      <c r="AM133" s="2">
        <v>0.3880795667949028</v>
      </c>
      <c r="AN133" s="11">
        <v>0.20029110731478181</v>
      </c>
      <c r="AQ133">
        <v>33.600000000000158</v>
      </c>
      <c r="AR133">
        <f t="shared" ref="AR133:AS196" si="6">AVERAGE(C133,E133,G133,I133,K133,M133,O133,Q133,S133,U133,W133,Y133,AA133,AC133,AE133,AG133,AI133,AK133,AM133)</f>
        <v>0.25114882502670716</v>
      </c>
      <c r="AS133">
        <f t="shared" si="6"/>
        <v>0.22632221629989327</v>
      </c>
      <c r="AU133">
        <v>33.600000000000158</v>
      </c>
      <c r="AV133">
        <f t="shared" ref="AV133:AV196" si="7">COUNTA(C133:AN133)/2</f>
        <v>11</v>
      </c>
      <c r="AX133">
        <v>33.600000000000158</v>
      </c>
      <c r="AY133">
        <v>0.25114882502670716</v>
      </c>
      <c r="AZ133">
        <v>0.22632221629989327</v>
      </c>
      <c r="BB133">
        <v>33.600000000000158</v>
      </c>
      <c r="BC133">
        <v>11</v>
      </c>
    </row>
    <row r="134" spans="2:55" x14ac:dyDescent="0.75">
      <c r="B134">
        <f t="shared" ref="B134:B197" si="8">B133+1.12</f>
        <v>34.720000000000155</v>
      </c>
      <c r="C134" s="2">
        <v>0.26909508275945415</v>
      </c>
      <c r="D134" s="11">
        <v>0.19781884752855017</v>
      </c>
      <c r="E134" s="2">
        <v>5.2819288872012994E-3</v>
      </c>
      <c r="F134" s="11">
        <v>0.17596665766389047</v>
      </c>
      <c r="G134" s="2">
        <v>0.13920290974455468</v>
      </c>
      <c r="H134" s="11">
        <v>0.14996096150203503</v>
      </c>
      <c r="I134" s="2">
        <v>0.13159271030293257</v>
      </c>
      <c r="J134" s="11">
        <v>0.28406187182719494</v>
      </c>
      <c r="K134" s="2">
        <v>0.17328864102638175</v>
      </c>
      <c r="L134" s="11">
        <v>0.2155167515133688</v>
      </c>
      <c r="M134" s="2">
        <v>0.31535812868159679</v>
      </c>
      <c r="N134" s="11">
        <v>0.22045947106053856</v>
      </c>
      <c r="O134" s="2">
        <v>0.28999183006535978</v>
      </c>
      <c r="P134" s="11">
        <v>0.15836298932384338</v>
      </c>
      <c r="Q134" s="2">
        <v>2.6498954997794682E-2</v>
      </c>
      <c r="R134" s="11">
        <v>0.22666810877400087</v>
      </c>
      <c r="S134" s="2">
        <v>0.63971106025263003</v>
      </c>
      <c r="T134" s="11">
        <v>0.30459748077992282</v>
      </c>
      <c r="AI134" s="2">
        <v>0.15561042983300502</v>
      </c>
      <c r="AJ134" s="11">
        <v>0.26382125127876332</v>
      </c>
      <c r="AM134" s="2">
        <v>0.16316298065527768</v>
      </c>
      <c r="AN134" s="11">
        <v>0.20287578047256846</v>
      </c>
      <c r="AQ134">
        <v>34.720000000000155</v>
      </c>
      <c r="AR134">
        <f t="shared" si="6"/>
        <v>0.20989042338238081</v>
      </c>
      <c r="AS134">
        <f t="shared" si="6"/>
        <v>0.21819183379315241</v>
      </c>
      <c r="AU134">
        <v>34.720000000000155</v>
      </c>
      <c r="AV134">
        <f t="shared" si="7"/>
        <v>11</v>
      </c>
      <c r="AX134">
        <v>34.720000000000155</v>
      </c>
      <c r="AY134">
        <v>0.20989042338238081</v>
      </c>
      <c r="AZ134">
        <v>0.21819183379315241</v>
      </c>
      <c r="BB134">
        <v>34.720000000000155</v>
      </c>
      <c r="BC134">
        <v>11</v>
      </c>
    </row>
    <row r="135" spans="2:55" x14ac:dyDescent="0.75">
      <c r="B135">
        <f t="shared" si="8"/>
        <v>35.840000000000153</v>
      </c>
      <c r="E135" s="2">
        <v>7.4326706625803415E-2</v>
      </c>
      <c r="F135" s="11">
        <v>0.15785041114268544</v>
      </c>
      <c r="G135" s="2">
        <v>0.20828827816708553</v>
      </c>
      <c r="H135" s="11">
        <v>0.14675537168362901</v>
      </c>
      <c r="I135" s="2">
        <v>0.15629400168966523</v>
      </c>
      <c r="J135" s="11">
        <v>0.2887451845834228</v>
      </c>
      <c r="K135" s="2">
        <v>0.25595977692374383</v>
      </c>
      <c r="L135" s="11">
        <v>0.23966170125299541</v>
      </c>
      <c r="M135" s="2">
        <v>0.2788954971875206</v>
      </c>
      <c r="N135" s="11">
        <v>0.20308168371496046</v>
      </c>
      <c r="O135" s="2">
        <v>0.24927491830065363</v>
      </c>
      <c r="P135" s="11">
        <v>0.15485887222298914</v>
      </c>
      <c r="Q135" s="2">
        <v>0.10111275158348189</v>
      </c>
      <c r="R135" s="11">
        <v>0.23314808011959004</v>
      </c>
      <c r="S135" s="2">
        <v>0.46393754676290683</v>
      </c>
      <c r="T135" s="11">
        <v>0.30847729778878313</v>
      </c>
      <c r="AI135" s="2">
        <v>0.13135646423638694</v>
      </c>
      <c r="AJ135" s="11">
        <v>0.22852436355258587</v>
      </c>
      <c r="AM135" s="2">
        <v>0.1688515324448015</v>
      </c>
      <c r="AN135" s="11">
        <v>0.18476035217508335</v>
      </c>
      <c r="AQ135">
        <v>35.840000000000153</v>
      </c>
      <c r="AR135">
        <f t="shared" si="6"/>
        <v>0.20882974739220495</v>
      </c>
      <c r="AS135">
        <f t="shared" si="6"/>
        <v>0.21458633182367243</v>
      </c>
      <c r="AU135">
        <v>35.840000000000153</v>
      </c>
      <c r="AV135">
        <f t="shared" si="7"/>
        <v>10</v>
      </c>
      <c r="AX135">
        <v>35.840000000000153</v>
      </c>
      <c r="AY135">
        <v>0.20882974739220495</v>
      </c>
      <c r="AZ135">
        <v>0.21458633182367243</v>
      </c>
      <c r="BB135">
        <v>35.840000000000153</v>
      </c>
      <c r="BC135">
        <v>10</v>
      </c>
    </row>
    <row r="136" spans="2:55" x14ac:dyDescent="0.75">
      <c r="B136">
        <f t="shared" si="8"/>
        <v>36.96000000000015</v>
      </c>
      <c r="C136" s="2">
        <v>0.34429745076718615</v>
      </c>
      <c r="D136" s="11">
        <v>0.20463304470004989</v>
      </c>
      <c r="E136" s="2">
        <v>0.26718152477556911</v>
      </c>
      <c r="F136" s="11">
        <v>0.16323867019702853</v>
      </c>
      <c r="G136" s="2">
        <v>0.1865283882655282</v>
      </c>
      <c r="H136" s="11">
        <v>0.16173827356810858</v>
      </c>
      <c r="I136" s="2">
        <v>0.15401429510131298</v>
      </c>
      <c r="J136" s="11">
        <v>0.28835841753617381</v>
      </c>
      <c r="K136" s="2">
        <v>0.18593540805809969</v>
      </c>
      <c r="L136" s="11">
        <v>0.22779033504048521</v>
      </c>
      <c r="M136" s="2">
        <v>0.25479259744078608</v>
      </c>
      <c r="N136" s="11">
        <v>0.22160665956998485</v>
      </c>
      <c r="O136" s="2">
        <v>0.33314950980392127</v>
      </c>
      <c r="P136" s="11">
        <v>0.15745640515679929</v>
      </c>
      <c r="Q136" s="2">
        <v>0.1430278858998203</v>
      </c>
      <c r="R136" s="11">
        <v>0.216770993054929</v>
      </c>
      <c r="S136" s="2">
        <v>0.17475573258219268</v>
      </c>
      <c r="T136" s="11">
        <v>0.28954028339839305</v>
      </c>
      <c r="AM136" s="2">
        <v>0.17745729028023424</v>
      </c>
      <c r="AN136" s="11">
        <v>0.20048900895635591</v>
      </c>
      <c r="AQ136">
        <v>36.96000000000015</v>
      </c>
      <c r="AR136">
        <f t="shared" si="6"/>
        <v>0.22211400829746503</v>
      </c>
      <c r="AS136">
        <f t="shared" si="6"/>
        <v>0.21316220911783082</v>
      </c>
      <c r="AU136">
        <v>36.96000000000015</v>
      </c>
      <c r="AV136">
        <f t="shared" si="7"/>
        <v>10</v>
      </c>
      <c r="AX136">
        <v>36.96000000000015</v>
      </c>
      <c r="AY136">
        <v>0.22211400829746503</v>
      </c>
      <c r="AZ136">
        <v>0.21316220911783082</v>
      </c>
      <c r="BB136">
        <v>36.96000000000015</v>
      </c>
      <c r="BC136">
        <v>10</v>
      </c>
    </row>
    <row r="137" spans="2:55" x14ac:dyDescent="0.75">
      <c r="B137">
        <f t="shared" si="8"/>
        <v>38.080000000000148</v>
      </c>
      <c r="C137" s="2">
        <v>0.34902138455962328</v>
      </c>
      <c r="D137" s="11">
        <v>0.19210510038317172</v>
      </c>
      <c r="E137" s="2">
        <v>0.3098302188711996</v>
      </c>
      <c r="F137" s="11">
        <v>0.16577554177937279</v>
      </c>
      <c r="G137" s="2">
        <v>0.14338777401732922</v>
      </c>
      <c r="H137" s="11">
        <v>0.15560650457422762</v>
      </c>
      <c r="I137" s="2">
        <v>0.12229955344570947</v>
      </c>
      <c r="J137" s="11">
        <v>0.30296518590917221</v>
      </c>
      <c r="K137" s="2">
        <v>0.24613517496460277</v>
      </c>
      <c r="L137" s="11">
        <v>0.22909828999545448</v>
      </c>
      <c r="M137" s="2">
        <v>0.23548940933192913</v>
      </c>
      <c r="N137" s="11">
        <v>0.20257741566872053</v>
      </c>
      <c r="O137" s="2">
        <v>0.37098651960784329</v>
      </c>
      <c r="P137" s="11">
        <v>0.14529751909971228</v>
      </c>
      <c r="Q137" s="2">
        <v>6.8088125323566964E-2</v>
      </c>
      <c r="R137" s="11">
        <v>0.24831762122231169</v>
      </c>
      <c r="S137" s="2">
        <v>0.11626909026891404</v>
      </c>
      <c r="T137" s="11">
        <v>0.29780803104710679</v>
      </c>
      <c r="AI137" s="2">
        <v>9.9631691290335389E-2</v>
      </c>
      <c r="AJ137" s="11">
        <v>0.25530603662869106</v>
      </c>
      <c r="AM137" s="2">
        <v>0.31545936878954234</v>
      </c>
      <c r="AN137" s="11">
        <v>0.20255982782922352</v>
      </c>
      <c r="AQ137">
        <v>38.080000000000148</v>
      </c>
      <c r="AR137">
        <f t="shared" si="6"/>
        <v>0.21605439186096323</v>
      </c>
      <c r="AS137">
        <f t="shared" si="6"/>
        <v>0.21794700673974224</v>
      </c>
      <c r="AU137">
        <v>38.080000000000148</v>
      </c>
      <c r="AV137">
        <f t="shared" si="7"/>
        <v>11</v>
      </c>
      <c r="AX137">
        <v>38.080000000000148</v>
      </c>
      <c r="AY137">
        <v>0.21605439186096323</v>
      </c>
      <c r="AZ137">
        <v>0.21794700673974224</v>
      </c>
      <c r="BB137">
        <v>38.080000000000148</v>
      </c>
      <c r="BC137">
        <v>11</v>
      </c>
    </row>
    <row r="138" spans="2:55" x14ac:dyDescent="0.75">
      <c r="B138">
        <f t="shared" si="8"/>
        <v>39.200000000000145</v>
      </c>
      <c r="C138" s="2">
        <v>0.21371269783738092</v>
      </c>
      <c r="D138" s="11">
        <v>0.18896354610640317</v>
      </c>
      <c r="E138" s="2">
        <v>0.18757966965908182</v>
      </c>
      <c r="F138" s="11">
        <v>0.17114682194862302</v>
      </c>
      <c r="G138" s="2">
        <v>0.17008383771714219</v>
      </c>
      <c r="H138" s="11">
        <v>0.14212977564254875</v>
      </c>
      <c r="I138" s="2">
        <v>8.5730377760792092E-2</v>
      </c>
      <c r="J138" s="11">
        <v>0.27945344427524216</v>
      </c>
      <c r="K138" s="2">
        <v>0.17034126043863956</v>
      </c>
      <c r="L138" s="11">
        <v>0.21843624066599229</v>
      </c>
      <c r="O138" s="2">
        <v>0.22897263071895427</v>
      </c>
      <c r="P138" s="11">
        <v>0.15850384986696167</v>
      </c>
      <c r="Q138" s="2">
        <v>0</v>
      </c>
      <c r="R138" s="11">
        <v>0.24429396512391338</v>
      </c>
      <c r="S138" s="2">
        <v>0.13105717177941087</v>
      </c>
      <c r="T138" s="11">
        <v>0.27536558783489756</v>
      </c>
      <c r="AI138" s="2">
        <v>0</v>
      </c>
      <c r="AJ138" s="11">
        <v>0.23120865904990962</v>
      </c>
      <c r="AM138" s="2">
        <v>0.65560559374259275</v>
      </c>
      <c r="AN138" s="11">
        <v>0.20878884629810893</v>
      </c>
      <c r="AQ138">
        <v>39.200000000000145</v>
      </c>
      <c r="AR138">
        <f t="shared" si="6"/>
        <v>0.18430832396539945</v>
      </c>
      <c r="AS138">
        <f t="shared" si="6"/>
        <v>0.21182907368126008</v>
      </c>
      <c r="AU138">
        <v>39.200000000000145</v>
      </c>
      <c r="AV138">
        <f t="shared" si="7"/>
        <v>10</v>
      </c>
      <c r="AX138">
        <v>39.200000000000145</v>
      </c>
      <c r="AY138">
        <v>0.18430832396539945</v>
      </c>
      <c r="AZ138">
        <v>0.21182907368126008</v>
      </c>
      <c r="BB138">
        <v>39.200000000000145</v>
      </c>
      <c r="BC138">
        <v>10</v>
      </c>
    </row>
    <row r="139" spans="2:55" x14ac:dyDescent="0.75">
      <c r="B139">
        <f t="shared" si="8"/>
        <v>40.320000000000142</v>
      </c>
      <c r="C139" s="2">
        <v>0.2625407756433491</v>
      </c>
      <c r="D139" s="11">
        <v>0.19484379205055524</v>
      </c>
      <c r="E139" s="2">
        <v>0.10597081717338844</v>
      </c>
      <c r="F139" s="11">
        <v>0.17786902922678233</v>
      </c>
      <c r="G139" s="2">
        <v>0.17903635776376575</v>
      </c>
      <c r="H139" s="11">
        <v>0.14672298058487682</v>
      </c>
      <c r="I139" s="2">
        <v>0.13309463464349422</v>
      </c>
      <c r="J139" s="11">
        <v>0.3010095895586643</v>
      </c>
      <c r="M139" s="2">
        <v>9.0359788660918497E-2</v>
      </c>
      <c r="N139" s="11">
        <v>0.21312117377011863</v>
      </c>
      <c r="O139" s="2">
        <v>0.26017156862745106</v>
      </c>
      <c r="P139" s="11">
        <v>0.15213544514080915</v>
      </c>
      <c r="Q139" s="2">
        <v>2.3546104730312534E-2</v>
      </c>
      <c r="R139" s="11">
        <v>0.2348286867653436</v>
      </c>
      <c r="S139" s="2">
        <v>0.21082918885612409</v>
      </c>
      <c r="T139" s="11">
        <v>0.28630010027045044</v>
      </c>
      <c r="AI139" s="2">
        <v>4.7482526262921716E-2</v>
      </c>
      <c r="AJ139" s="11">
        <v>0.2115837872324719</v>
      </c>
      <c r="AM139" s="2">
        <v>0.44999726511933286</v>
      </c>
      <c r="AN139" s="11">
        <v>0.23348338151690934</v>
      </c>
      <c r="AQ139">
        <v>40.320000000000142</v>
      </c>
      <c r="AR139">
        <f t="shared" si="6"/>
        <v>0.17630290274810584</v>
      </c>
      <c r="AS139">
        <f t="shared" si="6"/>
        <v>0.21518979661169818</v>
      </c>
      <c r="AU139">
        <v>40.320000000000142</v>
      </c>
      <c r="AV139">
        <f t="shared" si="7"/>
        <v>10</v>
      </c>
      <c r="AX139">
        <v>40.320000000000142</v>
      </c>
      <c r="AY139">
        <v>0.17630290274810584</v>
      </c>
      <c r="AZ139">
        <v>0.21518979661169818</v>
      </c>
      <c r="BB139">
        <v>40.320000000000142</v>
      </c>
      <c r="BC139">
        <v>10</v>
      </c>
    </row>
    <row r="140" spans="2:55" x14ac:dyDescent="0.75">
      <c r="B140">
        <f t="shared" si="8"/>
        <v>41.44000000000014</v>
      </c>
      <c r="C140" s="2">
        <v>0.33529056421408732</v>
      </c>
      <c r="D140" s="11">
        <v>0.1978698994715607</v>
      </c>
      <c r="E140" s="2">
        <v>1.792058799598582E-2</v>
      </c>
      <c r="F140" s="11">
        <v>0.17417174607123592</v>
      </c>
      <c r="G140" s="2">
        <v>0.11099720540942853</v>
      </c>
      <c r="H140" s="11">
        <v>0.12784687655153962</v>
      </c>
      <c r="I140" s="2">
        <v>9.9609767872229082E-2</v>
      </c>
      <c r="J140" s="11">
        <v>0.29796690346521648</v>
      </c>
      <c r="K140" s="2">
        <v>0.22982826210496951</v>
      </c>
      <c r="L140" s="11">
        <v>0.21196495779200064</v>
      </c>
      <c r="M140" s="2">
        <v>0</v>
      </c>
      <c r="N140" s="11">
        <v>0.21844506997804986</v>
      </c>
      <c r="Q140" s="2">
        <v>7.3821256687055109E-2</v>
      </c>
      <c r="R140" s="11">
        <v>0.22924005478821524</v>
      </c>
      <c r="S140" s="2">
        <v>0.15587452136789745</v>
      </c>
      <c r="T140" s="11">
        <v>0.29576150082994646</v>
      </c>
      <c r="AI140" s="2">
        <v>1.8854894739044531E-2</v>
      </c>
      <c r="AJ140" s="11">
        <v>0.23659584293599722</v>
      </c>
      <c r="AM140" s="2">
        <v>0.39364049081991792</v>
      </c>
      <c r="AN140" s="11">
        <v>0.21497152507887529</v>
      </c>
      <c r="AQ140">
        <v>41.44000000000014</v>
      </c>
      <c r="AR140">
        <f t="shared" si="6"/>
        <v>0.14358375512106153</v>
      </c>
      <c r="AS140">
        <f t="shared" si="6"/>
        <v>0.22048343769626375</v>
      </c>
      <c r="AU140">
        <v>41.44000000000014</v>
      </c>
      <c r="AV140">
        <f t="shared" si="7"/>
        <v>10</v>
      </c>
      <c r="AX140">
        <v>41.44000000000014</v>
      </c>
      <c r="AY140">
        <v>0.14358375512106153</v>
      </c>
      <c r="AZ140">
        <v>0.22048343769626375</v>
      </c>
      <c r="BB140">
        <v>41.44000000000014</v>
      </c>
      <c r="BC140">
        <v>10</v>
      </c>
    </row>
    <row r="141" spans="2:55" x14ac:dyDescent="0.75">
      <c r="B141">
        <f t="shared" si="8"/>
        <v>42.560000000000137</v>
      </c>
      <c r="C141" s="2">
        <v>0.24254560831219044</v>
      </c>
      <c r="D141" s="11">
        <v>0.19671518402884641</v>
      </c>
      <c r="E141" s="2">
        <v>9.1237015540668945E-2</v>
      </c>
      <c r="F141" s="11">
        <v>0.15850573511446808</v>
      </c>
      <c r="G141" s="2">
        <v>0.16778777963459685</v>
      </c>
      <c r="H141" s="11">
        <v>0.12195937861688035</v>
      </c>
      <c r="I141" s="2">
        <v>0.24944013088197814</v>
      </c>
      <c r="J141" s="11">
        <v>0.29723866672374322</v>
      </c>
      <c r="K141" s="2">
        <v>0.19650167114552938</v>
      </c>
      <c r="L141" s="11">
        <v>0.21765074701179904</v>
      </c>
      <c r="M141" s="2">
        <v>3.946007986871905E-2</v>
      </c>
      <c r="N141" s="11">
        <v>0.21779813223422997</v>
      </c>
      <c r="O141" s="2">
        <v>0.29379084967320246</v>
      </c>
      <c r="P141" s="11">
        <v>0.15007081144853446</v>
      </c>
      <c r="Q141" s="2">
        <v>0.13355575582101389</v>
      </c>
      <c r="R141" s="11">
        <v>0.24039121938262459</v>
      </c>
      <c r="S141" s="2">
        <v>0.2217937150653578</v>
      </c>
      <c r="T141" s="11">
        <v>0.29492316080696296</v>
      </c>
      <c r="AI141" s="2">
        <v>0.10745825137069415</v>
      </c>
      <c r="AJ141" s="11">
        <v>0.24169999171416479</v>
      </c>
      <c r="AM141" s="2">
        <v>0.39179900450343652</v>
      </c>
      <c r="AN141" s="11">
        <v>0.20447839707037768</v>
      </c>
      <c r="AQ141">
        <v>42.560000000000137</v>
      </c>
      <c r="AR141">
        <f t="shared" si="6"/>
        <v>0.19412453289248974</v>
      </c>
      <c r="AS141">
        <f t="shared" si="6"/>
        <v>0.2128574021956938</v>
      </c>
      <c r="AU141">
        <v>42.560000000000137</v>
      </c>
      <c r="AV141">
        <f t="shared" si="7"/>
        <v>11</v>
      </c>
      <c r="AX141">
        <v>42.560000000000137</v>
      </c>
      <c r="AY141">
        <v>0.19412453289248974</v>
      </c>
      <c r="AZ141">
        <v>0.2128574021956938</v>
      </c>
      <c r="BB141">
        <v>42.560000000000137</v>
      </c>
      <c r="BC141">
        <v>11</v>
      </c>
    </row>
    <row r="142" spans="2:55" x14ac:dyDescent="0.75">
      <c r="B142">
        <f t="shared" si="8"/>
        <v>43.680000000000135</v>
      </c>
      <c r="E142" s="2">
        <v>7.3235062786471683E-2</v>
      </c>
      <c r="F142" s="11">
        <v>0.17050325252788506</v>
      </c>
      <c r="G142" s="2">
        <v>8.419581794436086E-2</v>
      </c>
      <c r="H142" s="11">
        <v>0.1233245086030144</v>
      </c>
      <c r="I142" s="2">
        <v>0.16309289133845636</v>
      </c>
      <c r="J142" s="11">
        <v>0.28886026002317133</v>
      </c>
      <c r="K142" s="2">
        <v>0.19550957898691013</v>
      </c>
      <c r="L142" s="11">
        <v>0.19992295495988593</v>
      </c>
      <c r="M142" s="2">
        <v>3.6263433975507992E-2</v>
      </c>
      <c r="N142" s="11">
        <v>0.21838399865651717</v>
      </c>
      <c r="O142" s="2">
        <v>0.23775531045751649</v>
      </c>
      <c r="P142" s="11">
        <v>0.14792342657927893</v>
      </c>
      <c r="Q142" s="2">
        <v>0.20389367182456716</v>
      </c>
      <c r="R142" s="11">
        <v>0.23587973877563145</v>
      </c>
      <c r="S142" s="2">
        <v>0.1898959112715107</v>
      </c>
      <c r="T142" s="11">
        <v>0.2806921438375411</v>
      </c>
      <c r="AI142" s="2">
        <v>9.2349223621980961E-2</v>
      </c>
      <c r="AJ142" s="11">
        <v>0.24326920006022473</v>
      </c>
      <c r="AM142" s="2">
        <v>0.45459186464163948</v>
      </c>
      <c r="AN142" s="11">
        <v>0.21069367702122449</v>
      </c>
      <c r="AQ142">
        <v>43.680000000000135</v>
      </c>
      <c r="AR142">
        <f t="shared" si="6"/>
        <v>0.17307827668489217</v>
      </c>
      <c r="AS142">
        <f t="shared" si="6"/>
        <v>0.21194531610443751</v>
      </c>
      <c r="AU142">
        <v>43.680000000000135</v>
      </c>
      <c r="AV142">
        <f t="shared" si="7"/>
        <v>10</v>
      </c>
      <c r="AX142">
        <v>43.680000000000135</v>
      </c>
      <c r="AY142">
        <v>0.17307827668489217</v>
      </c>
      <c r="AZ142">
        <v>0.21194531610443751</v>
      </c>
      <c r="BB142">
        <v>43.680000000000135</v>
      </c>
      <c r="BC142">
        <v>10</v>
      </c>
    </row>
    <row r="143" spans="2:55" x14ac:dyDescent="0.75">
      <c r="B143">
        <f t="shared" si="8"/>
        <v>44.800000000000132</v>
      </c>
      <c r="C143" s="2">
        <v>0.30176996496315078</v>
      </c>
      <c r="D143" s="11">
        <v>0.19582738910521827</v>
      </c>
      <c r="E143" s="2">
        <v>5.0717365951560976E-2</v>
      </c>
      <c r="F143" s="11">
        <v>0.16908670453186214</v>
      </c>
      <c r="G143" s="2">
        <v>0.17719670266398901</v>
      </c>
      <c r="H143" s="11">
        <v>0.11915844967294734</v>
      </c>
      <c r="I143" s="2">
        <v>0.28484263319521042</v>
      </c>
      <c r="J143" s="11">
        <v>0.29329626939845876</v>
      </c>
      <c r="K143" s="2">
        <v>0.22657265871066509</v>
      </c>
      <c r="L143" s="11">
        <v>0.22973575285032127</v>
      </c>
      <c r="M143" s="2">
        <v>5.5670963641709793E-2</v>
      </c>
      <c r="N143" s="11">
        <v>0.2278922286444616</v>
      </c>
      <c r="O143" s="2">
        <v>0.27230392156862804</v>
      </c>
      <c r="P143" s="11">
        <v>0.13935634500243738</v>
      </c>
      <c r="Q143" s="2">
        <v>0.14957273151432635</v>
      </c>
      <c r="R143" s="11">
        <v>0.24390349604495076</v>
      </c>
      <c r="S143" s="2">
        <v>0.21644623916200861</v>
      </c>
      <c r="T143" s="11">
        <v>0.28294059999127097</v>
      </c>
      <c r="AM143" s="2">
        <v>0.34020092256641199</v>
      </c>
      <c r="AN143" s="11">
        <v>0.20336992327330936</v>
      </c>
      <c r="AQ143">
        <v>44.800000000000132</v>
      </c>
      <c r="AR143">
        <f t="shared" si="6"/>
        <v>0.20752941039376607</v>
      </c>
      <c r="AS143">
        <f t="shared" si="6"/>
        <v>0.21045671585152376</v>
      </c>
      <c r="AU143">
        <v>44.800000000000132</v>
      </c>
      <c r="AV143">
        <f t="shared" si="7"/>
        <v>10</v>
      </c>
      <c r="AX143">
        <v>44.800000000000132</v>
      </c>
      <c r="AY143">
        <v>0.20752941039376607</v>
      </c>
      <c r="AZ143">
        <v>0.21045671585152376</v>
      </c>
      <c r="BB143">
        <v>44.800000000000132</v>
      </c>
      <c r="BC143">
        <v>10</v>
      </c>
    </row>
    <row r="144" spans="2:55" x14ac:dyDescent="0.75">
      <c r="B144">
        <f t="shared" si="8"/>
        <v>45.92000000000013</v>
      </c>
      <c r="C144" s="2">
        <v>0.20842092545608315</v>
      </c>
      <c r="D144" s="11">
        <v>0.20363401419147148</v>
      </c>
      <c r="E144" s="2">
        <v>3.3908762984459176E-2</v>
      </c>
      <c r="F144" s="11">
        <v>0.14137651791505296</v>
      </c>
      <c r="G144" s="2">
        <v>0.1897723602353634</v>
      </c>
      <c r="H144" s="11">
        <v>0.12536050568256402</v>
      </c>
      <c r="I144" s="2">
        <v>0.3682798943288948</v>
      </c>
      <c r="J144" s="11">
        <v>0.31297574872301998</v>
      </c>
      <c r="K144" s="2">
        <v>0.17575442347887238</v>
      </c>
      <c r="L144" s="11">
        <v>0.22591859747011228</v>
      </c>
      <c r="M144" s="2">
        <v>8.3046394050634062E-2</v>
      </c>
      <c r="N144" s="11">
        <v>0.22016276006930502</v>
      </c>
      <c r="O144" s="2">
        <v>0.25087826797385665</v>
      </c>
      <c r="P144" s="11">
        <v>0.15595361766176435</v>
      </c>
      <c r="Q144" s="2">
        <v>0.1412766283818763</v>
      </c>
      <c r="R144" s="11">
        <v>0.22513293211888702</v>
      </c>
      <c r="S144" s="2">
        <v>0.18920271995070628</v>
      </c>
      <c r="T144" s="11">
        <v>0.27453017979025135</v>
      </c>
      <c r="AI144" s="2">
        <v>9.0633239861046933E-2</v>
      </c>
      <c r="AJ144" s="11">
        <v>0.2321292544296549</v>
      </c>
      <c r="AQ144">
        <v>45.92000000000013</v>
      </c>
      <c r="AR144">
        <f t="shared" si="6"/>
        <v>0.1731173616701793</v>
      </c>
      <c r="AS144">
        <f t="shared" si="6"/>
        <v>0.21171741280520834</v>
      </c>
      <c r="AU144">
        <v>45.92000000000013</v>
      </c>
      <c r="AV144">
        <f t="shared" si="7"/>
        <v>10</v>
      </c>
      <c r="AX144">
        <v>45.92000000000013</v>
      </c>
      <c r="AY144">
        <v>0.1731173616701793</v>
      </c>
      <c r="AZ144">
        <v>0.21171741280520834</v>
      </c>
      <c r="BB144">
        <v>45.92000000000013</v>
      </c>
      <c r="BC144">
        <v>10</v>
      </c>
    </row>
    <row r="145" spans="2:55" x14ac:dyDescent="0.75">
      <c r="B145">
        <f t="shared" si="8"/>
        <v>47.040000000000127</v>
      </c>
      <c r="C145" s="2">
        <v>0.27607224839917854</v>
      </c>
      <c r="D145" s="11">
        <v>0.20280656587960039</v>
      </c>
      <c r="E145" s="2">
        <v>8.3622630251416905E-2</v>
      </c>
      <c r="F145" s="11">
        <v>0.15588938120057574</v>
      </c>
      <c r="G145" s="2">
        <v>0.12794028844668473</v>
      </c>
      <c r="H145" s="11">
        <v>0.12794325831335038</v>
      </c>
      <c r="I145" s="2">
        <v>0.11584932480454878</v>
      </c>
      <c r="J145" s="11">
        <v>0.30674919123047317</v>
      </c>
      <c r="K145" s="2">
        <v>0.20707756619566331</v>
      </c>
      <c r="L145" s="11">
        <v>0.22348687141689552</v>
      </c>
      <c r="M145" s="2">
        <v>0.2116141638921295</v>
      </c>
      <c r="N145" s="11">
        <v>0.21743954370732269</v>
      </c>
      <c r="O145" s="2">
        <v>0.25749591503267982</v>
      </c>
      <c r="P145" s="11">
        <v>0.1426729974760321</v>
      </c>
      <c r="S145" s="2">
        <v>0.17232956295937663</v>
      </c>
      <c r="T145" s="11">
        <v>0.27955000988058604</v>
      </c>
      <c r="AI145" s="2">
        <v>0.16421127526890678</v>
      </c>
      <c r="AJ145" s="11">
        <v>0.23008763388510203</v>
      </c>
      <c r="AM145" s="2">
        <v>0.40498112932339098</v>
      </c>
      <c r="AN145" s="11">
        <v>0.21094150207140772</v>
      </c>
      <c r="AQ145">
        <v>47.040000000000127</v>
      </c>
      <c r="AR145">
        <f t="shared" si="6"/>
        <v>0.20211941045739762</v>
      </c>
      <c r="AS145">
        <f t="shared" si="6"/>
        <v>0.2097566955061346</v>
      </c>
      <c r="AU145">
        <v>47.040000000000127</v>
      </c>
      <c r="AV145">
        <f t="shared" si="7"/>
        <v>10</v>
      </c>
      <c r="AX145">
        <v>47.040000000000127</v>
      </c>
      <c r="AY145">
        <v>0.20211941045739762</v>
      </c>
      <c r="AZ145">
        <v>0.2097566955061346</v>
      </c>
      <c r="BB145">
        <v>47.040000000000127</v>
      </c>
      <c r="BC145">
        <v>10</v>
      </c>
    </row>
    <row r="146" spans="2:55" x14ac:dyDescent="0.75">
      <c r="B146">
        <f t="shared" si="8"/>
        <v>48.160000000000124</v>
      </c>
      <c r="C146" s="2">
        <v>0.22351697474930549</v>
      </c>
      <c r="D146" s="11">
        <v>0.20875019126901689</v>
      </c>
      <c r="E146" s="2">
        <v>5.4758482276043276E-2</v>
      </c>
      <c r="F146" s="11">
        <v>0.16982561032752994</v>
      </c>
      <c r="G146" s="2">
        <v>7.0398404696035283E-2</v>
      </c>
      <c r="H146" s="11">
        <v>0.11244106394538173</v>
      </c>
      <c r="I146" s="2">
        <v>0.16805460567781089</v>
      </c>
      <c r="J146" s="11">
        <v>0.29534345153443831</v>
      </c>
      <c r="K146" s="2">
        <v>0.16375299794839221</v>
      </c>
      <c r="L146" s="11">
        <v>0.22733053165784861</v>
      </c>
      <c r="M146" s="2">
        <v>0.14683702797302259</v>
      </c>
      <c r="N146" s="11">
        <v>0.21143386197396044</v>
      </c>
      <c r="O146" s="2">
        <v>0.32438725490196046</v>
      </c>
      <c r="P146" s="11">
        <v>0.15252058396829371</v>
      </c>
      <c r="S146" s="2">
        <v>0.10275736103164446</v>
      </c>
      <c r="T146" s="11">
        <v>0.27974933108012939</v>
      </c>
      <c r="AI146" s="2">
        <v>0.1020382538818902</v>
      </c>
      <c r="AJ146" s="11">
        <v>0.23807194578827232</v>
      </c>
      <c r="AM146" s="2">
        <v>0.26672379528506568</v>
      </c>
      <c r="AN146" s="11">
        <v>0.20042077001259176</v>
      </c>
      <c r="AQ146">
        <v>48.160000000000124</v>
      </c>
      <c r="AR146">
        <f t="shared" si="6"/>
        <v>0.16232251584211707</v>
      </c>
      <c r="AS146">
        <f t="shared" si="6"/>
        <v>0.2095887341557463</v>
      </c>
      <c r="AU146">
        <v>48.160000000000124</v>
      </c>
      <c r="AV146">
        <f t="shared" si="7"/>
        <v>10</v>
      </c>
      <c r="AX146">
        <v>48.160000000000124</v>
      </c>
      <c r="AY146">
        <v>0.16232251584211707</v>
      </c>
      <c r="AZ146">
        <v>0.2095887341557463</v>
      </c>
      <c r="BB146">
        <v>48.160000000000124</v>
      </c>
      <c r="BC146">
        <v>10</v>
      </c>
    </row>
    <row r="147" spans="2:55" x14ac:dyDescent="0.75">
      <c r="B147">
        <f t="shared" si="8"/>
        <v>49.280000000000122</v>
      </c>
      <c r="C147" s="2">
        <v>0.27421167089525172</v>
      </c>
      <c r="D147" s="11">
        <v>0.18662094367572182</v>
      </c>
      <c r="E147" s="2">
        <v>0.11422255973529336</v>
      </c>
      <c r="F147" s="11">
        <v>0.17130867223848217</v>
      </c>
      <c r="G147" s="2">
        <v>9.3330899184091709E-2</v>
      </c>
      <c r="H147" s="11">
        <v>0.11499069443958761</v>
      </c>
      <c r="I147" s="2">
        <v>0.11657346689731983</v>
      </c>
      <c r="J147" s="11">
        <v>0.30078170301700841</v>
      </c>
      <c r="K147" s="2">
        <v>0.12144941774785425</v>
      </c>
      <c r="L147" s="11">
        <v>0.22925237687642089</v>
      </c>
      <c r="M147" s="2">
        <v>0.16769585384593469</v>
      </c>
      <c r="N147" s="11">
        <v>0.21624097806882198</v>
      </c>
      <c r="S147" s="2">
        <v>3.2425949562078865E-2</v>
      </c>
      <c r="T147" s="11">
        <v>0.25963023120575912</v>
      </c>
      <c r="AI147" s="2">
        <v>9.9527058134180973E-2</v>
      </c>
      <c r="AJ147" s="11">
        <v>0.23791320241624497</v>
      </c>
      <c r="AM147" s="2">
        <v>0.30966142177329692</v>
      </c>
      <c r="AN147" s="11">
        <v>0.19985074568701797</v>
      </c>
      <c r="AQ147">
        <v>49.280000000000122</v>
      </c>
      <c r="AR147">
        <f t="shared" si="6"/>
        <v>0.14767758864170025</v>
      </c>
      <c r="AS147">
        <f t="shared" si="6"/>
        <v>0.21295439418056278</v>
      </c>
      <c r="AU147">
        <v>49.280000000000122</v>
      </c>
      <c r="AV147">
        <f t="shared" si="7"/>
        <v>9</v>
      </c>
      <c r="AX147">
        <v>49.280000000000122</v>
      </c>
      <c r="AY147">
        <v>0.14767758864170025</v>
      </c>
      <c r="AZ147">
        <v>0.21295439418056278</v>
      </c>
      <c r="BB147">
        <v>49.280000000000122</v>
      </c>
      <c r="BC147">
        <v>9</v>
      </c>
    </row>
    <row r="148" spans="2:55" x14ac:dyDescent="0.75">
      <c r="B148">
        <f t="shared" si="8"/>
        <v>50.400000000000119</v>
      </c>
      <c r="C148" s="2">
        <v>0.2887640449438203</v>
      </c>
      <c r="D148" s="11">
        <v>0.20534139465829848</v>
      </c>
      <c r="E148" s="2">
        <v>3.2925605489408989E-2</v>
      </c>
      <c r="F148" s="11">
        <v>0.15772912091953042</v>
      </c>
      <c r="G148" s="2">
        <v>0.15266328694406578</v>
      </c>
      <c r="H148" s="11">
        <v>0.11144098648527619</v>
      </c>
      <c r="I148" s="2">
        <v>0.20790924085770626</v>
      </c>
      <c r="J148" s="11">
        <v>0.28277608659955283</v>
      </c>
      <c r="K148" s="2">
        <v>0.19359281840860698</v>
      </c>
      <c r="L148" s="11">
        <v>0.19582979411883675</v>
      </c>
      <c r="M148" s="2">
        <v>0.124261309201977</v>
      </c>
      <c r="N148" s="11">
        <v>0.21135091339657372</v>
      </c>
      <c r="O148" s="2">
        <v>0.13699959150326765</v>
      </c>
      <c r="P148" s="11">
        <v>0.15158090514569122</v>
      </c>
      <c r="S148" s="2">
        <v>7.1266669600809893E-2</v>
      </c>
      <c r="T148" s="11">
        <v>0.26130748616028632</v>
      </c>
      <c r="AI148" s="2">
        <v>0.13344912735947728</v>
      </c>
      <c r="AJ148" s="11">
        <v>0.24128159937099408</v>
      </c>
      <c r="AM148" s="2">
        <v>0.25253888088683074</v>
      </c>
      <c r="AN148" s="11">
        <v>0.16724704697534387</v>
      </c>
      <c r="AQ148">
        <v>50.400000000000119</v>
      </c>
      <c r="AR148">
        <f t="shared" si="6"/>
        <v>0.15943705751959708</v>
      </c>
      <c r="AS148">
        <f t="shared" si="6"/>
        <v>0.19858853338303833</v>
      </c>
      <c r="AU148">
        <v>50.400000000000119</v>
      </c>
      <c r="AV148">
        <f t="shared" si="7"/>
        <v>10</v>
      </c>
      <c r="AX148">
        <v>50.400000000000119</v>
      </c>
      <c r="AY148">
        <v>0.15943705751959708</v>
      </c>
      <c r="AZ148">
        <v>0.19858853338303833</v>
      </c>
      <c r="BB148">
        <v>50.400000000000119</v>
      </c>
      <c r="BC148">
        <v>10</v>
      </c>
    </row>
    <row r="149" spans="2:55" x14ac:dyDescent="0.75">
      <c r="B149">
        <f t="shared" si="8"/>
        <v>51.520000000000117</v>
      </c>
      <c r="C149" s="2">
        <v>0.13743506101244396</v>
      </c>
      <c r="D149" s="11">
        <v>0.18943810043424292</v>
      </c>
      <c r="E149" s="2">
        <v>0</v>
      </c>
      <c r="F149" s="11">
        <v>0.15597618195179855</v>
      </c>
      <c r="G149" s="2">
        <v>0.10650339142524123</v>
      </c>
      <c r="H149" s="11">
        <v>0.10349329391544543</v>
      </c>
      <c r="I149" s="2">
        <v>0.18638612865591253</v>
      </c>
      <c r="J149" s="11">
        <v>0.29728928954170075</v>
      </c>
      <c r="K149" s="2">
        <v>0.12625576713766964</v>
      </c>
      <c r="L149" s="11">
        <v>0.22430415127434239</v>
      </c>
      <c r="M149" s="2">
        <v>0.16860647107367441</v>
      </c>
      <c r="N149" s="11">
        <v>0.20789180341747671</v>
      </c>
      <c r="O149" s="2">
        <v>0.34674223856209196</v>
      </c>
      <c r="P149" s="11">
        <v>0.14841753171282865</v>
      </c>
      <c r="S149" s="2">
        <v>0.12607829761014031</v>
      </c>
      <c r="T149" s="11">
        <v>0.2621581636012254</v>
      </c>
      <c r="AM149" s="2">
        <v>0.24231042718836029</v>
      </c>
      <c r="AN149" s="11">
        <v>0.16158652333792539</v>
      </c>
      <c r="AQ149">
        <v>51.520000000000117</v>
      </c>
      <c r="AR149">
        <f t="shared" si="6"/>
        <v>0.16003530918505937</v>
      </c>
      <c r="AS149">
        <f t="shared" si="6"/>
        <v>0.19450611546522067</v>
      </c>
      <c r="AU149">
        <v>51.520000000000117</v>
      </c>
      <c r="AV149">
        <f t="shared" si="7"/>
        <v>9</v>
      </c>
      <c r="AX149">
        <v>51.520000000000117</v>
      </c>
      <c r="AY149">
        <v>0.16003530918505937</v>
      </c>
      <c r="AZ149">
        <v>0.19450611546522067</v>
      </c>
      <c r="BB149">
        <v>51.520000000000117</v>
      </c>
      <c r="BC149">
        <v>9</v>
      </c>
    </row>
    <row r="150" spans="2:55" x14ac:dyDescent="0.75">
      <c r="B150">
        <f t="shared" si="8"/>
        <v>52.640000000000114</v>
      </c>
      <c r="C150" s="2">
        <v>0.20482058716926424</v>
      </c>
      <c r="D150" s="11">
        <v>0.19220537461615567</v>
      </c>
      <c r="G150" s="2">
        <v>0.17148815458720065</v>
      </c>
      <c r="H150" s="11">
        <v>0.12087556932182042</v>
      </c>
      <c r="I150" s="2">
        <v>0.2828579474594683</v>
      </c>
      <c r="J150" s="11">
        <v>0.30754261840518249</v>
      </c>
      <c r="K150" s="2">
        <v>0.15375502066056018</v>
      </c>
      <c r="L150" s="11">
        <v>0.23022270868586595</v>
      </c>
      <c r="M150" s="2">
        <v>0.17414605920909082</v>
      </c>
      <c r="N150" s="11">
        <v>0.21139396102222485</v>
      </c>
      <c r="O150" s="2">
        <v>0</v>
      </c>
      <c r="P150" s="11">
        <v>0.15579580213057692</v>
      </c>
      <c r="AM150" s="2">
        <v>0.16487683920724944</v>
      </c>
      <c r="AN150" s="11">
        <v>0.14725776489175152</v>
      </c>
      <c r="AQ150">
        <v>52.640000000000114</v>
      </c>
      <c r="AR150">
        <f t="shared" si="6"/>
        <v>0.16456351547040482</v>
      </c>
      <c r="AS150">
        <f t="shared" si="6"/>
        <v>0.19504197129622541</v>
      </c>
      <c r="AU150">
        <v>52.640000000000114</v>
      </c>
      <c r="AV150">
        <f t="shared" si="7"/>
        <v>7</v>
      </c>
      <c r="AX150">
        <v>52.640000000000114</v>
      </c>
      <c r="AY150">
        <v>0.16456351547040482</v>
      </c>
      <c r="AZ150">
        <v>0.19504197129622541</v>
      </c>
      <c r="BB150">
        <v>52.640000000000114</v>
      </c>
      <c r="BC150">
        <v>7</v>
      </c>
    </row>
    <row r="151" spans="2:55" x14ac:dyDescent="0.75">
      <c r="B151">
        <f t="shared" si="8"/>
        <v>53.760000000000112</v>
      </c>
      <c r="C151" s="2">
        <v>0.26807418146671502</v>
      </c>
      <c r="D151" s="11">
        <v>0.18414789848943378</v>
      </c>
      <c r="E151" s="2">
        <v>5.6155243958666591E-2</v>
      </c>
      <c r="F151" s="11">
        <v>0.16727206949098639</v>
      </c>
      <c r="G151" s="2">
        <v>0.13098063447036187</v>
      </c>
      <c r="H151" s="11">
        <v>9.6136540303774096E-2</v>
      </c>
      <c r="I151" s="2">
        <v>0.17808531466655972</v>
      </c>
      <c r="J151" s="11">
        <v>0.3007812012840434</v>
      </c>
      <c r="K151" s="2">
        <v>0.1523198582175086</v>
      </c>
      <c r="L151" s="11">
        <v>0.2093152660677878</v>
      </c>
      <c r="M151" s="2">
        <v>0.20903408174686772</v>
      </c>
      <c r="N151" s="11">
        <v>0.19774866379512537</v>
      </c>
      <c r="O151" s="2">
        <v>9.9591503267974002E-2</v>
      </c>
      <c r="P151" s="11">
        <v>0.1575937447494665</v>
      </c>
      <c r="S151" s="2">
        <v>7.9502442674177914E-2</v>
      </c>
      <c r="T151" s="11">
        <v>0.27523569396942493</v>
      </c>
      <c r="AQ151">
        <v>53.760000000000112</v>
      </c>
      <c r="AR151">
        <f t="shared" si="6"/>
        <v>0.14671790755860392</v>
      </c>
      <c r="AS151">
        <f t="shared" si="6"/>
        <v>0.1985288847687553</v>
      </c>
      <c r="AU151">
        <v>53.760000000000112</v>
      </c>
      <c r="AV151">
        <f t="shared" si="7"/>
        <v>8</v>
      </c>
      <c r="AX151">
        <v>53.760000000000112</v>
      </c>
      <c r="AY151">
        <v>0.14671790755860392</v>
      </c>
      <c r="AZ151">
        <v>0.1985288847687553</v>
      </c>
      <c r="BB151">
        <v>53.760000000000112</v>
      </c>
      <c r="BC151">
        <v>8</v>
      </c>
    </row>
    <row r="152" spans="2:55" x14ac:dyDescent="0.75">
      <c r="B152">
        <f t="shared" si="8"/>
        <v>54.880000000000109</v>
      </c>
      <c r="C152" s="2">
        <v>0.26038419717288863</v>
      </c>
      <c r="D152" s="11">
        <v>0.1926052539815481</v>
      </c>
      <c r="E152" s="2">
        <v>0.14427327710124505</v>
      </c>
      <c r="F152" s="11">
        <v>0.16451026577888225</v>
      </c>
      <c r="G152" s="2">
        <v>0.12303220098582998</v>
      </c>
      <c r="H152" s="11">
        <v>9.3236443215690745E-2</v>
      </c>
      <c r="K152" s="2">
        <v>9.3574517679467825E-2</v>
      </c>
      <c r="L152" s="11">
        <v>0.2155994229313373</v>
      </c>
      <c r="M152" s="2">
        <v>0.17742807546740261</v>
      </c>
      <c r="N152" s="11">
        <v>0.21133456736457562</v>
      </c>
      <c r="O152" s="2">
        <v>0.13438521241830004</v>
      </c>
      <c r="P152" s="11">
        <v>0.1531085849841973</v>
      </c>
      <c r="S152" s="2">
        <v>0.13639364464592219</v>
      </c>
      <c r="T152" s="11">
        <v>0.28129031499119683</v>
      </c>
      <c r="AM152" s="2">
        <v>0.18181486681131168</v>
      </c>
      <c r="AN152" s="11">
        <v>0.14960856570615019</v>
      </c>
      <c r="AQ152">
        <v>54.880000000000109</v>
      </c>
      <c r="AR152">
        <f t="shared" si="6"/>
        <v>0.156410749035296</v>
      </c>
      <c r="AS152">
        <f t="shared" si="6"/>
        <v>0.18266167736919731</v>
      </c>
      <c r="AU152">
        <v>54.880000000000109</v>
      </c>
      <c r="AV152">
        <f t="shared" si="7"/>
        <v>8</v>
      </c>
      <c r="AX152">
        <v>54.880000000000109</v>
      </c>
      <c r="AY152">
        <v>0.156410749035296</v>
      </c>
      <c r="AZ152">
        <v>0.18266167736919731</v>
      </c>
      <c r="BB152">
        <v>54.880000000000109</v>
      </c>
      <c r="BC152">
        <v>8</v>
      </c>
    </row>
    <row r="153" spans="2:55" x14ac:dyDescent="0.75">
      <c r="B153">
        <f t="shared" si="8"/>
        <v>56.000000000000107</v>
      </c>
      <c r="C153" s="2">
        <v>0.21247432644678058</v>
      </c>
      <c r="D153" s="11">
        <v>0.19454302353813752</v>
      </c>
      <c r="E153" s="2">
        <v>0.17231021670147281</v>
      </c>
      <c r="F153" s="11">
        <v>0.15438820940586451</v>
      </c>
      <c r="K153" s="2">
        <v>0.13551208329721359</v>
      </c>
      <c r="L153" s="11">
        <v>0.22387404882118556</v>
      </c>
      <c r="M153" s="2">
        <v>0.23203665234341642</v>
      </c>
      <c r="N153" s="11">
        <v>0.21408966014640657</v>
      </c>
      <c r="O153" s="2">
        <v>0.19756944444444458</v>
      </c>
      <c r="P153" s="11">
        <v>0.1425068296974043</v>
      </c>
      <c r="S153" s="2">
        <v>0.11909687073632311</v>
      </c>
      <c r="T153" s="11">
        <v>0.27888278205256312</v>
      </c>
      <c r="AM153" s="2">
        <v>0.12383539664885963</v>
      </c>
      <c r="AN153" s="11">
        <v>0.14683862727872493</v>
      </c>
      <c r="AQ153">
        <v>56.000000000000107</v>
      </c>
      <c r="AR153">
        <f t="shared" si="6"/>
        <v>0.17040499865978725</v>
      </c>
      <c r="AS153">
        <f t="shared" si="6"/>
        <v>0.1935890258486124</v>
      </c>
      <c r="AU153">
        <v>56.000000000000107</v>
      </c>
      <c r="AV153">
        <f t="shared" si="7"/>
        <v>7</v>
      </c>
      <c r="AX153">
        <v>56.000000000000107</v>
      </c>
      <c r="AY153">
        <v>0.17040499865978725</v>
      </c>
      <c r="AZ153">
        <v>0.1935890258486124</v>
      </c>
      <c r="BB153">
        <v>56.000000000000107</v>
      </c>
      <c r="BC153">
        <v>7</v>
      </c>
    </row>
    <row r="154" spans="2:55" x14ac:dyDescent="0.75">
      <c r="B154">
        <f t="shared" si="8"/>
        <v>57.120000000000104</v>
      </c>
      <c r="C154" s="2">
        <v>0.27419958922314858</v>
      </c>
      <c r="D154" s="11">
        <v>0.1980436385719862</v>
      </c>
      <c r="E154" s="2">
        <v>0.15171137208103971</v>
      </c>
      <c r="F154" s="11">
        <v>0.16074929090052875</v>
      </c>
      <c r="G154" s="2">
        <v>0.10400370739653703</v>
      </c>
      <c r="H154" s="11">
        <v>0.102015683832064</v>
      </c>
      <c r="K154" s="2">
        <v>0.13192899317093842</v>
      </c>
      <c r="L154" s="11">
        <v>0.22256605889599085</v>
      </c>
      <c r="M154" s="2">
        <v>0.18341348662056625</v>
      </c>
      <c r="N154" s="11">
        <v>0.21410427589800371</v>
      </c>
      <c r="O154" s="2">
        <v>0.28641748366013076</v>
      </c>
      <c r="P154" s="11">
        <v>0.13458715896588963</v>
      </c>
      <c r="S154" s="2">
        <v>0.16919369746049928</v>
      </c>
      <c r="T154" s="11">
        <v>0.26768280849614434</v>
      </c>
      <c r="AM154" s="2">
        <v>0.10213867668240753</v>
      </c>
      <c r="AN154" s="11">
        <v>0.15277820664573785</v>
      </c>
      <c r="AQ154">
        <v>57.120000000000104</v>
      </c>
      <c r="AR154">
        <f t="shared" si="6"/>
        <v>0.17537587578690841</v>
      </c>
      <c r="AS154">
        <f t="shared" si="6"/>
        <v>0.18156589027579317</v>
      </c>
      <c r="AU154">
        <v>57.120000000000104</v>
      </c>
      <c r="AV154">
        <f t="shared" si="7"/>
        <v>8</v>
      </c>
      <c r="AX154">
        <v>57.120000000000104</v>
      </c>
      <c r="AY154">
        <v>0.17537587578690841</v>
      </c>
      <c r="AZ154">
        <v>0.18156589027579317</v>
      </c>
      <c r="BB154">
        <v>57.120000000000104</v>
      </c>
      <c r="BC154">
        <v>8</v>
      </c>
    </row>
    <row r="155" spans="2:55" x14ac:dyDescent="0.75">
      <c r="B155">
        <f t="shared" si="8"/>
        <v>58.240000000000101</v>
      </c>
      <c r="C155" s="2">
        <v>0.19055817325117805</v>
      </c>
      <c r="D155" s="11">
        <v>0.20235539780015641</v>
      </c>
      <c r="E155" s="2">
        <v>0.17110330612134209</v>
      </c>
      <c r="F155" s="11">
        <v>0.161814373609111</v>
      </c>
      <c r="G155" s="2">
        <v>3.4075748851970622E-2</v>
      </c>
      <c r="H155" s="11">
        <v>8.4226003265978885E-2</v>
      </c>
      <c r="K155" s="2">
        <v>0.16660405890908356</v>
      </c>
      <c r="L155" s="11">
        <v>0.22967543008407287</v>
      </c>
      <c r="M155" s="2">
        <v>0.16228906405623042</v>
      </c>
      <c r="N155" s="11">
        <v>0.2016808809651113</v>
      </c>
      <c r="O155" s="2">
        <v>0.25337009803921584</v>
      </c>
      <c r="P155" s="11">
        <v>0.14904384278479743</v>
      </c>
      <c r="S155" s="2">
        <v>0.13128823555301256</v>
      </c>
      <c r="T155" s="11">
        <v>0.27126663669943513</v>
      </c>
      <c r="AM155" s="2">
        <v>0.20586358415227818</v>
      </c>
      <c r="AN155" s="11">
        <v>0.13952109881830027</v>
      </c>
      <c r="AQ155">
        <v>58.240000000000101</v>
      </c>
      <c r="AR155">
        <f t="shared" si="6"/>
        <v>0.16439403361678892</v>
      </c>
      <c r="AS155">
        <f t="shared" si="6"/>
        <v>0.17994795800337041</v>
      </c>
      <c r="AU155">
        <v>58.240000000000101</v>
      </c>
      <c r="AV155">
        <f t="shared" si="7"/>
        <v>8</v>
      </c>
      <c r="AX155">
        <v>58.240000000000101</v>
      </c>
      <c r="AY155">
        <v>0.16439403361678892</v>
      </c>
      <c r="AZ155">
        <v>0.17994795800337041</v>
      </c>
      <c r="BB155">
        <v>58.240000000000101</v>
      </c>
      <c r="BC155">
        <v>8</v>
      </c>
    </row>
    <row r="156" spans="2:55" x14ac:dyDescent="0.75">
      <c r="B156">
        <f t="shared" si="8"/>
        <v>59.360000000000099</v>
      </c>
      <c r="C156" s="2">
        <v>0.2451854536667876</v>
      </c>
      <c r="D156" s="11">
        <v>0.20500557807379827</v>
      </c>
      <c r="E156" s="2">
        <v>0.13638089555477229</v>
      </c>
      <c r="F156" s="11">
        <v>0.15480610209773782</v>
      </c>
      <c r="G156" s="2">
        <v>6.6241626760662059E-2</v>
      </c>
      <c r="H156" s="11">
        <v>8.7869221842290235E-2</v>
      </c>
      <c r="K156" s="2">
        <v>0.1138497991735775</v>
      </c>
      <c r="L156" s="11">
        <v>0.23394148937727427</v>
      </c>
      <c r="M156" s="2">
        <v>0.16856852868918562</v>
      </c>
      <c r="N156" s="11">
        <v>0.2038762865482103</v>
      </c>
      <c r="O156" s="2">
        <v>0.23424223856209173</v>
      </c>
      <c r="P156" s="11">
        <v>0.14709680013053938</v>
      </c>
      <c r="S156" s="2">
        <v>0.14049227586813956</v>
      </c>
      <c r="T156" s="11">
        <v>0.28380543438232009</v>
      </c>
      <c r="AM156" s="2">
        <v>0.16015461192043362</v>
      </c>
      <c r="AN156" s="11">
        <v>0.14281133405851273</v>
      </c>
      <c r="AQ156">
        <v>59.360000000000099</v>
      </c>
      <c r="AR156">
        <f t="shared" si="6"/>
        <v>0.15813942877445622</v>
      </c>
      <c r="AS156">
        <f t="shared" si="6"/>
        <v>0.18240153081383539</v>
      </c>
      <c r="AU156">
        <v>59.360000000000099</v>
      </c>
      <c r="AV156">
        <f t="shared" si="7"/>
        <v>8</v>
      </c>
      <c r="AX156" s="8">
        <v>59.360000000000099</v>
      </c>
      <c r="AY156" s="8">
        <v>0.15813942877445622</v>
      </c>
      <c r="AZ156" s="8">
        <v>0.18240153081383539</v>
      </c>
      <c r="BA156" s="8"/>
      <c r="BB156" s="8">
        <v>59.360000000000099</v>
      </c>
      <c r="BC156" s="8">
        <v>8</v>
      </c>
    </row>
    <row r="157" spans="2:55" x14ac:dyDescent="0.75">
      <c r="B157">
        <f t="shared" si="8"/>
        <v>60.480000000000096</v>
      </c>
      <c r="C157" s="2">
        <v>0.20064636945753275</v>
      </c>
      <c r="D157" s="11">
        <v>0.20101072907862053</v>
      </c>
      <c r="E157" s="2">
        <v>0.16706897019337683</v>
      </c>
      <c r="F157" s="11">
        <v>0.15628066636929572</v>
      </c>
      <c r="K157" s="2">
        <v>9.1262846630258049E-2</v>
      </c>
      <c r="L157" s="11">
        <v>0.21843337716252748</v>
      </c>
      <c r="M157" s="2">
        <v>0.22247517145214998</v>
      </c>
      <c r="N157" s="11">
        <v>0.21316759165902149</v>
      </c>
      <c r="O157" s="2">
        <v>0.24604779411764677</v>
      </c>
      <c r="P157" s="11">
        <v>0.14096482853121123</v>
      </c>
      <c r="S157" s="2">
        <v>0.1528046740900488</v>
      </c>
      <c r="T157" s="11">
        <v>0.27938360071166579</v>
      </c>
      <c r="AM157" s="2">
        <v>0.23908326800007301</v>
      </c>
      <c r="AN157" s="11">
        <v>0.16369775720375596</v>
      </c>
      <c r="AQ157">
        <v>60.480000000000096</v>
      </c>
      <c r="AR157">
        <f t="shared" si="6"/>
        <v>0.18848415627729803</v>
      </c>
      <c r="AS157">
        <f t="shared" si="6"/>
        <v>0.19613407867372831</v>
      </c>
      <c r="AU157">
        <v>60.480000000000096</v>
      </c>
      <c r="AV157">
        <f t="shared" si="7"/>
        <v>7</v>
      </c>
      <c r="AX157" s="8">
        <v>60.480000000000096</v>
      </c>
      <c r="AY157" s="8">
        <v>0.18848415627729803</v>
      </c>
      <c r="AZ157" s="8">
        <v>0.19613407867372831</v>
      </c>
      <c r="BA157" s="8"/>
      <c r="BB157" s="8">
        <v>60.480000000000096</v>
      </c>
      <c r="BC157" s="8">
        <v>7</v>
      </c>
    </row>
    <row r="158" spans="2:55" x14ac:dyDescent="0.75">
      <c r="B158">
        <f t="shared" si="8"/>
        <v>61.600000000000094</v>
      </c>
      <c r="C158" s="2">
        <v>0.1616467319076961</v>
      </c>
      <c r="D158" s="11">
        <v>0.20640185956138593</v>
      </c>
      <c r="M158" s="2">
        <v>0.1815732809728427</v>
      </c>
      <c r="N158" s="11">
        <v>0.20825929423264311</v>
      </c>
      <c r="O158" s="2">
        <v>0.27073120915032683</v>
      </c>
      <c r="P158" s="11">
        <v>0.13909805899953273</v>
      </c>
      <c r="S158" s="2">
        <v>0.18740372342766592</v>
      </c>
      <c r="T158" s="11">
        <v>0.29429777654942579</v>
      </c>
      <c r="AM158" s="2">
        <v>0.18108556529983444</v>
      </c>
      <c r="AN158" s="11">
        <v>0.15294237659413767</v>
      </c>
      <c r="AQ158">
        <v>61.600000000000094</v>
      </c>
      <c r="AR158">
        <f t="shared" si="6"/>
        <v>0.1964881021516732</v>
      </c>
      <c r="AS158">
        <f t="shared" si="6"/>
        <v>0.20019987318742505</v>
      </c>
      <c r="AU158">
        <v>61.600000000000094</v>
      </c>
      <c r="AV158">
        <f t="shared" si="7"/>
        <v>5</v>
      </c>
      <c r="AX158" s="8">
        <v>61.600000000000094</v>
      </c>
      <c r="AY158" s="8">
        <v>0.1964881021516732</v>
      </c>
      <c r="AZ158" s="8">
        <v>0.20019987318742505</v>
      </c>
      <c r="BA158" s="8"/>
      <c r="BB158" s="8">
        <v>61.600000000000094</v>
      </c>
      <c r="BC158" s="8">
        <v>5</v>
      </c>
    </row>
    <row r="159" spans="2:55" x14ac:dyDescent="0.75">
      <c r="B159">
        <f t="shared" si="8"/>
        <v>62.720000000000091</v>
      </c>
      <c r="C159" s="2">
        <v>0.19864685272441712</v>
      </c>
      <c r="D159" s="11">
        <v>0.18897425465280196</v>
      </c>
      <c r="K159" s="2">
        <v>0.22227680334421737</v>
      </c>
      <c r="L159" s="11">
        <v>0.21551261406333866</v>
      </c>
      <c r="M159" s="2">
        <v>0.16154918755869163</v>
      </c>
      <c r="N159" s="11">
        <v>0.20154855635342409</v>
      </c>
      <c r="O159" s="2">
        <v>0.3329861111111112</v>
      </c>
      <c r="P159" s="11">
        <v>0.12397540732836163</v>
      </c>
      <c r="S159" s="2">
        <v>0.18083491043528024</v>
      </c>
      <c r="T159" s="11">
        <v>0.28508963449895541</v>
      </c>
      <c r="AM159" s="2">
        <v>6.0240304848031855E-2</v>
      </c>
      <c r="AN159" s="11">
        <v>0.15379941432297184</v>
      </c>
      <c r="AQ159">
        <v>62.720000000000091</v>
      </c>
      <c r="AR159">
        <f t="shared" si="6"/>
        <v>0.19275569500362488</v>
      </c>
      <c r="AS159">
        <f t="shared" si="6"/>
        <v>0.1948166468699756</v>
      </c>
      <c r="AU159">
        <v>62.720000000000091</v>
      </c>
      <c r="AV159">
        <f t="shared" si="7"/>
        <v>6</v>
      </c>
      <c r="AX159" s="8">
        <v>62.720000000000091</v>
      </c>
      <c r="AY159" s="8">
        <v>0.19275569500362488</v>
      </c>
      <c r="AZ159" s="8">
        <v>0.1948166468699756</v>
      </c>
      <c r="BA159" s="8"/>
      <c r="BB159" s="8">
        <v>62.720000000000091</v>
      </c>
      <c r="BC159" s="8">
        <v>6</v>
      </c>
    </row>
    <row r="160" spans="2:55" x14ac:dyDescent="0.75">
      <c r="B160">
        <f t="shared" si="8"/>
        <v>63.840000000000089</v>
      </c>
      <c r="C160" s="2">
        <v>0.11655793161773598</v>
      </c>
      <c r="D160" s="11">
        <v>0.19847195883567686</v>
      </c>
      <c r="K160" s="2">
        <v>0.18629179067818652</v>
      </c>
      <c r="L160" s="11">
        <v>0.21377311539684524</v>
      </c>
      <c r="O160" s="2">
        <v>0.34178921568627424</v>
      </c>
      <c r="P160" s="11">
        <v>0.14235736895769197</v>
      </c>
      <c r="S160" s="2">
        <v>0.19228907178381241</v>
      </c>
      <c r="T160" s="11">
        <v>0.27978941332256874</v>
      </c>
      <c r="AM160" s="2">
        <v>0.18314584206975804</v>
      </c>
      <c r="AN160" s="11">
        <v>0.14617393376879526</v>
      </c>
      <c r="AQ160">
        <v>63.840000000000089</v>
      </c>
      <c r="AR160">
        <f t="shared" si="6"/>
        <v>0.20401477036715346</v>
      </c>
      <c r="AS160">
        <f t="shared" si="6"/>
        <v>0.19611315805631563</v>
      </c>
      <c r="AU160">
        <v>63.840000000000089</v>
      </c>
      <c r="AV160">
        <f t="shared" si="7"/>
        <v>5</v>
      </c>
      <c r="AX160" s="8">
        <v>63.840000000000089</v>
      </c>
      <c r="AY160" s="8">
        <v>0.20401477036715346</v>
      </c>
      <c r="AZ160" s="8">
        <v>0.19611315805631563</v>
      </c>
      <c r="BA160" s="8"/>
      <c r="BB160" s="8">
        <v>63.840000000000089</v>
      </c>
      <c r="BC160" s="8">
        <v>5</v>
      </c>
    </row>
    <row r="161" spans="2:55" x14ac:dyDescent="0.75">
      <c r="B161">
        <f t="shared" si="8"/>
        <v>64.960000000000093</v>
      </c>
      <c r="C161" s="2">
        <v>0.11967500302041822</v>
      </c>
      <c r="D161" s="11">
        <v>0.21516817232543892</v>
      </c>
      <c r="K161" s="2">
        <v>0.19064543782086477</v>
      </c>
      <c r="L161" s="11">
        <v>0.1873211769227483</v>
      </c>
      <c r="M161" s="2">
        <v>0.20490784743367227</v>
      </c>
      <c r="N161" s="11">
        <v>0.19689527125930251</v>
      </c>
      <c r="O161" s="2">
        <v>0.24870302287581661</v>
      </c>
      <c r="P161" s="11">
        <v>0.14227969599442772</v>
      </c>
      <c r="S161" s="2">
        <v>1.3159632058447803E-2</v>
      </c>
      <c r="T161" s="11">
        <v>0.27235539663010311</v>
      </c>
      <c r="AM161" s="2">
        <v>0.12181158495451007</v>
      </c>
      <c r="AN161" s="11">
        <v>0.15030828048776196</v>
      </c>
      <c r="AQ161">
        <v>64.960000000000093</v>
      </c>
      <c r="AR161">
        <f t="shared" si="6"/>
        <v>0.1498170880272883</v>
      </c>
      <c r="AS161">
        <f t="shared" si="6"/>
        <v>0.19405466560329709</v>
      </c>
      <c r="AU161">
        <v>64.960000000000093</v>
      </c>
      <c r="AV161">
        <f t="shared" si="7"/>
        <v>6</v>
      </c>
      <c r="AX161" s="8">
        <v>64.960000000000093</v>
      </c>
      <c r="AY161" s="8">
        <v>0.1498170880272883</v>
      </c>
      <c r="AZ161" s="8">
        <v>0.19405466560329709</v>
      </c>
      <c r="BA161" s="8"/>
      <c r="BB161" s="8">
        <v>64.960000000000093</v>
      </c>
      <c r="BC161" s="8">
        <v>6</v>
      </c>
    </row>
    <row r="162" spans="2:55" x14ac:dyDescent="0.75">
      <c r="B162">
        <f t="shared" si="8"/>
        <v>66.080000000000098</v>
      </c>
      <c r="C162" s="2">
        <v>0.14661109097499114</v>
      </c>
      <c r="D162" s="11">
        <v>0.20711376711002585</v>
      </c>
      <c r="K162" s="2">
        <v>0.24916924321669048</v>
      </c>
      <c r="L162" s="11">
        <v>0.21309785100988973</v>
      </c>
      <c r="M162" s="2">
        <v>0.14439922976959499</v>
      </c>
      <c r="N162" s="11">
        <v>0.20438411427810715</v>
      </c>
      <c r="O162" s="2">
        <v>0.25213439542483634</v>
      </c>
      <c r="P162" s="11">
        <v>0.12545469213812666</v>
      </c>
      <c r="S162" s="2">
        <v>0</v>
      </c>
      <c r="T162" s="11">
        <v>0.28379011569563783</v>
      </c>
      <c r="AM162" s="2">
        <v>8.7734971830728842E-2</v>
      </c>
      <c r="AN162" s="11">
        <v>0.1467609977386701</v>
      </c>
      <c r="AQ162">
        <v>66.080000000000098</v>
      </c>
      <c r="AR162">
        <f t="shared" si="6"/>
        <v>0.14667482186947364</v>
      </c>
      <c r="AS162">
        <f t="shared" si="6"/>
        <v>0.19676692299507623</v>
      </c>
      <c r="AU162">
        <v>66.080000000000098</v>
      </c>
      <c r="AV162">
        <f t="shared" si="7"/>
        <v>6</v>
      </c>
      <c r="AX162" s="8">
        <v>66.080000000000098</v>
      </c>
      <c r="AY162" s="8">
        <v>0.14667482186947364</v>
      </c>
      <c r="AZ162" s="8">
        <v>0.19676692299507623</v>
      </c>
      <c r="BA162" s="8"/>
      <c r="BB162" s="8">
        <v>66.080000000000098</v>
      </c>
      <c r="BC162" s="8">
        <v>6</v>
      </c>
    </row>
    <row r="163" spans="2:55" x14ac:dyDescent="0.75">
      <c r="B163">
        <f t="shared" si="8"/>
        <v>67.200000000000102</v>
      </c>
      <c r="C163" s="2">
        <v>0.1138214328863117</v>
      </c>
      <c r="D163" s="11">
        <v>0.20404776311509518</v>
      </c>
      <c r="K163" s="2">
        <v>0.28315080764007267</v>
      </c>
      <c r="L163" s="11">
        <v>0.21189669952240051</v>
      </c>
      <c r="M163" s="2">
        <v>0.15472904394676695</v>
      </c>
      <c r="N163" s="11">
        <v>0.21856499183793318</v>
      </c>
      <c r="O163" s="2">
        <v>0.24252450980392157</v>
      </c>
      <c r="P163" s="11">
        <v>0.12795872073822476</v>
      </c>
      <c r="S163" s="2">
        <v>0.11279213062805345</v>
      </c>
      <c r="T163" s="11">
        <v>0.2924782917058022</v>
      </c>
      <c r="AM163" s="2">
        <v>1.9472350356446341E-2</v>
      </c>
      <c r="AN163" s="11">
        <v>0.14011573543162609</v>
      </c>
      <c r="AQ163">
        <v>67.200000000000102</v>
      </c>
      <c r="AR163">
        <f t="shared" si="6"/>
        <v>0.15441504587692878</v>
      </c>
      <c r="AS163">
        <f t="shared" si="6"/>
        <v>0.19917703372518028</v>
      </c>
      <c r="AU163">
        <v>67.200000000000102</v>
      </c>
      <c r="AV163">
        <f t="shared" si="7"/>
        <v>6</v>
      </c>
      <c r="AX163" s="8">
        <v>67.200000000000102</v>
      </c>
      <c r="AY163" s="8">
        <v>0.15441504587692878</v>
      </c>
      <c r="AZ163" s="8">
        <v>0.19917703372518028</v>
      </c>
      <c r="BA163" s="8"/>
      <c r="BB163" s="8">
        <v>67.200000000000102</v>
      </c>
      <c r="BC163" s="8">
        <v>6</v>
      </c>
    </row>
    <row r="164" spans="2:55" x14ac:dyDescent="0.75">
      <c r="B164">
        <f t="shared" si="8"/>
        <v>68.320000000000107</v>
      </c>
      <c r="K164" s="2">
        <v>0.18504926748923614</v>
      </c>
      <c r="L164" s="11">
        <v>0.20004031676618333</v>
      </c>
      <c r="M164" s="2">
        <v>0.11588552782599608</v>
      </c>
      <c r="N164" s="11">
        <v>0.21470823506492345</v>
      </c>
      <c r="O164" s="2">
        <v>0.307393790849673</v>
      </c>
      <c r="P164" s="11">
        <v>0.1332969247866054</v>
      </c>
      <c r="S164" s="2">
        <v>0.21017450816425329</v>
      </c>
      <c r="T164" s="11">
        <v>0.26407276919634548</v>
      </c>
      <c r="AM164" s="2">
        <v>0</v>
      </c>
      <c r="AN164" s="11">
        <v>0.13862411362229834</v>
      </c>
      <c r="AQ164">
        <v>68.320000000000107</v>
      </c>
      <c r="AR164">
        <f t="shared" si="6"/>
        <v>0.1637006188658317</v>
      </c>
      <c r="AS164">
        <f t="shared" si="6"/>
        <v>0.19014847188727119</v>
      </c>
      <c r="AU164">
        <v>68.320000000000107</v>
      </c>
      <c r="AV164">
        <f t="shared" si="7"/>
        <v>5</v>
      </c>
      <c r="AX164" s="8">
        <v>68.320000000000107</v>
      </c>
      <c r="AY164" s="8">
        <v>0.1637006188658317</v>
      </c>
      <c r="AZ164" s="8">
        <v>0.19014847188727119</v>
      </c>
      <c r="BA164" s="8"/>
      <c r="BB164" s="8">
        <v>68.320000000000107</v>
      </c>
      <c r="BC164" s="8">
        <v>5</v>
      </c>
    </row>
    <row r="165" spans="2:55" x14ac:dyDescent="0.75">
      <c r="B165">
        <f t="shared" si="8"/>
        <v>69.440000000000111</v>
      </c>
      <c r="C165" s="2">
        <v>0.13670411985018757</v>
      </c>
      <c r="D165" s="11">
        <v>0.18497495882832335</v>
      </c>
      <c r="O165" s="2">
        <v>0.23863357843137284</v>
      </c>
      <c r="P165" s="11">
        <v>0.12839650245213285</v>
      </c>
      <c r="S165" s="2">
        <v>0.1293021874037234</v>
      </c>
      <c r="T165" s="11">
        <v>0.29139815669270358</v>
      </c>
      <c r="AM165" s="2">
        <v>0.1523693182854122</v>
      </c>
      <c r="AN165" s="11">
        <v>0.15274214439062467</v>
      </c>
      <c r="AQ165">
        <v>69.440000000000111</v>
      </c>
      <c r="AR165">
        <f t="shared" si="6"/>
        <v>0.16425230099267402</v>
      </c>
      <c r="AS165">
        <f t="shared" si="6"/>
        <v>0.18937794059094615</v>
      </c>
      <c r="AU165">
        <v>69.440000000000111</v>
      </c>
      <c r="AV165">
        <f t="shared" si="7"/>
        <v>4</v>
      </c>
      <c r="AX165" s="8">
        <v>69.440000000000111</v>
      </c>
      <c r="AY165" s="8">
        <v>0.16425230099267402</v>
      </c>
      <c r="AZ165" s="8">
        <v>0.18937794059094615</v>
      </c>
      <c r="BA165" s="8"/>
      <c r="BB165" s="8">
        <v>69.440000000000111</v>
      </c>
      <c r="BC165" s="8">
        <v>4</v>
      </c>
    </row>
    <row r="166" spans="2:55" x14ac:dyDescent="0.75">
      <c r="B166">
        <f t="shared" si="8"/>
        <v>70.560000000000116</v>
      </c>
      <c r="C166" s="2">
        <v>0.11653980910958094</v>
      </c>
      <c r="D166" s="11">
        <v>0.21403388957818584</v>
      </c>
      <c r="K166" s="2">
        <v>0.14373777944731797</v>
      </c>
      <c r="L166" s="11">
        <v>0.21699271107342197</v>
      </c>
      <c r="O166" s="2">
        <v>0.21312295751634025</v>
      </c>
      <c r="P166" s="11">
        <v>0.13348933207452784</v>
      </c>
      <c r="S166" s="2">
        <v>0.15295871660578325</v>
      </c>
      <c r="T166" s="11">
        <v>0.28000457526879696</v>
      </c>
      <c r="AM166" s="2">
        <v>0.26913049027294111</v>
      </c>
      <c r="AN166" s="11">
        <v>0.14817853155213437</v>
      </c>
      <c r="AQ166">
        <v>70.560000000000116</v>
      </c>
      <c r="AR166">
        <f t="shared" si="6"/>
        <v>0.17909795059039271</v>
      </c>
      <c r="AS166">
        <f t="shared" si="6"/>
        <v>0.19853980790941339</v>
      </c>
      <c r="AU166">
        <v>70.560000000000116</v>
      </c>
      <c r="AV166">
        <f t="shared" si="7"/>
        <v>5</v>
      </c>
      <c r="AX166" s="8">
        <v>70.560000000000116</v>
      </c>
      <c r="AY166" s="8">
        <v>0.17909795059039271</v>
      </c>
      <c r="AZ166" s="8">
        <v>0.19853980790941339</v>
      </c>
      <c r="BA166" s="8"/>
      <c r="BB166" s="8">
        <v>70.560000000000116</v>
      </c>
      <c r="BC166" s="8">
        <v>5</v>
      </c>
    </row>
    <row r="167" spans="2:55" x14ac:dyDescent="0.75">
      <c r="B167">
        <f t="shared" si="8"/>
        <v>71.680000000000121</v>
      </c>
      <c r="C167" s="2">
        <v>0.18418509121662441</v>
      </c>
      <c r="D167" s="11">
        <v>0.1808130020701128</v>
      </c>
      <c r="K167" s="2">
        <v>0.18855530191387115</v>
      </c>
      <c r="L167" s="11">
        <v>0.21448548228951297</v>
      </c>
      <c r="O167" s="2">
        <v>0.18918504901960828</v>
      </c>
      <c r="P167" s="11">
        <v>0.13704474848848136</v>
      </c>
      <c r="S167" s="2">
        <v>0.13013291668500479</v>
      </c>
      <c r="T167" s="11">
        <v>0.2842562305442527</v>
      </c>
      <c r="AM167" s="2">
        <v>0.27746276004157061</v>
      </c>
      <c r="AN167" s="11">
        <v>0.14495812514447251</v>
      </c>
      <c r="AQ167">
        <v>71.680000000000121</v>
      </c>
      <c r="AR167">
        <f t="shared" si="6"/>
        <v>0.19390422377533584</v>
      </c>
      <c r="AS167">
        <f t="shared" si="6"/>
        <v>0.19231151770736649</v>
      </c>
      <c r="AU167">
        <v>71.680000000000121</v>
      </c>
      <c r="AV167">
        <f t="shared" si="7"/>
        <v>5</v>
      </c>
      <c r="AX167" s="8">
        <v>71.680000000000121</v>
      </c>
      <c r="AY167" s="8">
        <v>0.19390422377533584</v>
      </c>
      <c r="AZ167" s="8">
        <v>0.19231151770736649</v>
      </c>
      <c r="BA167" s="8"/>
      <c r="BB167" s="8">
        <v>71.680000000000121</v>
      </c>
      <c r="BC167" s="8">
        <v>5</v>
      </c>
    </row>
    <row r="168" spans="2:55" x14ac:dyDescent="0.75">
      <c r="B168">
        <f t="shared" si="8"/>
        <v>72.800000000000125</v>
      </c>
      <c r="C168" s="2">
        <v>4.180862631388179E-2</v>
      </c>
      <c r="D168" s="11">
        <v>0.20798911050015648</v>
      </c>
      <c r="K168" s="2">
        <v>0.21498540757650175</v>
      </c>
      <c r="L168" s="11">
        <v>0.22343098840216294</v>
      </c>
      <c r="O168" s="2">
        <v>0.15978349673202577</v>
      </c>
      <c r="P168" s="11">
        <v>0.13100734559393068</v>
      </c>
      <c r="S168" s="2">
        <v>2.9064521808018801E-2</v>
      </c>
      <c r="T168" s="11">
        <v>0.2914278024988109</v>
      </c>
      <c r="AM168" s="2">
        <v>0.16254307437052207</v>
      </c>
      <c r="AN168" s="11">
        <v>0.14345299869645309</v>
      </c>
      <c r="AQ168">
        <v>72.800000000000125</v>
      </c>
      <c r="AR168">
        <f t="shared" si="6"/>
        <v>0.12163702536019003</v>
      </c>
      <c r="AS168">
        <f t="shared" si="6"/>
        <v>0.1994616491383028</v>
      </c>
      <c r="AU168">
        <v>72.800000000000125</v>
      </c>
      <c r="AV168">
        <f t="shared" si="7"/>
        <v>5</v>
      </c>
      <c r="AX168" s="8">
        <v>72.800000000000125</v>
      </c>
      <c r="AY168" s="8">
        <v>0.12163702536019003</v>
      </c>
      <c r="AZ168" s="8">
        <v>0.1994616491383028</v>
      </c>
      <c r="BA168" s="8"/>
      <c r="BB168" s="8">
        <v>72.800000000000125</v>
      </c>
      <c r="BC168" s="8">
        <v>5</v>
      </c>
    </row>
    <row r="169" spans="2:55" x14ac:dyDescent="0.75">
      <c r="B169">
        <f t="shared" si="8"/>
        <v>73.92000000000013</v>
      </c>
      <c r="C169" s="2">
        <v>7.4918448713301833E-2</v>
      </c>
      <c r="D169" s="11">
        <v>0.20213067176329</v>
      </c>
      <c r="K169" s="2">
        <v>0.10178094990416202</v>
      </c>
      <c r="L169" s="11">
        <v>0.21977607119787548</v>
      </c>
      <c r="S169" s="2">
        <v>0.130413494124378</v>
      </c>
      <c r="T169" s="11">
        <v>0.2687884668900139</v>
      </c>
      <c r="AM169" s="2">
        <v>0.29363502105858158</v>
      </c>
      <c r="AN169" s="11">
        <v>0.13626097733333792</v>
      </c>
      <c r="AQ169">
        <v>73.92000000000013</v>
      </c>
      <c r="AR169">
        <f t="shared" si="6"/>
        <v>0.15018697845010587</v>
      </c>
      <c r="AS169">
        <f t="shared" si="6"/>
        <v>0.20673904679612931</v>
      </c>
      <c r="AU169">
        <v>73.92000000000013</v>
      </c>
      <c r="AV169">
        <f t="shared" si="7"/>
        <v>4</v>
      </c>
      <c r="AX169" s="8">
        <v>73.92000000000013</v>
      </c>
      <c r="AY169" s="8">
        <v>0.15018697845010587</v>
      </c>
      <c r="AZ169" s="8">
        <v>0.20673904679612931</v>
      </c>
      <c r="BA169" s="8"/>
      <c r="BB169" s="8">
        <v>73.92000000000013</v>
      </c>
      <c r="BC169" s="8">
        <v>4</v>
      </c>
    </row>
    <row r="170" spans="2:55" x14ac:dyDescent="0.75">
      <c r="B170">
        <f t="shared" si="8"/>
        <v>75.040000000000134</v>
      </c>
      <c r="C170" s="2">
        <v>0.13397970279086643</v>
      </c>
      <c r="D170" s="11">
        <v>0.19636933192934725</v>
      </c>
      <c r="K170" s="2">
        <v>0.15270513672571043</v>
      </c>
      <c r="L170" s="11">
        <v>0.19901446866262845</v>
      </c>
      <c r="O170" s="2">
        <v>0.11739174836601317</v>
      </c>
      <c r="P170" s="11">
        <v>0.13935834333873975</v>
      </c>
      <c r="S170" s="2">
        <v>0.12728313014391959</v>
      </c>
      <c r="T170" s="11">
        <v>0.29774498735793442</v>
      </c>
      <c r="AM170" s="2">
        <v>0.19776833737487942</v>
      </c>
      <c r="AN170" s="11">
        <v>0.13331053816877253</v>
      </c>
      <c r="AQ170">
        <v>75.040000000000134</v>
      </c>
      <c r="AR170">
        <f t="shared" si="6"/>
        <v>0.14582561108027781</v>
      </c>
      <c r="AS170">
        <f t="shared" si="6"/>
        <v>0.19315953389148449</v>
      </c>
      <c r="AU170">
        <v>75.040000000000134</v>
      </c>
      <c r="AV170">
        <f t="shared" si="7"/>
        <v>5</v>
      </c>
      <c r="AX170" s="8">
        <v>75.040000000000134</v>
      </c>
      <c r="AY170" s="8">
        <v>0.14582561108027781</v>
      </c>
      <c r="AZ170" s="8">
        <v>0.19315953389148449</v>
      </c>
      <c r="BA170" s="8"/>
      <c r="BB170" s="8">
        <v>75.040000000000134</v>
      </c>
      <c r="BC170" s="8">
        <v>5</v>
      </c>
    </row>
    <row r="171" spans="2:55" x14ac:dyDescent="0.75">
      <c r="B171">
        <f t="shared" si="8"/>
        <v>76.160000000000139</v>
      </c>
      <c r="C171" s="2">
        <v>0.11977165639724535</v>
      </c>
      <c r="D171" s="11">
        <v>0.20051574881691722</v>
      </c>
      <c r="K171" s="2">
        <v>2.9859084385625472E-3</v>
      </c>
      <c r="L171" s="11">
        <v>0.21343267652983622</v>
      </c>
      <c r="O171" s="2">
        <v>0.14949959150326814</v>
      </c>
      <c r="P171" s="11">
        <v>0.13456230122896781</v>
      </c>
      <c r="S171" s="2">
        <v>0.18428986400246472</v>
      </c>
      <c r="T171" s="11">
        <v>0.29009965668679677</v>
      </c>
      <c r="AM171" s="2">
        <v>0.22345798311667009</v>
      </c>
      <c r="AN171" s="11">
        <v>0.12542355144503664</v>
      </c>
      <c r="AQ171">
        <v>76.160000000000139</v>
      </c>
      <c r="AR171">
        <f t="shared" si="6"/>
        <v>0.13600100069164217</v>
      </c>
      <c r="AS171">
        <f t="shared" si="6"/>
        <v>0.19280678694151093</v>
      </c>
      <c r="AU171">
        <v>76.160000000000139</v>
      </c>
      <c r="AV171">
        <f t="shared" si="7"/>
        <v>5</v>
      </c>
      <c r="AX171" s="8">
        <v>76.160000000000139</v>
      </c>
      <c r="AY171" s="8">
        <v>0.13600100069164217</v>
      </c>
      <c r="AZ171" s="8">
        <v>0.19280678694151093</v>
      </c>
      <c r="BA171" s="8"/>
      <c r="BB171" s="8">
        <v>76.160000000000139</v>
      </c>
      <c r="BC171" s="8">
        <v>5</v>
      </c>
    </row>
    <row r="172" spans="2:55" x14ac:dyDescent="0.75">
      <c r="B172">
        <f t="shared" si="8"/>
        <v>77.280000000000143</v>
      </c>
      <c r="C172" s="2">
        <v>0</v>
      </c>
      <c r="D172" s="11">
        <v>0.17327246281484901</v>
      </c>
      <c r="K172" s="2">
        <v>0.13250691093324088</v>
      </c>
      <c r="L172" s="11">
        <v>0.21639001529416707</v>
      </c>
      <c r="O172" s="2">
        <v>0.26703431372549058</v>
      </c>
      <c r="P172" s="11">
        <v>0.1389705098912026</v>
      </c>
      <c r="S172" s="2">
        <v>0.14665947801593224</v>
      </c>
      <c r="T172" s="11">
        <v>0.29631424402370687</v>
      </c>
      <c r="AM172" s="2">
        <v>0.17185990117964503</v>
      </c>
      <c r="AN172" s="11">
        <v>0.1385578363882162</v>
      </c>
      <c r="AQ172">
        <v>77.280000000000143</v>
      </c>
      <c r="AR172">
        <f t="shared" si="6"/>
        <v>0.14361212077086175</v>
      </c>
      <c r="AS172">
        <f t="shared" si="6"/>
        <v>0.19270101368242837</v>
      </c>
      <c r="AU172">
        <v>77.280000000000143</v>
      </c>
      <c r="AV172">
        <f t="shared" si="7"/>
        <v>5</v>
      </c>
      <c r="AX172" s="8">
        <v>77.280000000000143</v>
      </c>
      <c r="AY172" s="8">
        <v>0.14361212077086175</v>
      </c>
      <c r="AZ172" s="8">
        <v>0.19270101368242837</v>
      </c>
      <c r="BA172" s="8"/>
      <c r="BB172" s="8">
        <v>77.280000000000143</v>
      </c>
      <c r="BC172" s="8">
        <v>5</v>
      </c>
    </row>
    <row r="173" spans="2:55" x14ac:dyDescent="0.75">
      <c r="B173">
        <f t="shared" si="8"/>
        <v>78.400000000000148</v>
      </c>
      <c r="C173" s="2">
        <v>0.16641295155249519</v>
      </c>
      <c r="D173" s="11">
        <v>0.17642923064015423</v>
      </c>
      <c r="K173" s="2">
        <v>6.3031563941784233E-2</v>
      </c>
      <c r="L173" s="11">
        <v>0.19870475105450891</v>
      </c>
      <c r="O173" s="2">
        <v>0.2681883169934644</v>
      </c>
      <c r="P173" s="11">
        <v>0.14228697122103087</v>
      </c>
      <c r="S173" s="2">
        <v>7.0314906914308098E-2</v>
      </c>
      <c r="T173" s="11">
        <v>0.28248907183316624</v>
      </c>
      <c r="AQ173">
        <v>78.400000000000148</v>
      </c>
      <c r="AR173">
        <f t="shared" si="6"/>
        <v>0.14198693485051297</v>
      </c>
      <c r="AS173">
        <f t="shared" si="6"/>
        <v>0.19997750618721505</v>
      </c>
      <c r="AU173">
        <v>78.400000000000148</v>
      </c>
      <c r="AV173">
        <f t="shared" si="7"/>
        <v>4</v>
      </c>
      <c r="AX173" s="8">
        <v>78.400000000000148</v>
      </c>
      <c r="AY173" s="8">
        <v>0.14198693485051297</v>
      </c>
      <c r="AZ173" s="8">
        <v>0.19997750618721505</v>
      </c>
      <c r="BA173" s="8"/>
      <c r="BB173" s="8">
        <v>78.400000000000148</v>
      </c>
      <c r="BC173" s="8">
        <v>4</v>
      </c>
    </row>
    <row r="174" spans="2:55" x14ac:dyDescent="0.75">
      <c r="B174">
        <f t="shared" si="8"/>
        <v>79.520000000000152</v>
      </c>
      <c r="C174" s="2">
        <v>0.1405219282348677</v>
      </c>
      <c r="D174" s="11">
        <v>0.18410334689798438</v>
      </c>
      <c r="K174" s="2">
        <v>1.2001425530480159E-2</v>
      </c>
      <c r="L174" s="11">
        <v>0.18796873999103189</v>
      </c>
      <c r="O174" s="2">
        <v>0.22078227124182986</v>
      </c>
      <c r="P174" s="11">
        <v>0.14466040364580338</v>
      </c>
      <c r="S174" s="2">
        <v>9.0208397517714575E-2</v>
      </c>
      <c r="T174" s="11">
        <v>0.26058209403914029</v>
      </c>
      <c r="AM174" s="2">
        <v>0.2420916367349176</v>
      </c>
      <c r="AN174" s="11">
        <v>0.14360670929478261</v>
      </c>
      <c r="AQ174">
        <v>79.520000000000152</v>
      </c>
      <c r="AR174">
        <f t="shared" si="6"/>
        <v>0.14112113185196198</v>
      </c>
      <c r="AS174">
        <f t="shared" si="6"/>
        <v>0.1841842587737485</v>
      </c>
      <c r="AU174">
        <v>79.520000000000152</v>
      </c>
      <c r="AV174">
        <f t="shared" si="7"/>
        <v>5</v>
      </c>
      <c r="AX174" s="8">
        <v>79.520000000000152</v>
      </c>
      <c r="AY174" s="8">
        <v>0.14112113185196198</v>
      </c>
      <c r="AZ174" s="8">
        <v>0.1841842587737485</v>
      </c>
      <c r="BA174" s="8"/>
      <c r="BB174" s="8">
        <v>79.520000000000152</v>
      </c>
      <c r="BC174" s="8">
        <v>5</v>
      </c>
    </row>
    <row r="175" spans="2:55" x14ac:dyDescent="0.75">
      <c r="B175">
        <f t="shared" si="8"/>
        <v>80.640000000000157</v>
      </c>
      <c r="C175" s="2">
        <v>0.1898272320889213</v>
      </c>
      <c r="D175" s="11">
        <v>0.18649982511479835</v>
      </c>
      <c r="K175" s="2">
        <v>0.10258040280868062</v>
      </c>
      <c r="L175" s="11">
        <v>0.20568005645167628</v>
      </c>
      <c r="S175" s="2">
        <v>0.10984881827384355</v>
      </c>
      <c r="T175" s="11">
        <v>0.26744069680582999</v>
      </c>
      <c r="AM175" s="2">
        <v>0.27275876529254134</v>
      </c>
      <c r="AN175" s="11">
        <v>0.13615986558370774</v>
      </c>
      <c r="AQ175">
        <v>80.640000000000157</v>
      </c>
      <c r="AR175">
        <f t="shared" si="6"/>
        <v>0.16875380461599671</v>
      </c>
      <c r="AS175">
        <f t="shared" si="6"/>
        <v>0.19894511098900308</v>
      </c>
      <c r="AU175">
        <v>80.640000000000157</v>
      </c>
      <c r="AV175">
        <f t="shared" si="7"/>
        <v>4</v>
      </c>
      <c r="AX175" s="8">
        <v>80.640000000000157</v>
      </c>
      <c r="AY175" s="8">
        <v>0.16875380461599671</v>
      </c>
      <c r="AZ175" s="8">
        <v>0.19894511098900308</v>
      </c>
      <c r="BA175" s="8"/>
      <c r="BB175" s="8">
        <v>80.640000000000157</v>
      </c>
      <c r="BC175" s="8">
        <v>4</v>
      </c>
    </row>
    <row r="176" spans="2:55" x14ac:dyDescent="0.75">
      <c r="B176">
        <f t="shared" si="8"/>
        <v>81.760000000000161</v>
      </c>
      <c r="C176" s="2">
        <v>0.20465748459586816</v>
      </c>
      <c r="D176" s="11">
        <v>0.20729100840697573</v>
      </c>
      <c r="K176" s="2">
        <v>8.8113194825709854E-2</v>
      </c>
      <c r="L176" s="11">
        <v>0.20686817888597792</v>
      </c>
      <c r="S176" s="2">
        <v>0.10657541481448861</v>
      </c>
      <c r="T176" s="11">
        <v>0.26332140141328336</v>
      </c>
      <c r="AM176" s="2">
        <v>0.22028552154174336</v>
      </c>
      <c r="AN176" s="11">
        <v>0.13019618726999432</v>
      </c>
      <c r="AQ176">
        <v>81.760000000000161</v>
      </c>
      <c r="AR176">
        <f t="shared" si="6"/>
        <v>0.1549079039444525</v>
      </c>
      <c r="AS176">
        <f t="shared" si="6"/>
        <v>0.20191919399405783</v>
      </c>
      <c r="AU176">
        <v>81.760000000000161</v>
      </c>
      <c r="AV176">
        <f t="shared" si="7"/>
        <v>4</v>
      </c>
      <c r="AX176" s="8">
        <v>81.760000000000161</v>
      </c>
      <c r="AY176" s="8">
        <v>0.1549079039444525</v>
      </c>
      <c r="AZ176" s="8">
        <v>0.20191919399405783</v>
      </c>
      <c r="BA176" s="8"/>
      <c r="BB176" s="8">
        <v>81.760000000000161</v>
      </c>
      <c r="BC176" s="8">
        <v>4</v>
      </c>
    </row>
    <row r="177" spans="2:55" x14ac:dyDescent="0.75">
      <c r="B177">
        <f t="shared" si="8"/>
        <v>82.880000000000166</v>
      </c>
      <c r="C177" s="2">
        <v>0.21332004349401948</v>
      </c>
      <c r="D177" s="11">
        <v>0.19891957024471607</v>
      </c>
      <c r="K177" s="2">
        <v>0.10615386097225044</v>
      </c>
      <c r="L177" s="11">
        <v>0.21269766798558307</v>
      </c>
      <c r="S177" s="2">
        <v>0.13877030060296611</v>
      </c>
      <c r="T177" s="11">
        <v>0.29269581321713539</v>
      </c>
      <c r="AM177" s="2">
        <v>0.23684066585228022</v>
      </c>
      <c r="AN177" s="11">
        <v>0.13791125203907681</v>
      </c>
      <c r="AQ177">
        <v>82.880000000000166</v>
      </c>
      <c r="AR177">
        <f t="shared" si="6"/>
        <v>0.17377121773037907</v>
      </c>
      <c r="AS177">
        <f t="shared" si="6"/>
        <v>0.21055607587162783</v>
      </c>
      <c r="AU177">
        <v>82.880000000000166</v>
      </c>
      <c r="AV177">
        <f t="shared" si="7"/>
        <v>4</v>
      </c>
      <c r="AX177" s="8">
        <v>82.880000000000166</v>
      </c>
      <c r="AY177" s="8">
        <v>0.17377121773037907</v>
      </c>
      <c r="AZ177" s="8">
        <v>0.21055607587162783</v>
      </c>
      <c r="BA177" s="8"/>
      <c r="BB177" s="8">
        <v>82.880000000000166</v>
      </c>
      <c r="BC177" s="8">
        <v>4</v>
      </c>
    </row>
    <row r="178" spans="2:55" x14ac:dyDescent="0.75">
      <c r="B178">
        <f t="shared" si="8"/>
        <v>84.000000000000171</v>
      </c>
      <c r="C178" s="2">
        <v>7.9461157424187481E-2</v>
      </c>
      <c r="D178" s="11">
        <v>0.20405140754885434</v>
      </c>
      <c r="K178" s="2">
        <v>0.13347973916644995</v>
      </c>
      <c r="L178" s="11">
        <v>0.21405587809016716</v>
      </c>
      <c r="S178" s="2">
        <v>0.10431979226266448</v>
      </c>
      <c r="T178" s="11">
        <v>0.2863070615434784</v>
      </c>
      <c r="AM178" s="2">
        <v>0.27675169106787989</v>
      </c>
      <c r="AN178" s="11">
        <v>0.13530456804823182</v>
      </c>
      <c r="AQ178">
        <v>84.000000000000171</v>
      </c>
      <c r="AR178">
        <f t="shared" si="6"/>
        <v>0.14850309498029546</v>
      </c>
      <c r="AS178">
        <f t="shared" si="6"/>
        <v>0.20992972880768296</v>
      </c>
      <c r="AU178">
        <v>84.000000000000171</v>
      </c>
      <c r="AV178">
        <f t="shared" si="7"/>
        <v>4</v>
      </c>
      <c r="AX178" s="8">
        <v>84.000000000000171</v>
      </c>
      <c r="AY178" s="8">
        <v>0.14850309498029546</v>
      </c>
      <c r="AZ178" s="8">
        <v>0.20992972880768296</v>
      </c>
      <c r="BA178" s="8"/>
      <c r="BB178" s="8">
        <v>84.000000000000171</v>
      </c>
      <c r="BC178" s="8">
        <v>4</v>
      </c>
    </row>
    <row r="179" spans="2:55" x14ac:dyDescent="0.75">
      <c r="B179">
        <f t="shared" si="8"/>
        <v>85.120000000000175</v>
      </c>
      <c r="C179" s="2">
        <v>6.5549111997100382E-2</v>
      </c>
      <c r="D179" s="11">
        <v>0.19405050324384962</v>
      </c>
      <c r="K179" s="2">
        <v>0.1153812812436794</v>
      </c>
      <c r="L179" s="11">
        <v>0.21612646827518073</v>
      </c>
      <c r="AM179" s="2">
        <v>0.1782048243294985</v>
      </c>
      <c r="AN179" s="11">
        <v>0.12951290114181069</v>
      </c>
      <c r="AQ179">
        <v>85.120000000000175</v>
      </c>
      <c r="AR179">
        <f t="shared" si="6"/>
        <v>0.11971173919009276</v>
      </c>
      <c r="AS179">
        <f t="shared" si="6"/>
        <v>0.17989662422028033</v>
      </c>
      <c r="AU179">
        <v>85.120000000000175</v>
      </c>
      <c r="AV179">
        <f t="shared" si="7"/>
        <v>3</v>
      </c>
      <c r="AX179" s="8">
        <v>85.120000000000175</v>
      </c>
      <c r="AY179" s="8">
        <v>0.11971173919009276</v>
      </c>
      <c r="AZ179" s="8">
        <v>0.17989662422028033</v>
      </c>
      <c r="BA179" s="8"/>
      <c r="BB179" s="8">
        <v>85.120000000000175</v>
      </c>
      <c r="BC179" s="8">
        <v>3</v>
      </c>
    </row>
    <row r="180" spans="2:55" x14ac:dyDescent="0.75">
      <c r="B180">
        <f t="shared" si="8"/>
        <v>86.24000000000018</v>
      </c>
      <c r="K180" s="2">
        <v>0.16016990782211707</v>
      </c>
      <c r="L180" s="11">
        <v>0.20973224243813396</v>
      </c>
      <c r="AM180" s="2">
        <v>0.19007420642879311</v>
      </c>
      <c r="AN180" s="11">
        <v>0.13395069943778784</v>
      </c>
      <c r="AQ180">
        <v>86.24000000000018</v>
      </c>
      <c r="AR180">
        <f t="shared" si="6"/>
        <v>0.17512205712545509</v>
      </c>
      <c r="AS180">
        <f t="shared" si="6"/>
        <v>0.1718414709379609</v>
      </c>
      <c r="AU180">
        <v>86.24000000000018</v>
      </c>
      <c r="AV180">
        <f t="shared" si="7"/>
        <v>2</v>
      </c>
      <c r="AX180" s="8">
        <v>86.24000000000018</v>
      </c>
      <c r="AY180" s="8">
        <v>0.17512205712545509</v>
      </c>
      <c r="AZ180" s="8">
        <v>0.1718414709379609</v>
      </c>
      <c r="BA180" s="8"/>
      <c r="BB180" s="8">
        <v>86.24000000000018</v>
      </c>
      <c r="BC180" s="8">
        <v>2</v>
      </c>
    </row>
    <row r="181" spans="2:55" x14ac:dyDescent="0.75">
      <c r="B181">
        <f t="shared" si="8"/>
        <v>87.360000000000184</v>
      </c>
      <c r="K181" s="2">
        <v>0.13186156943200311</v>
      </c>
      <c r="L181" s="11">
        <v>0.21757416956919456</v>
      </c>
      <c r="AM181" s="2">
        <v>0.16691888343938652</v>
      </c>
      <c r="AN181" s="11">
        <v>0.13264233283212276</v>
      </c>
      <c r="AQ181">
        <v>87.360000000000184</v>
      </c>
      <c r="AR181">
        <f t="shared" si="6"/>
        <v>0.14939022643569483</v>
      </c>
      <c r="AS181">
        <f t="shared" si="6"/>
        <v>0.17510825120065865</v>
      </c>
      <c r="AU181">
        <v>87.360000000000184</v>
      </c>
      <c r="AV181">
        <f t="shared" si="7"/>
        <v>2</v>
      </c>
      <c r="AX181" s="8">
        <v>87.360000000000184</v>
      </c>
      <c r="AY181" s="8">
        <v>0.14939022643569483</v>
      </c>
      <c r="AZ181" s="8">
        <v>0.17510825120065865</v>
      </c>
      <c r="BA181" s="8"/>
      <c r="BB181" s="8">
        <v>87.360000000000184</v>
      </c>
      <c r="BC181" s="8">
        <v>2</v>
      </c>
    </row>
    <row r="182" spans="2:55" x14ac:dyDescent="0.75">
      <c r="B182">
        <f t="shared" si="8"/>
        <v>88.480000000000189</v>
      </c>
      <c r="K182" s="2">
        <v>0.17694878685429763</v>
      </c>
      <c r="L182" s="11">
        <v>0.20864587112614852</v>
      </c>
      <c r="AM182" s="2">
        <v>0.20425912082702857</v>
      </c>
      <c r="AN182" s="11">
        <v>0.12227111555595951</v>
      </c>
      <c r="AQ182">
        <v>88.480000000000189</v>
      </c>
      <c r="AR182">
        <f t="shared" si="6"/>
        <v>0.19060395384066309</v>
      </c>
      <c r="AS182">
        <f t="shared" si="6"/>
        <v>0.165458493341054</v>
      </c>
      <c r="AU182">
        <v>88.480000000000189</v>
      </c>
      <c r="AV182">
        <f t="shared" si="7"/>
        <v>2</v>
      </c>
      <c r="AX182" s="8">
        <v>88.480000000000189</v>
      </c>
      <c r="AY182" s="8">
        <v>0.19060395384066309</v>
      </c>
      <c r="AZ182" s="8">
        <v>0.165458493341054</v>
      </c>
      <c r="BA182" s="8"/>
      <c r="BB182" s="8">
        <v>88.480000000000189</v>
      </c>
      <c r="BC182" s="8">
        <v>2</v>
      </c>
    </row>
    <row r="183" spans="2:55" x14ac:dyDescent="0.75">
      <c r="B183">
        <f t="shared" si="8"/>
        <v>89.600000000000193</v>
      </c>
      <c r="K183" s="2">
        <v>0.21319386251336445</v>
      </c>
      <c r="L183" s="11">
        <v>0.2195486016150158</v>
      </c>
      <c r="AM183" s="2">
        <v>0.18141375097999929</v>
      </c>
      <c r="AN183" s="11">
        <v>0.12872192817525438</v>
      </c>
      <c r="AQ183">
        <v>89.600000000000193</v>
      </c>
      <c r="AR183">
        <f t="shared" si="6"/>
        <v>0.19730380674668185</v>
      </c>
      <c r="AS183">
        <f t="shared" si="6"/>
        <v>0.17413526489513509</v>
      </c>
      <c r="AU183">
        <v>89.600000000000193</v>
      </c>
      <c r="AV183">
        <f t="shared" si="7"/>
        <v>2</v>
      </c>
      <c r="AX183" s="8">
        <v>89.600000000000193</v>
      </c>
      <c r="AY183" s="8">
        <v>0.19730380674668185</v>
      </c>
      <c r="AZ183" s="8">
        <v>0.17413526489513509</v>
      </c>
      <c r="BA183" s="8"/>
      <c r="BB183" s="8">
        <v>89.600000000000193</v>
      </c>
      <c r="BC183" s="8">
        <v>2</v>
      </c>
    </row>
    <row r="184" spans="2:55" x14ac:dyDescent="0.75">
      <c r="B184">
        <f t="shared" si="8"/>
        <v>90.720000000000198</v>
      </c>
      <c r="K184" s="2">
        <v>0.23176428660868231</v>
      </c>
      <c r="L184" s="11">
        <v>0.22102576293002232</v>
      </c>
      <c r="AM184" s="2">
        <v>0.23127974182726507</v>
      </c>
      <c r="AN184" s="11">
        <v>0.12256152963449636</v>
      </c>
      <c r="AQ184">
        <v>90.720000000000198</v>
      </c>
      <c r="AR184">
        <f t="shared" si="6"/>
        <v>0.23152201421797369</v>
      </c>
      <c r="AS184">
        <f t="shared" si="6"/>
        <v>0.17179364628225935</v>
      </c>
      <c r="AU184">
        <v>90.720000000000198</v>
      </c>
      <c r="AV184">
        <f t="shared" si="7"/>
        <v>2</v>
      </c>
      <c r="AX184" s="8">
        <v>90.720000000000198</v>
      </c>
      <c r="AY184" s="8">
        <v>0.23152201421797369</v>
      </c>
      <c r="AZ184" s="8">
        <v>0.17179364628225935</v>
      </c>
      <c r="BA184" s="8"/>
      <c r="BB184" s="8">
        <v>90.720000000000198</v>
      </c>
      <c r="BC184" s="8">
        <v>2</v>
      </c>
    </row>
    <row r="185" spans="2:55" x14ac:dyDescent="0.75">
      <c r="B185">
        <f t="shared" si="8"/>
        <v>91.840000000000202</v>
      </c>
      <c r="K185" s="2">
        <v>0.22779591797420587</v>
      </c>
      <c r="L185" s="11">
        <v>0.21859165835365657</v>
      </c>
      <c r="AM185" s="2">
        <v>0.17636333801301812</v>
      </c>
      <c r="AN185" s="11">
        <v>0.12153709481870371</v>
      </c>
      <c r="AQ185">
        <v>91.840000000000202</v>
      </c>
      <c r="AR185">
        <f t="shared" si="6"/>
        <v>0.20207962799361201</v>
      </c>
      <c r="AS185">
        <f t="shared" si="6"/>
        <v>0.17006437658618015</v>
      </c>
      <c r="AU185">
        <v>91.840000000000202</v>
      </c>
      <c r="AV185">
        <f t="shared" si="7"/>
        <v>2</v>
      </c>
      <c r="AX185" s="8">
        <v>91.840000000000202</v>
      </c>
      <c r="AY185" s="8">
        <v>0.20207962799361201</v>
      </c>
      <c r="AZ185" s="8">
        <v>0.17006437658618015</v>
      </c>
      <c r="BA185" s="8"/>
      <c r="BB185" s="8">
        <v>91.840000000000202</v>
      </c>
      <c r="BC185" s="8">
        <v>2</v>
      </c>
    </row>
    <row r="186" spans="2:55" x14ac:dyDescent="0.75">
      <c r="B186">
        <f t="shared" si="8"/>
        <v>92.960000000000207</v>
      </c>
      <c r="K186" s="2">
        <v>0.16908910528698434</v>
      </c>
      <c r="L186" s="11">
        <v>0.23198875973194474</v>
      </c>
      <c r="AM186" s="2">
        <v>0.25496380841249267</v>
      </c>
      <c r="AN186" s="11">
        <v>0.11550918561046146</v>
      </c>
      <c r="AQ186">
        <v>92.960000000000207</v>
      </c>
      <c r="AR186">
        <f t="shared" si="6"/>
        <v>0.2120264568497385</v>
      </c>
      <c r="AS186">
        <f t="shared" si="6"/>
        <v>0.17374897267120309</v>
      </c>
      <c r="AU186">
        <v>92.960000000000207</v>
      </c>
      <c r="AV186">
        <f t="shared" si="7"/>
        <v>2</v>
      </c>
      <c r="AX186" s="8">
        <v>92.960000000000207</v>
      </c>
      <c r="AY186" s="8">
        <v>0.2120264568497385</v>
      </c>
      <c r="AZ186" s="8">
        <v>0.17374897267120309</v>
      </c>
      <c r="BA186" s="8"/>
      <c r="BB186" s="8">
        <v>92.960000000000207</v>
      </c>
      <c r="BC186" s="8">
        <v>2</v>
      </c>
    </row>
    <row r="187" spans="2:55" x14ac:dyDescent="0.75">
      <c r="B187">
        <f t="shared" si="8"/>
        <v>94.080000000000211</v>
      </c>
      <c r="AM187" s="2">
        <v>0.23107918391160887</v>
      </c>
      <c r="AN187" s="11">
        <v>0.12370893582994595</v>
      </c>
      <c r="AQ187">
        <v>94.080000000000211</v>
      </c>
      <c r="AR187">
        <f t="shared" si="6"/>
        <v>0.23107918391160887</v>
      </c>
      <c r="AS187">
        <f t="shared" si="6"/>
        <v>0.12370893582994595</v>
      </c>
      <c r="AU187">
        <v>94.080000000000211</v>
      </c>
      <c r="AV187">
        <f t="shared" si="7"/>
        <v>1</v>
      </c>
      <c r="AX187" s="8">
        <v>94.080000000000211</v>
      </c>
      <c r="AY187" s="8">
        <v>0.23107918391160887</v>
      </c>
      <c r="AZ187" s="8">
        <v>0.12370893582994595</v>
      </c>
      <c r="BA187" s="8"/>
      <c r="BB187" s="8">
        <v>94.080000000000211</v>
      </c>
      <c r="BC187" s="8">
        <v>1</v>
      </c>
    </row>
    <row r="188" spans="2:55" x14ac:dyDescent="0.75">
      <c r="B188">
        <f t="shared" si="8"/>
        <v>95.200000000000216</v>
      </c>
      <c r="K188" s="2">
        <v>9.6916808738116658E-2</v>
      </c>
      <c r="L188" s="11">
        <v>0.2084914196328615</v>
      </c>
      <c r="AM188" s="2">
        <v>0.18423979433697366</v>
      </c>
      <c r="AN188" s="11">
        <v>0.11990710800164611</v>
      </c>
      <c r="AQ188">
        <v>95.200000000000216</v>
      </c>
      <c r="AR188">
        <f t="shared" si="6"/>
        <v>0.14057830153754516</v>
      </c>
      <c r="AS188">
        <f t="shared" si="6"/>
        <v>0.1641992638172538</v>
      </c>
      <c r="AU188">
        <v>95.200000000000216</v>
      </c>
      <c r="AV188">
        <f t="shared" si="7"/>
        <v>2</v>
      </c>
      <c r="AX188" s="8">
        <v>95.200000000000216</v>
      </c>
      <c r="AY188" s="8">
        <v>0.14057830153754516</v>
      </c>
      <c r="AZ188" s="8">
        <v>0.1641992638172538</v>
      </c>
      <c r="BA188" s="8"/>
      <c r="BB188" s="8">
        <v>95.200000000000216</v>
      </c>
      <c r="BC188" s="8">
        <v>2</v>
      </c>
    </row>
    <row r="189" spans="2:55" x14ac:dyDescent="0.75">
      <c r="B189">
        <f t="shared" si="8"/>
        <v>96.320000000000221</v>
      </c>
      <c r="K189" s="2">
        <v>6.9330867550881164E-2</v>
      </c>
      <c r="L189" s="11">
        <v>0.23737938328586197</v>
      </c>
      <c r="AM189" s="2">
        <v>0.13096431892355087</v>
      </c>
      <c r="AN189" s="11">
        <v>0.12757605663141422</v>
      </c>
      <c r="AQ189">
        <v>96.320000000000221</v>
      </c>
      <c r="AR189">
        <f t="shared" si="6"/>
        <v>0.10014759323721602</v>
      </c>
      <c r="AS189">
        <f t="shared" si="6"/>
        <v>0.1824777199586381</v>
      </c>
      <c r="AU189">
        <v>96.320000000000221</v>
      </c>
      <c r="AV189">
        <f t="shared" si="7"/>
        <v>2</v>
      </c>
      <c r="AX189" s="8">
        <v>96.320000000000221</v>
      </c>
      <c r="AY189" s="8">
        <v>0.10014759323721602</v>
      </c>
      <c r="AZ189" s="8">
        <v>0.1824777199586381</v>
      </c>
      <c r="BA189" s="8"/>
      <c r="BB189" s="8">
        <v>96.320000000000221</v>
      </c>
      <c r="BC189" s="8">
        <v>2</v>
      </c>
    </row>
    <row r="190" spans="2:55" x14ac:dyDescent="0.75">
      <c r="B190">
        <f t="shared" si="8"/>
        <v>97.440000000000225</v>
      </c>
      <c r="K190" s="2">
        <v>0.29012434863852238</v>
      </c>
      <c r="L190" s="11">
        <v>0.22276023855545085</v>
      </c>
      <c r="AM190" s="2">
        <v>0.16715590643061626</v>
      </c>
      <c r="AN190" s="11">
        <v>0.11993700799169067</v>
      </c>
      <c r="AQ190">
        <v>97.440000000000225</v>
      </c>
      <c r="AR190">
        <f t="shared" si="6"/>
        <v>0.2286401275345693</v>
      </c>
      <c r="AS190">
        <f t="shared" si="6"/>
        <v>0.17134862327357075</v>
      </c>
      <c r="AU190">
        <v>97.440000000000225</v>
      </c>
      <c r="AV190">
        <f t="shared" si="7"/>
        <v>2</v>
      </c>
      <c r="AX190" s="8">
        <v>97.440000000000225</v>
      </c>
      <c r="AY190" s="8">
        <v>0.2286401275345693</v>
      </c>
      <c r="AZ190" s="8">
        <v>0.17134862327357075</v>
      </c>
      <c r="BA190" s="8"/>
      <c r="BB190" s="8">
        <v>97.440000000000225</v>
      </c>
      <c r="BC190" s="8">
        <v>2</v>
      </c>
    </row>
    <row r="191" spans="2:55" x14ac:dyDescent="0.75">
      <c r="B191">
        <f t="shared" si="8"/>
        <v>98.56000000000023</v>
      </c>
      <c r="K191" s="2">
        <v>0.28997023723524096</v>
      </c>
      <c r="L191" s="11">
        <v>0.24371874167677768</v>
      </c>
      <c r="AM191" s="2">
        <v>0.20961948693638649</v>
      </c>
      <c r="AN191" s="11">
        <v>0.12175913561172838</v>
      </c>
      <c r="AQ191">
        <v>98.56000000000023</v>
      </c>
      <c r="AR191">
        <f t="shared" si="6"/>
        <v>0.24979486208581372</v>
      </c>
      <c r="AS191">
        <f t="shared" si="6"/>
        <v>0.18273893864425303</v>
      </c>
      <c r="AU191">
        <v>98.56000000000023</v>
      </c>
      <c r="AV191">
        <f t="shared" si="7"/>
        <v>2</v>
      </c>
      <c r="AX191" s="8">
        <v>98.56000000000023</v>
      </c>
      <c r="AY191" s="8">
        <v>0.24979486208581372</v>
      </c>
      <c r="AZ191" s="8">
        <v>0.18273893864425303</v>
      </c>
      <c r="BA191" s="8"/>
      <c r="BB191" s="8">
        <v>98.56000000000023</v>
      </c>
      <c r="BC191" s="8">
        <v>2</v>
      </c>
    </row>
    <row r="192" spans="2:55" x14ac:dyDescent="0.75">
      <c r="B192">
        <f t="shared" si="8"/>
        <v>99.680000000000234</v>
      </c>
      <c r="K192" s="2">
        <v>0.13213126438774442</v>
      </c>
      <c r="L192" s="11">
        <v>0.24697666296130857</v>
      </c>
      <c r="AM192" s="2">
        <v>0.13703575400660006</v>
      </c>
      <c r="AN192" s="11">
        <v>0.12415463763048781</v>
      </c>
      <c r="AQ192">
        <v>99.680000000000234</v>
      </c>
      <c r="AR192">
        <f t="shared" si="6"/>
        <v>0.13458350919717224</v>
      </c>
      <c r="AS192">
        <f t="shared" si="6"/>
        <v>0.18556565029589819</v>
      </c>
      <c r="AU192">
        <v>99.680000000000234</v>
      </c>
      <c r="AV192">
        <f t="shared" si="7"/>
        <v>2</v>
      </c>
      <c r="AX192" s="8">
        <v>99.680000000000234</v>
      </c>
      <c r="AY192" s="8">
        <v>0.13458350919717224</v>
      </c>
      <c r="AZ192" s="8">
        <v>0.18556565029589819</v>
      </c>
      <c r="BA192" s="8"/>
      <c r="BB192" s="8">
        <v>99.680000000000234</v>
      </c>
      <c r="BC192" s="8">
        <v>2</v>
      </c>
    </row>
    <row r="193" spans="2:55" x14ac:dyDescent="0.75">
      <c r="B193">
        <f t="shared" si="8"/>
        <v>100.80000000000024</v>
      </c>
      <c r="K193" s="2">
        <v>7.994529045183546E-2</v>
      </c>
      <c r="L193" s="11">
        <v>0.24467761300032112</v>
      </c>
      <c r="AM193" s="2">
        <v>0.16566083833208772</v>
      </c>
      <c r="AN193" s="11">
        <v>0.12680750623566628</v>
      </c>
      <c r="AQ193">
        <v>100.80000000000024</v>
      </c>
      <c r="AR193">
        <f t="shared" si="6"/>
        <v>0.12280306439196159</v>
      </c>
      <c r="AS193">
        <f t="shared" si="6"/>
        <v>0.18574255961799369</v>
      </c>
      <c r="AU193">
        <v>100.80000000000024</v>
      </c>
      <c r="AV193">
        <f t="shared" si="7"/>
        <v>2</v>
      </c>
      <c r="AX193" s="8">
        <v>100.80000000000024</v>
      </c>
      <c r="AY193" s="8">
        <v>0.12280306439196159</v>
      </c>
      <c r="AZ193" s="8">
        <v>0.18574255961799369</v>
      </c>
      <c r="BA193" s="8"/>
      <c r="BB193" s="8">
        <v>100.80000000000024</v>
      </c>
      <c r="BC193" s="8">
        <v>2</v>
      </c>
    </row>
    <row r="194" spans="2:55" x14ac:dyDescent="0.75">
      <c r="B194">
        <f t="shared" si="8"/>
        <v>101.92000000000024</v>
      </c>
      <c r="K194" s="2">
        <v>4.9806879147764403E-2</v>
      </c>
      <c r="L194" s="11">
        <v>0.25268393543910539</v>
      </c>
      <c r="AM194" s="2">
        <v>0.17492296752785017</v>
      </c>
      <c r="AN194" s="11">
        <v>0.11093325198373452</v>
      </c>
      <c r="AQ194">
        <v>101.92000000000024</v>
      </c>
      <c r="AR194">
        <f t="shared" si="6"/>
        <v>0.11236492333780729</v>
      </c>
      <c r="AS194">
        <f t="shared" si="6"/>
        <v>0.18180859371141994</v>
      </c>
      <c r="AU194">
        <v>101.92000000000024</v>
      </c>
      <c r="AV194">
        <f t="shared" si="7"/>
        <v>2</v>
      </c>
      <c r="AX194" s="8">
        <v>101.92000000000024</v>
      </c>
      <c r="AY194" s="8">
        <v>0.11236492333780729</v>
      </c>
      <c r="AZ194" s="8">
        <v>0.18180859371141994</v>
      </c>
      <c r="BA194" s="8"/>
      <c r="BB194" s="8">
        <v>101.92000000000024</v>
      </c>
      <c r="BC194" s="8">
        <v>2</v>
      </c>
    </row>
    <row r="195" spans="2:55" x14ac:dyDescent="0.75">
      <c r="B195">
        <f t="shared" si="8"/>
        <v>103.04000000000025</v>
      </c>
      <c r="K195" s="2">
        <v>7.0014736902938746E-2</v>
      </c>
      <c r="L195" s="11">
        <v>0.21522875247345774</v>
      </c>
      <c r="AM195" s="2">
        <v>0.21937389465239643</v>
      </c>
      <c r="AN195" s="11">
        <v>0.11409081139355806</v>
      </c>
      <c r="AQ195">
        <v>103.04000000000025</v>
      </c>
      <c r="AR195">
        <f t="shared" si="6"/>
        <v>0.14469431577766759</v>
      </c>
      <c r="AS195">
        <f t="shared" si="6"/>
        <v>0.16465978193350789</v>
      </c>
      <c r="AU195">
        <v>103.04000000000025</v>
      </c>
      <c r="AV195">
        <f t="shared" si="7"/>
        <v>2</v>
      </c>
      <c r="AX195" s="8">
        <v>103.04000000000025</v>
      </c>
      <c r="AY195" s="8">
        <v>0.14469431577766759</v>
      </c>
      <c r="AZ195" s="8">
        <v>0.16465978193350789</v>
      </c>
      <c r="BA195" s="8"/>
      <c r="BB195" s="8">
        <v>103.04000000000025</v>
      </c>
      <c r="BC195" s="8">
        <v>2</v>
      </c>
    </row>
    <row r="196" spans="2:55" x14ac:dyDescent="0.75">
      <c r="B196">
        <f t="shared" si="8"/>
        <v>104.16000000000025</v>
      </c>
      <c r="K196" s="2">
        <v>0</v>
      </c>
      <c r="L196" s="11">
        <v>0.23508377045960235</v>
      </c>
      <c r="AM196" s="2">
        <v>0.150728389884588</v>
      </c>
      <c r="AN196" s="11">
        <v>0.11537647249522803</v>
      </c>
      <c r="AQ196">
        <v>104.16000000000025</v>
      </c>
      <c r="AR196">
        <f t="shared" si="6"/>
        <v>7.5364194942294002E-2</v>
      </c>
      <c r="AS196">
        <f t="shared" si="6"/>
        <v>0.17523012147741518</v>
      </c>
      <c r="AU196">
        <v>104.16000000000025</v>
      </c>
      <c r="AV196">
        <f t="shared" si="7"/>
        <v>2</v>
      </c>
      <c r="AX196" s="8">
        <v>104.16000000000025</v>
      </c>
      <c r="AY196" s="8">
        <v>7.5364194942294002E-2</v>
      </c>
      <c r="AZ196" s="8">
        <v>0.17523012147741518</v>
      </c>
      <c r="BA196" s="8"/>
      <c r="BB196" s="8">
        <v>104.16000000000025</v>
      </c>
      <c r="BC196" s="8">
        <v>2</v>
      </c>
    </row>
    <row r="197" spans="2:55" x14ac:dyDescent="0.75">
      <c r="B197">
        <f t="shared" si="8"/>
        <v>105.28000000000026</v>
      </c>
      <c r="K197" s="2">
        <v>0.13782375434642283</v>
      </c>
      <c r="L197" s="11">
        <v>0.21721831584066409</v>
      </c>
      <c r="AM197" s="2">
        <v>0.23091509107152669</v>
      </c>
      <c r="AN197" s="11">
        <v>0.1183230609004455</v>
      </c>
      <c r="AQ197">
        <v>105.28000000000026</v>
      </c>
      <c r="AR197">
        <f t="shared" ref="AR197:AS207" si="9">AVERAGE(C197,E197,G197,I197,K197,M197,O197,Q197,S197,U197,W197,Y197,AA197,AC197,AE197,AG197,AI197,AK197,AM197)</f>
        <v>0.18436942270897477</v>
      </c>
      <c r="AS197">
        <f t="shared" si="9"/>
        <v>0.16777068837055481</v>
      </c>
      <c r="AU197">
        <v>105.28000000000026</v>
      </c>
      <c r="AV197">
        <f t="shared" ref="AV197:AV205" si="10">COUNTA(C197:AN197)/2</f>
        <v>2</v>
      </c>
      <c r="AX197" s="8">
        <v>105.28000000000026</v>
      </c>
      <c r="AY197" s="8">
        <v>0.18436942270897477</v>
      </c>
      <c r="AZ197" s="8">
        <v>0.16777068837055481</v>
      </c>
      <c r="BA197" s="8"/>
      <c r="BB197" s="8">
        <v>105.28000000000026</v>
      </c>
      <c r="BC197" s="8">
        <v>2</v>
      </c>
    </row>
    <row r="198" spans="2:55" x14ac:dyDescent="0.75">
      <c r="B198">
        <f t="shared" ref="B198:B207" si="11">B197+1.12</f>
        <v>106.40000000000026</v>
      </c>
      <c r="K198" s="2">
        <v>0.12640987854095048</v>
      </c>
      <c r="L198" s="11">
        <v>0.21936311378097806</v>
      </c>
      <c r="AM198" s="2">
        <v>0.23556438820719441</v>
      </c>
      <c r="AN198" s="11">
        <v>0.11911501406769538</v>
      </c>
      <c r="AQ198">
        <v>106.40000000000026</v>
      </c>
      <c r="AR198">
        <f t="shared" si="9"/>
        <v>0.18098713337407246</v>
      </c>
      <c r="AS198">
        <f t="shared" si="9"/>
        <v>0.16923906392433671</v>
      </c>
      <c r="AU198">
        <v>106.40000000000026</v>
      </c>
      <c r="AV198">
        <f t="shared" si="10"/>
        <v>2</v>
      </c>
      <c r="AX198" s="8">
        <v>106.40000000000026</v>
      </c>
      <c r="AY198" s="8">
        <v>0.18098713337407246</v>
      </c>
      <c r="AZ198" s="8">
        <v>0.16923906392433671</v>
      </c>
      <c r="BA198" s="8"/>
      <c r="BB198" s="8">
        <v>106.40000000000026</v>
      </c>
      <c r="BC198" s="8">
        <v>2</v>
      </c>
    </row>
    <row r="199" spans="2:55" x14ac:dyDescent="0.75">
      <c r="B199">
        <f t="shared" si="11"/>
        <v>107.52000000000027</v>
      </c>
      <c r="K199" s="2">
        <v>0.18338293794126412</v>
      </c>
      <c r="L199" s="11">
        <v>0.23281802543080804</v>
      </c>
      <c r="AM199" s="2">
        <v>0.1550130362645179</v>
      </c>
      <c r="AN199" s="11">
        <v>0.10477425264557085</v>
      </c>
      <c r="AQ199">
        <v>107.52000000000027</v>
      </c>
      <c r="AR199">
        <f t="shared" si="9"/>
        <v>0.16919798710289102</v>
      </c>
      <c r="AS199">
        <f t="shared" si="9"/>
        <v>0.16879613903818944</v>
      </c>
      <c r="AU199">
        <v>107.52000000000027</v>
      </c>
      <c r="AV199">
        <f t="shared" si="10"/>
        <v>2</v>
      </c>
      <c r="AX199" s="8">
        <v>107.52000000000027</v>
      </c>
      <c r="AY199" s="8">
        <v>0.16919798710289102</v>
      </c>
      <c r="AZ199" s="8">
        <v>0.16879613903818944</v>
      </c>
      <c r="BA199" s="8"/>
      <c r="BB199" s="8">
        <v>107.52000000000027</v>
      </c>
      <c r="BC199" s="8">
        <v>2</v>
      </c>
    </row>
    <row r="200" spans="2:55" x14ac:dyDescent="0.75">
      <c r="B200">
        <f t="shared" si="11"/>
        <v>108.64000000000027</v>
      </c>
      <c r="K200" s="2">
        <v>0.15404397954171167</v>
      </c>
      <c r="L200" s="11">
        <v>0.22388694402945838</v>
      </c>
      <c r="AM200" s="2">
        <v>0.14305249147628871</v>
      </c>
      <c r="AN200" s="11">
        <v>0.11686008305493524</v>
      </c>
      <c r="AQ200">
        <v>108.64000000000027</v>
      </c>
      <c r="AR200">
        <f t="shared" si="9"/>
        <v>0.1485482355090002</v>
      </c>
      <c r="AS200">
        <f t="shared" si="9"/>
        <v>0.17037351354219682</v>
      </c>
      <c r="AU200">
        <v>108.64000000000027</v>
      </c>
      <c r="AV200">
        <f t="shared" si="10"/>
        <v>2</v>
      </c>
      <c r="AX200" s="8">
        <v>108.64000000000027</v>
      </c>
      <c r="AY200" s="8">
        <v>0.1485482355090002</v>
      </c>
      <c r="AZ200" s="8">
        <v>0.17037351354219682</v>
      </c>
      <c r="BA200" s="8"/>
      <c r="BB200" s="8">
        <v>108.64000000000027</v>
      </c>
      <c r="BC200" s="8">
        <v>2</v>
      </c>
    </row>
    <row r="201" spans="2:55" x14ac:dyDescent="0.75">
      <c r="B201">
        <f t="shared" si="11"/>
        <v>109.76000000000028</v>
      </c>
      <c r="K201" s="2">
        <v>0.10614422900954508</v>
      </c>
      <c r="L201" s="11">
        <v>0.21917814749487524</v>
      </c>
      <c r="AM201" s="2">
        <v>0.17076594891242944</v>
      </c>
      <c r="AN201" s="11">
        <v>0.10870786610794697</v>
      </c>
      <c r="AQ201">
        <v>109.76000000000028</v>
      </c>
      <c r="AR201">
        <f t="shared" si="9"/>
        <v>0.13845508896098727</v>
      </c>
      <c r="AS201">
        <f t="shared" si="9"/>
        <v>0.16394300680141111</v>
      </c>
      <c r="AU201">
        <v>109.76000000000028</v>
      </c>
      <c r="AV201">
        <f t="shared" si="10"/>
        <v>2</v>
      </c>
      <c r="AX201" s="8">
        <v>109.76000000000028</v>
      </c>
      <c r="AY201" s="8">
        <v>0.13845508896098727</v>
      </c>
      <c r="AZ201" s="8">
        <v>0.16394300680141111</v>
      </c>
      <c r="BA201" s="8"/>
      <c r="BB201" s="8">
        <v>109.76000000000028</v>
      </c>
      <c r="BC201" s="8">
        <v>2</v>
      </c>
    </row>
    <row r="202" spans="2:55" x14ac:dyDescent="0.75">
      <c r="B202">
        <f t="shared" si="11"/>
        <v>110.88000000000028</v>
      </c>
      <c r="K202" s="2">
        <v>0.12214291906261719</v>
      </c>
      <c r="L202" s="11">
        <v>0.21011808139516111</v>
      </c>
      <c r="AQ202">
        <v>110.88000000000028</v>
      </c>
      <c r="AR202">
        <f t="shared" si="9"/>
        <v>0.12214291906261719</v>
      </c>
      <c r="AS202">
        <f t="shared" si="9"/>
        <v>0.21011808139516111</v>
      </c>
      <c r="AU202">
        <v>110.88000000000028</v>
      </c>
      <c r="AV202">
        <f t="shared" si="10"/>
        <v>1</v>
      </c>
      <c r="AX202" s="8">
        <v>110.88000000000028</v>
      </c>
      <c r="AY202" s="8">
        <v>0.12214291906261719</v>
      </c>
      <c r="AZ202" s="8">
        <v>0.21011808139516111</v>
      </c>
      <c r="BA202" s="8"/>
      <c r="BB202" s="8">
        <v>110.88000000000028</v>
      </c>
      <c r="BC202" s="8">
        <v>1</v>
      </c>
    </row>
    <row r="203" spans="2:55" x14ac:dyDescent="0.75">
      <c r="B203">
        <f t="shared" si="11"/>
        <v>112.00000000000028</v>
      </c>
      <c r="K203" s="2">
        <v>0.1708806503501222</v>
      </c>
      <c r="L203" s="11">
        <v>0.21874078036602951</v>
      </c>
      <c r="AQ203">
        <v>112.00000000000028</v>
      </c>
      <c r="AR203">
        <f t="shared" si="9"/>
        <v>0.1708806503501222</v>
      </c>
      <c r="AS203">
        <f t="shared" si="9"/>
        <v>0.21874078036602951</v>
      </c>
      <c r="AU203">
        <v>112.00000000000028</v>
      </c>
      <c r="AV203">
        <f t="shared" si="10"/>
        <v>1</v>
      </c>
      <c r="AX203">
        <v>112.00000000000028</v>
      </c>
      <c r="AY203">
        <v>0.1708806503501222</v>
      </c>
      <c r="AZ203">
        <v>0.21874078036602951</v>
      </c>
      <c r="BB203">
        <v>112.00000000000028</v>
      </c>
      <c r="BC203">
        <v>1</v>
      </c>
    </row>
    <row r="204" spans="2:55" x14ac:dyDescent="0.75">
      <c r="B204">
        <f t="shared" si="11"/>
        <v>113.12000000000029</v>
      </c>
      <c r="K204" s="2">
        <v>0.19485460552296754</v>
      </c>
      <c r="L204" s="11">
        <v>0.21381470813194672</v>
      </c>
      <c r="AQ204">
        <v>113.12000000000029</v>
      </c>
      <c r="AR204">
        <f t="shared" si="9"/>
        <v>0.19485460552296754</v>
      </c>
      <c r="AS204">
        <f t="shared" si="9"/>
        <v>0.21381470813194672</v>
      </c>
      <c r="AU204">
        <v>113.12000000000029</v>
      </c>
      <c r="AV204">
        <f t="shared" si="10"/>
        <v>1</v>
      </c>
      <c r="AX204">
        <v>113.12000000000029</v>
      </c>
      <c r="AY204">
        <v>0.19485460552296754</v>
      </c>
      <c r="AZ204">
        <v>0.21381470813194672</v>
      </c>
      <c r="BB204">
        <v>113.12000000000029</v>
      </c>
      <c r="BC204">
        <v>1</v>
      </c>
    </row>
    <row r="205" spans="2:55" x14ac:dyDescent="0.75">
      <c r="B205">
        <f t="shared" si="11"/>
        <v>114.24000000000029</v>
      </c>
      <c r="K205" s="2">
        <v>0.21139268548752177</v>
      </c>
      <c r="L205" s="11">
        <v>0.22564612326043726</v>
      </c>
      <c r="AQ205">
        <v>114.24000000000029</v>
      </c>
      <c r="AR205">
        <f t="shared" si="9"/>
        <v>0.21139268548752177</v>
      </c>
      <c r="AS205">
        <f t="shared" si="9"/>
        <v>0.22564612326043726</v>
      </c>
      <c r="AU205">
        <v>114.24000000000029</v>
      </c>
      <c r="AV205">
        <f t="shared" si="10"/>
        <v>1</v>
      </c>
      <c r="AX205">
        <v>114.24000000000029</v>
      </c>
      <c r="AY205">
        <v>0.21139268548752177</v>
      </c>
      <c r="AZ205">
        <v>0.22564612326043726</v>
      </c>
      <c r="BB205">
        <v>114.24000000000029</v>
      </c>
      <c r="BC205">
        <v>1</v>
      </c>
    </row>
    <row r="206" spans="2:55" x14ac:dyDescent="0.75">
      <c r="B206">
        <f t="shared" si="11"/>
        <v>115.3600000000003</v>
      </c>
      <c r="AQ206">
        <v>115.3600000000003</v>
      </c>
      <c r="AR206" t="e">
        <f t="shared" si="9"/>
        <v>#DIV/0!</v>
      </c>
      <c r="AS206" t="e">
        <f t="shared" si="9"/>
        <v>#DIV/0!</v>
      </c>
      <c r="AU206">
        <v>115.3600000000003</v>
      </c>
      <c r="AV206">
        <f>COUNTA(C206:AN206)/2</f>
        <v>0</v>
      </c>
      <c r="AX206">
        <v>115.3600000000003</v>
      </c>
      <c r="AY206" t="e">
        <v>#DIV/0!</v>
      </c>
      <c r="AZ206" t="e">
        <v>#DIV/0!</v>
      </c>
      <c r="BB206">
        <v>115.3600000000003</v>
      </c>
      <c r="BC206">
        <v>0</v>
      </c>
    </row>
    <row r="207" spans="2:55" x14ac:dyDescent="0.75">
      <c r="B207">
        <f t="shared" si="11"/>
        <v>116.4800000000003</v>
      </c>
      <c r="AQ207">
        <v>116.4800000000003</v>
      </c>
      <c r="AR207" t="e">
        <f t="shared" si="9"/>
        <v>#DIV/0!</v>
      </c>
      <c r="AS207" t="e">
        <f t="shared" si="9"/>
        <v>#DIV/0!</v>
      </c>
      <c r="AU207">
        <v>116.4800000000003</v>
      </c>
      <c r="AV207">
        <f t="shared" ref="AV207" si="12">COUNTA(C207:AN207)/2</f>
        <v>0</v>
      </c>
      <c r="AX207">
        <v>116.4800000000003</v>
      </c>
      <c r="AY207" t="e">
        <v>#DIV/0!</v>
      </c>
      <c r="AZ207" t="e">
        <v>#DIV/0!</v>
      </c>
      <c r="BB207">
        <v>116.4800000000003</v>
      </c>
      <c r="BC207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9B655-EB91-43E0-9DF6-0DC130310FBD}">
  <dimension ref="B1:AF110"/>
  <sheetViews>
    <sheetView zoomScale="60" zoomScaleNormal="60" workbookViewId="0"/>
  </sheetViews>
  <sheetFormatPr defaultColWidth="5.1328125" defaultRowHeight="14.75" x14ac:dyDescent="0.75"/>
  <cols>
    <col min="2" max="2" width="7.54296875" customWidth="1"/>
    <col min="3" max="15" width="7.54296875" style="2" customWidth="1"/>
    <col min="16" max="28" width="7.54296875" style="10" customWidth="1"/>
  </cols>
  <sheetData>
    <row r="1" spans="2:32" x14ac:dyDescent="0.75">
      <c r="C1" s="2" t="s">
        <v>67</v>
      </c>
      <c r="F1" s="2" t="s">
        <v>68</v>
      </c>
      <c r="P1" s="10" t="s">
        <v>67</v>
      </c>
      <c r="S1" s="10" t="s">
        <v>68</v>
      </c>
    </row>
    <row r="2" spans="2:32" x14ac:dyDescent="0.75">
      <c r="C2" s="2" t="s">
        <v>4</v>
      </c>
      <c r="D2" s="2" t="s">
        <v>5</v>
      </c>
      <c r="E2" s="2" t="s">
        <v>8</v>
      </c>
      <c r="F2" s="2" t="s">
        <v>2</v>
      </c>
      <c r="G2" s="2" t="s">
        <v>3</v>
      </c>
      <c r="H2" s="2" t="s">
        <v>6</v>
      </c>
      <c r="I2" s="2" t="s">
        <v>7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14</v>
      </c>
      <c r="O2" s="2" t="s">
        <v>17</v>
      </c>
      <c r="P2" s="10" t="s">
        <v>4</v>
      </c>
      <c r="Q2" s="10" t="s">
        <v>5</v>
      </c>
      <c r="R2" s="10" t="s">
        <v>8</v>
      </c>
      <c r="S2" s="10" t="s">
        <v>2</v>
      </c>
      <c r="T2" s="10" t="s">
        <v>3</v>
      </c>
      <c r="U2" s="10" t="s">
        <v>6</v>
      </c>
      <c r="V2" s="10" t="s">
        <v>7</v>
      </c>
      <c r="W2" s="10" t="s">
        <v>9</v>
      </c>
      <c r="X2" s="10" t="s">
        <v>10</v>
      </c>
      <c r="Y2" s="10" t="s">
        <v>11</v>
      </c>
      <c r="Z2" s="10" t="s">
        <v>12</v>
      </c>
      <c r="AA2" s="10" t="s">
        <v>14</v>
      </c>
      <c r="AB2" s="10" t="s">
        <v>17</v>
      </c>
    </row>
    <row r="3" spans="2:32" x14ac:dyDescent="0.75">
      <c r="C3" s="2" t="s">
        <v>21</v>
      </c>
      <c r="D3" s="2" t="s">
        <v>21</v>
      </c>
      <c r="E3" s="2" t="s">
        <v>21</v>
      </c>
      <c r="F3" s="2" t="s">
        <v>21</v>
      </c>
      <c r="G3" s="2" t="s">
        <v>21</v>
      </c>
      <c r="H3" s="2" t="s">
        <v>21</v>
      </c>
      <c r="I3" s="2" t="s">
        <v>21</v>
      </c>
      <c r="J3" s="2" t="s">
        <v>21</v>
      </c>
      <c r="K3" s="2" t="s">
        <v>21</v>
      </c>
      <c r="L3" s="2" t="s">
        <v>21</v>
      </c>
      <c r="M3" s="2" t="s">
        <v>21</v>
      </c>
      <c r="N3" s="2" t="s">
        <v>21</v>
      </c>
      <c r="O3" s="2" t="s">
        <v>21</v>
      </c>
      <c r="P3" s="10" t="s">
        <v>42</v>
      </c>
      <c r="Q3" s="10" t="s">
        <v>42</v>
      </c>
      <c r="R3" s="10" t="s">
        <v>42</v>
      </c>
      <c r="S3" s="10" t="s">
        <v>42</v>
      </c>
      <c r="T3" s="10" t="s">
        <v>42</v>
      </c>
      <c r="U3" s="10" t="s">
        <v>42</v>
      </c>
      <c r="V3" s="10" t="s">
        <v>42</v>
      </c>
      <c r="W3" s="10" t="s">
        <v>42</v>
      </c>
      <c r="X3" s="10" t="s">
        <v>42</v>
      </c>
      <c r="Y3" s="10" t="s">
        <v>42</v>
      </c>
      <c r="Z3" s="10" t="s">
        <v>42</v>
      </c>
      <c r="AA3" s="10" t="s">
        <v>42</v>
      </c>
      <c r="AB3" s="10" t="s">
        <v>42</v>
      </c>
      <c r="AF3" t="s">
        <v>69</v>
      </c>
    </row>
    <row r="4" spans="2:32" x14ac:dyDescent="0.75">
      <c r="B4">
        <v>-44.739999999999831</v>
      </c>
      <c r="E4" s="2">
        <v>0.29176879084967267</v>
      </c>
      <c r="H4" s="2">
        <v>9.0840266672846906E-2</v>
      </c>
      <c r="J4" s="2">
        <v>0.13557479928478755</v>
      </c>
      <c r="K4" s="2">
        <v>0.10672704835188151</v>
      </c>
      <c r="L4" s="2">
        <v>0.30887042012340971</v>
      </c>
      <c r="N4" s="2">
        <v>0.19315882885901856</v>
      </c>
      <c r="R4" s="10">
        <v>0.26543505850376015</v>
      </c>
      <c r="U4" s="10">
        <v>0.36544113059377542</v>
      </c>
      <c r="W4" s="10">
        <v>0.33949642644181111</v>
      </c>
      <c r="X4" s="10">
        <v>0.28592639091690664</v>
      </c>
      <c r="Y4" s="10">
        <v>0.34457006534591844</v>
      </c>
      <c r="AA4" s="10">
        <v>0.47957444995846743</v>
      </c>
      <c r="AD4">
        <f t="shared" ref="AD4:AD67" si="0">COUNT(P4:AB4)</f>
        <v>6</v>
      </c>
    </row>
    <row r="5" spans="2:32" x14ac:dyDescent="0.75">
      <c r="B5">
        <v>-43.699999999999832</v>
      </c>
      <c r="E5" s="2">
        <v>0.34662990196078453</v>
      </c>
      <c r="H5" s="2">
        <v>0.17198544578089811</v>
      </c>
      <c r="J5" s="2">
        <v>0.17273077866984549</v>
      </c>
      <c r="K5" s="2">
        <v>8.3229563945209598E-2</v>
      </c>
      <c r="L5" s="2">
        <v>0.31309970180980795</v>
      </c>
      <c r="N5" s="2">
        <v>0.20729542887639466</v>
      </c>
      <c r="R5" s="10">
        <v>0.28221721117219201</v>
      </c>
      <c r="U5" s="10">
        <v>0.36400900974601458</v>
      </c>
      <c r="W5" s="10">
        <v>0.38627919510461839</v>
      </c>
      <c r="X5" s="10">
        <v>0.30778959005684037</v>
      </c>
      <c r="Y5" s="10">
        <v>0.3524247647616276</v>
      </c>
      <c r="AA5" s="10">
        <v>0.46876500540854288</v>
      </c>
      <c r="AD5">
        <f t="shared" si="0"/>
        <v>6</v>
      </c>
    </row>
    <row r="6" spans="2:32" x14ac:dyDescent="0.75">
      <c r="B6">
        <v>-42.659999999999833</v>
      </c>
      <c r="E6" s="2">
        <v>0.41541053921568666</v>
      </c>
      <c r="H6" s="2">
        <v>0.12529452208239705</v>
      </c>
      <c r="J6" s="2">
        <v>0.1539249027100936</v>
      </c>
      <c r="K6" s="2">
        <v>0.11680617367366003</v>
      </c>
      <c r="L6" s="2">
        <v>0.27116117032269538</v>
      </c>
      <c r="N6" s="2">
        <v>0.20722096039517895</v>
      </c>
      <c r="R6" s="10">
        <v>0.27369483567382796</v>
      </c>
      <c r="U6" s="10">
        <v>0.34734340154153132</v>
      </c>
      <c r="W6" s="10">
        <v>0.37157773180002884</v>
      </c>
      <c r="X6" s="10">
        <v>0.27378038739132654</v>
      </c>
      <c r="Y6" s="10">
        <v>0.36262097296497103</v>
      </c>
      <c r="AA6" s="10">
        <v>0.48595305470165512</v>
      </c>
      <c r="AD6">
        <f t="shared" si="0"/>
        <v>6</v>
      </c>
    </row>
    <row r="7" spans="2:32" x14ac:dyDescent="0.75">
      <c r="B7">
        <v>-41.619999999999834</v>
      </c>
      <c r="E7" s="2">
        <v>0.27178308823529423</v>
      </c>
      <c r="H7" s="2">
        <v>0.14159462946225057</v>
      </c>
      <c r="J7" s="2">
        <v>0.1334852575114818</v>
      </c>
      <c r="K7" s="2">
        <v>0.12956562041064773</v>
      </c>
      <c r="L7" s="2">
        <v>0.25593428006259056</v>
      </c>
      <c r="N7" s="2">
        <v>0.23178314778270034</v>
      </c>
      <c r="R7" s="10">
        <v>0.283586279718756</v>
      </c>
      <c r="U7" s="10">
        <v>0.35399546542244376</v>
      </c>
      <c r="W7" s="10">
        <v>0.40278105240595863</v>
      </c>
      <c r="X7" s="10">
        <v>0.29343588883765775</v>
      </c>
      <c r="Y7" s="10">
        <v>0.33931433514205028</v>
      </c>
      <c r="AA7" s="10">
        <v>0.48355037697052772</v>
      </c>
      <c r="AD7">
        <f t="shared" si="0"/>
        <v>6</v>
      </c>
    </row>
    <row r="8" spans="2:32" x14ac:dyDescent="0.75">
      <c r="B8">
        <v>-40.579999999999835</v>
      </c>
      <c r="E8" s="2">
        <v>0.40495302287581736</v>
      </c>
      <c r="H8" s="2">
        <v>0.19426483425649144</v>
      </c>
      <c r="J8" s="2">
        <v>0.12395610559899026</v>
      </c>
      <c r="K8" s="2">
        <v>0.15054471948761175</v>
      </c>
      <c r="L8" s="2">
        <v>0.3418189601724192</v>
      </c>
      <c r="N8" s="2">
        <v>0.18174032840600177</v>
      </c>
      <c r="R8" s="10">
        <v>0.31755141459398695</v>
      </c>
      <c r="U8" s="10">
        <v>0.35804184924333726</v>
      </c>
      <c r="W8" s="10">
        <v>0.26865767501605653</v>
      </c>
      <c r="X8" s="10">
        <v>0.29471889918909072</v>
      </c>
      <c r="Y8" s="10">
        <v>0.37121119541345587</v>
      </c>
      <c r="AA8" s="10">
        <v>0.4762972401890414</v>
      </c>
      <c r="AD8">
        <f t="shared" si="0"/>
        <v>6</v>
      </c>
    </row>
    <row r="9" spans="2:32" x14ac:dyDescent="0.75">
      <c r="B9">
        <v>-39.539999999999836</v>
      </c>
      <c r="H9" s="2">
        <v>0.16156419229491598</v>
      </c>
      <c r="J9" s="2">
        <v>9.6420432633313291E-2</v>
      </c>
      <c r="K9" s="2">
        <v>0.11165772295527791</v>
      </c>
      <c r="L9" s="2">
        <v>0.34074134215110291</v>
      </c>
      <c r="N9" s="2">
        <v>0.22041429298382803</v>
      </c>
      <c r="U9" s="10">
        <v>0.35522216427988818</v>
      </c>
      <c r="W9" s="10">
        <v>0.37201594482017286</v>
      </c>
      <c r="X9" s="10">
        <v>0.30948779502002516</v>
      </c>
      <c r="Y9" s="10">
        <v>0.34138063850352096</v>
      </c>
      <c r="AA9" s="10">
        <v>0.42738655272294002</v>
      </c>
      <c r="AD9">
        <f t="shared" si="0"/>
        <v>5</v>
      </c>
    </row>
    <row r="10" spans="2:32" x14ac:dyDescent="0.75">
      <c r="B10">
        <v>-38.499999999999837</v>
      </c>
      <c r="E10" s="2">
        <v>0.403502859477124</v>
      </c>
      <c r="H10" s="2">
        <v>0.18263845434811199</v>
      </c>
      <c r="K10" s="2">
        <v>0.10013792487282427</v>
      </c>
      <c r="L10" s="2">
        <v>0.36785155442709122</v>
      </c>
      <c r="R10" s="10">
        <v>0.36660595239673049</v>
      </c>
      <c r="U10" s="10">
        <v>0.34739484405159909</v>
      </c>
      <c r="X10" s="10">
        <v>0.31854572117026642</v>
      </c>
      <c r="Y10" s="10">
        <v>0.32669291746541623</v>
      </c>
      <c r="AD10">
        <f t="shared" si="0"/>
        <v>4</v>
      </c>
    </row>
    <row r="11" spans="2:32" x14ac:dyDescent="0.75">
      <c r="B11">
        <v>-37.459999999999837</v>
      </c>
      <c r="E11" s="2">
        <v>0.28123978758169932</v>
      </c>
      <c r="H11" s="2">
        <v>0.11794788600740093</v>
      </c>
      <c r="J11" s="2">
        <v>0.14612768642849652</v>
      </c>
      <c r="K11" s="2">
        <v>8.8299838622314719E-2</v>
      </c>
      <c r="L11" s="2">
        <v>0.3967848602048954</v>
      </c>
      <c r="N11" s="2">
        <v>0.21706321132913861</v>
      </c>
      <c r="R11" s="10">
        <v>0.37982440454551702</v>
      </c>
      <c r="U11" s="10">
        <v>0.32036219419662304</v>
      </c>
      <c r="W11" s="10">
        <v>0.33260210734045176</v>
      </c>
      <c r="X11" s="10">
        <v>0.26608314321476445</v>
      </c>
      <c r="Y11" s="10">
        <v>0.32555064766742892</v>
      </c>
      <c r="AA11" s="10">
        <v>0.45041449863303651</v>
      </c>
      <c r="AD11">
        <f t="shared" si="0"/>
        <v>6</v>
      </c>
    </row>
    <row r="12" spans="2:32" x14ac:dyDescent="0.75">
      <c r="B12">
        <v>-36.419999999999838</v>
      </c>
      <c r="H12" s="2">
        <v>0.24826376818311696</v>
      </c>
      <c r="J12" s="2">
        <v>0.2496581705991657</v>
      </c>
      <c r="K12" s="2">
        <v>6.3936833758648476E-2</v>
      </c>
      <c r="N12" s="2">
        <v>0.1985577937471304</v>
      </c>
      <c r="U12" s="10">
        <v>0.3551376599808212</v>
      </c>
      <c r="W12" s="10">
        <v>0.32313870868087735</v>
      </c>
      <c r="X12" s="10">
        <v>0.26432470070303904</v>
      </c>
      <c r="AA12" s="10">
        <v>0.45289767806537895</v>
      </c>
      <c r="AD12">
        <f t="shared" si="0"/>
        <v>4</v>
      </c>
    </row>
    <row r="13" spans="2:32" x14ac:dyDescent="0.75">
      <c r="B13">
        <v>-35.379999999999839</v>
      </c>
      <c r="E13" s="2">
        <v>0.40022467320261451</v>
      </c>
      <c r="H13" s="2">
        <v>0.24966202383987257</v>
      </c>
      <c r="J13" s="2">
        <v>0.22569154717245737</v>
      </c>
      <c r="K13" s="2">
        <v>0.10351066265363006</v>
      </c>
      <c r="L13" s="2">
        <v>0.39785509728085994</v>
      </c>
      <c r="N13" s="2">
        <v>0.18685383078278789</v>
      </c>
      <c r="R13" s="10">
        <v>0.3842259983793489</v>
      </c>
      <c r="U13" s="10">
        <v>0.34717874900357276</v>
      </c>
      <c r="W13" s="10">
        <v>0.29622802368718171</v>
      </c>
      <c r="X13" s="10">
        <v>0.27792384099858097</v>
      </c>
      <c r="Y13" s="10">
        <v>0.35536570279882473</v>
      </c>
      <c r="AA13" s="10">
        <v>0.44998746006302681</v>
      </c>
      <c r="AD13">
        <f t="shared" si="0"/>
        <v>6</v>
      </c>
    </row>
    <row r="14" spans="2:32" x14ac:dyDescent="0.75">
      <c r="B14">
        <v>-34.33999999999984</v>
      </c>
      <c r="E14" s="2">
        <v>0.40575980392156852</v>
      </c>
      <c r="H14" s="2">
        <v>0.23341599264563812</v>
      </c>
      <c r="J14" s="2">
        <v>0.31439189426077191</v>
      </c>
      <c r="K14" s="2">
        <v>7.8148121262208353E-2</v>
      </c>
      <c r="L14" s="2">
        <v>0.41886864869652551</v>
      </c>
      <c r="N14" s="2">
        <v>0.15164265058147419</v>
      </c>
      <c r="O14" s="2">
        <v>0.16093742632149766</v>
      </c>
      <c r="R14" s="10">
        <v>0.35788660260099192</v>
      </c>
      <c r="U14" s="10">
        <v>0.34377481520471553</v>
      </c>
      <c r="W14" s="10">
        <v>0.28715136646273237</v>
      </c>
      <c r="X14" s="10">
        <v>0.29899383625675391</v>
      </c>
      <c r="Y14" s="10">
        <v>0.36466503282717988</v>
      </c>
      <c r="AA14" s="10">
        <v>0.43648934030571196</v>
      </c>
      <c r="AB14" s="10">
        <v>0.43188900094047789</v>
      </c>
      <c r="AD14">
        <f t="shared" si="0"/>
        <v>7</v>
      </c>
    </row>
    <row r="15" spans="2:32" x14ac:dyDescent="0.75">
      <c r="B15">
        <v>-33.299999999999841</v>
      </c>
      <c r="E15" s="2">
        <v>0.37802287581699323</v>
      </c>
      <c r="J15" s="2">
        <v>0.28011078778529591</v>
      </c>
      <c r="K15" s="2">
        <v>0.22466119062110865</v>
      </c>
      <c r="L15" s="2">
        <v>0.44831862064893324</v>
      </c>
      <c r="N15" s="2">
        <v>6.2516289980265552E-2</v>
      </c>
      <c r="R15" s="10">
        <v>0.38927765907540518</v>
      </c>
      <c r="W15" s="10">
        <v>0.25410851373345428</v>
      </c>
      <c r="X15" s="10">
        <v>0.28204060354022598</v>
      </c>
      <c r="Y15" s="10">
        <v>0.37106920632504325</v>
      </c>
      <c r="AA15" s="10">
        <v>0.44401421121185547</v>
      </c>
      <c r="AD15">
        <f t="shared" si="0"/>
        <v>5</v>
      </c>
    </row>
    <row r="16" spans="2:32" x14ac:dyDescent="0.75">
      <c r="B16">
        <v>-32.259999999999842</v>
      </c>
      <c r="E16" s="2">
        <v>0.43958333333333333</v>
      </c>
      <c r="H16" s="2">
        <v>0.20221403354268577</v>
      </c>
      <c r="J16" s="2">
        <v>0.26709672895557957</v>
      </c>
      <c r="L16" s="2">
        <v>0.36469250981665757</v>
      </c>
      <c r="N16" s="2">
        <v>6.9143984808429426E-2</v>
      </c>
      <c r="O16" s="2">
        <v>0.11566935445843365</v>
      </c>
      <c r="R16" s="10">
        <v>0.38970477345573717</v>
      </c>
      <c r="U16" s="10">
        <v>0.29261895707985203</v>
      </c>
      <c r="W16" s="10">
        <v>0.23976386522453819</v>
      </c>
      <c r="Y16" s="10">
        <v>0.3337813477826812</v>
      </c>
      <c r="AA16" s="10">
        <v>0.45138340741971672</v>
      </c>
      <c r="AB16" s="10">
        <v>0.42247847814715533</v>
      </c>
      <c r="AD16">
        <f t="shared" si="0"/>
        <v>6</v>
      </c>
    </row>
    <row r="17" spans="2:30" x14ac:dyDescent="0.75">
      <c r="B17">
        <v>-31.219999999999843</v>
      </c>
      <c r="E17" s="2">
        <v>0.25068423202614359</v>
      </c>
      <c r="H17" s="2">
        <v>7.3698115831189751E-2</v>
      </c>
      <c r="J17" s="2">
        <v>0.27651369070574622</v>
      </c>
      <c r="K17" s="2">
        <v>9.499505815739101E-2</v>
      </c>
      <c r="L17" s="2">
        <v>0.39302057807564034</v>
      </c>
      <c r="N17" s="2">
        <v>7.7745094388800035E-2</v>
      </c>
      <c r="O17" s="2">
        <v>0.13797331069929725</v>
      </c>
      <c r="R17" s="10">
        <v>0.39435489382677175</v>
      </c>
      <c r="U17" s="10">
        <v>0.29212769999217797</v>
      </c>
      <c r="W17" s="10">
        <v>0.26459708115759073</v>
      </c>
      <c r="X17" s="10">
        <v>0.30688378080548356</v>
      </c>
      <c r="Y17" s="10">
        <v>0.35163712641950334</v>
      </c>
      <c r="AA17" s="10">
        <v>0.49760308503299061</v>
      </c>
      <c r="AB17" s="10">
        <v>0.38651710761273367</v>
      </c>
      <c r="AD17">
        <f t="shared" si="0"/>
        <v>7</v>
      </c>
    </row>
    <row r="18" spans="2:30" x14ac:dyDescent="0.75">
      <c r="B18">
        <v>-30.179999999999843</v>
      </c>
      <c r="E18" s="2">
        <v>0.27480596405228763</v>
      </c>
      <c r="H18" s="2">
        <v>5.823232674376394E-2</v>
      </c>
      <c r="J18" s="2">
        <v>0.33397608947165441</v>
      </c>
      <c r="K18" s="2">
        <v>0.11683409368840146</v>
      </c>
      <c r="L18" s="2">
        <v>0.35828584925157242</v>
      </c>
      <c r="N18" s="2">
        <v>0.17689987712700647</v>
      </c>
      <c r="O18" s="2">
        <v>8.3227236289904069E-2</v>
      </c>
      <c r="R18" s="10">
        <v>0.38009094761875112</v>
      </c>
      <c r="U18" s="10">
        <v>0.31558556617680877</v>
      </c>
      <c r="W18" s="10">
        <v>0.26092107732732733</v>
      </c>
      <c r="X18" s="10">
        <v>0.3189345278516737</v>
      </c>
      <c r="Y18" s="10">
        <v>0.35209223742083495</v>
      </c>
      <c r="AA18" s="10">
        <v>0.46509643483343072</v>
      </c>
      <c r="AB18" s="10">
        <v>0.41478919580687118</v>
      </c>
      <c r="AD18">
        <f t="shared" si="0"/>
        <v>7</v>
      </c>
    </row>
    <row r="19" spans="2:30" x14ac:dyDescent="0.75">
      <c r="B19">
        <v>-29.139999999999844</v>
      </c>
      <c r="E19" s="2">
        <v>0.46209150326797394</v>
      </c>
      <c r="H19" s="2">
        <v>9.8774015620292477E-2</v>
      </c>
      <c r="J19" s="2">
        <v>0.31871121551028975</v>
      </c>
      <c r="K19" s="2">
        <v>0.11801231831050413</v>
      </c>
      <c r="L19" s="2">
        <v>0.37490035723775511</v>
      </c>
      <c r="N19" s="2">
        <v>0.10424346228791995</v>
      </c>
      <c r="O19" s="2">
        <v>0.10549975636975238</v>
      </c>
      <c r="R19" s="10">
        <v>0.36133553616881237</v>
      </c>
      <c r="U19" s="10">
        <v>0.26479465688785597</v>
      </c>
      <c r="W19" s="10">
        <v>0.26564308057162722</v>
      </c>
      <c r="X19" s="10">
        <v>0.31489064533536487</v>
      </c>
      <c r="Y19" s="10">
        <v>0.38690775217629286</v>
      </c>
      <c r="AA19" s="10">
        <v>0.48974857397788474</v>
      </c>
      <c r="AB19" s="10">
        <v>0.44186806229119518</v>
      </c>
      <c r="AD19">
        <f t="shared" si="0"/>
        <v>7</v>
      </c>
    </row>
    <row r="20" spans="2:30" x14ac:dyDescent="0.75">
      <c r="B20">
        <v>-28.099999999999845</v>
      </c>
      <c r="E20" s="2">
        <v>0.15940563725490184</v>
      </c>
      <c r="H20" s="2">
        <v>0</v>
      </c>
      <c r="J20" s="2">
        <v>0.29571924411878114</v>
      </c>
      <c r="K20" s="2">
        <v>0.12863309191827252</v>
      </c>
      <c r="L20" s="2">
        <v>0.38679106019899029</v>
      </c>
      <c r="N20" s="2">
        <v>0.12288540541882324</v>
      </c>
      <c r="O20" s="2">
        <v>0.18426305779538177</v>
      </c>
      <c r="R20" s="10">
        <v>0.33395528245140738</v>
      </c>
      <c r="U20" s="10">
        <v>0.29453706262432788</v>
      </c>
      <c r="W20" s="10">
        <v>0.23084056592557364</v>
      </c>
      <c r="X20" s="10">
        <v>0.29962379889807972</v>
      </c>
      <c r="Y20" s="10">
        <v>0.37850158662678596</v>
      </c>
      <c r="AA20" s="10">
        <v>0.46631957388463796</v>
      </c>
      <c r="AB20" s="10">
        <v>0.4220664144598571</v>
      </c>
      <c r="AD20">
        <f t="shared" si="0"/>
        <v>7</v>
      </c>
    </row>
    <row r="21" spans="2:30" x14ac:dyDescent="0.75">
      <c r="B21">
        <v>-27.059999999999846</v>
      </c>
      <c r="E21" s="2">
        <v>0.22070057189542483</v>
      </c>
      <c r="H21" s="2">
        <v>3.4168424142698467E-2</v>
      </c>
      <c r="J21" s="2">
        <v>0.35844756862882587</v>
      </c>
      <c r="K21" s="2">
        <v>7.8321225353607027E-2</v>
      </c>
      <c r="L21" s="2">
        <v>0.32064302795902111</v>
      </c>
      <c r="N21" s="2">
        <v>0.30438991696764306</v>
      </c>
      <c r="O21" s="2">
        <v>0.13478254035617107</v>
      </c>
      <c r="R21" s="10">
        <v>0.34306473484841116</v>
      </c>
      <c r="U21" s="10">
        <v>0.2863721002072277</v>
      </c>
      <c r="W21" s="10">
        <v>0.23802078899096771</v>
      </c>
      <c r="X21" s="10">
        <v>0.32792646578786</v>
      </c>
      <c r="Y21" s="10">
        <v>0.35916706539540277</v>
      </c>
      <c r="AA21" s="10">
        <v>0.45586575317659117</v>
      </c>
      <c r="AB21" s="10">
        <v>0.41289611930181319</v>
      </c>
      <c r="AD21">
        <f t="shared" si="0"/>
        <v>7</v>
      </c>
    </row>
    <row r="22" spans="2:30" x14ac:dyDescent="0.75">
      <c r="B22">
        <v>-26.019999999999847</v>
      </c>
      <c r="E22" s="2">
        <v>0.11750408496732002</v>
      </c>
      <c r="H22" s="2">
        <v>5.8981668173074625E-2</v>
      </c>
      <c r="J22" s="2">
        <v>0.29275321670231064</v>
      </c>
      <c r="K22" s="2">
        <v>0.13310029427695544</v>
      </c>
      <c r="L22" s="2">
        <v>0.41269079743733589</v>
      </c>
      <c r="O22" s="2">
        <v>0.17882460193961081</v>
      </c>
      <c r="R22" s="10">
        <v>0.3622349323055471</v>
      </c>
      <c r="U22" s="10">
        <v>0.29891798957462995</v>
      </c>
      <c r="W22" s="10">
        <v>0.22952352786015173</v>
      </c>
      <c r="X22" s="10">
        <v>0.33841087775134315</v>
      </c>
      <c r="Y22" s="10">
        <v>0.35798139255239603</v>
      </c>
      <c r="AB22" s="10">
        <v>0.38061081121053025</v>
      </c>
      <c r="AD22">
        <f t="shared" si="0"/>
        <v>6</v>
      </c>
    </row>
    <row r="23" spans="2:30" x14ac:dyDescent="0.75">
      <c r="B23">
        <v>-24.979999999999848</v>
      </c>
      <c r="E23" s="2">
        <v>0.20791462418300644</v>
      </c>
      <c r="G23" s="2">
        <v>0.10471417927965618</v>
      </c>
      <c r="H23" s="2">
        <v>0.10279882886432297</v>
      </c>
      <c r="J23" s="2">
        <v>0.28467552501490018</v>
      </c>
      <c r="K23" s="2">
        <v>0.16215944562018739</v>
      </c>
      <c r="L23" s="2">
        <v>0.40695580289923555</v>
      </c>
      <c r="N23" s="2">
        <v>0.34801603554628852</v>
      </c>
      <c r="O23" s="2">
        <v>0.17665550682950601</v>
      </c>
      <c r="R23" s="10">
        <v>0.36144920988592372</v>
      </c>
      <c r="T23" s="10">
        <v>0.19636550705100642</v>
      </c>
      <c r="U23" s="10">
        <v>0.29399486061702601</v>
      </c>
      <c r="W23" s="10">
        <v>0.19733590500873974</v>
      </c>
      <c r="X23" s="10">
        <v>0.34103834582497622</v>
      </c>
      <c r="Y23" s="10">
        <v>0.32975650335614004</v>
      </c>
      <c r="AA23" s="10">
        <v>0.39484078327428695</v>
      </c>
      <c r="AB23" s="10">
        <v>0.32422944495146433</v>
      </c>
      <c r="AD23">
        <f t="shared" si="0"/>
        <v>8</v>
      </c>
    </row>
    <row r="24" spans="2:30" x14ac:dyDescent="0.75">
      <c r="B24">
        <v>-23.939999999999849</v>
      </c>
      <c r="E24" s="2">
        <v>0.20130718954248364</v>
      </c>
      <c r="H24" s="2">
        <v>0.10700132100396256</v>
      </c>
      <c r="J24" s="2">
        <v>0.2777618062616134</v>
      </c>
      <c r="K24" s="2">
        <v>0.14683135752695683</v>
      </c>
      <c r="N24" s="2">
        <v>0.3646100954437701</v>
      </c>
      <c r="O24" s="2">
        <v>0.2216406532434263</v>
      </c>
      <c r="R24" s="10">
        <v>0.3104667413895692</v>
      </c>
      <c r="U24" s="10">
        <v>0.31475572345586433</v>
      </c>
      <c r="W24" s="10">
        <v>0.21269488185135324</v>
      </c>
      <c r="X24" s="10">
        <v>0.33872313688530226</v>
      </c>
      <c r="AA24" s="10">
        <v>0.43535149081931113</v>
      </c>
      <c r="AB24" s="10">
        <v>0.31823752720565929</v>
      </c>
      <c r="AD24">
        <f t="shared" si="0"/>
        <v>6</v>
      </c>
    </row>
    <row r="25" spans="2:30" x14ac:dyDescent="0.75">
      <c r="B25">
        <v>-22.899999999999849</v>
      </c>
      <c r="E25" s="2">
        <v>0.29357638888888915</v>
      </c>
      <c r="G25" s="2">
        <v>0.105132627754361</v>
      </c>
      <c r="H25" s="2">
        <v>0.11389989725524666</v>
      </c>
      <c r="J25" s="2">
        <v>0.26514041300003494</v>
      </c>
      <c r="K25" s="2">
        <v>0.13974525778549615</v>
      </c>
      <c r="L25" s="2">
        <v>0.46234979776209756</v>
      </c>
      <c r="M25" s="2">
        <v>0</v>
      </c>
      <c r="N25" s="2">
        <v>0.37543284804706356</v>
      </c>
      <c r="O25" s="2">
        <v>0.1244400433819022</v>
      </c>
      <c r="R25" s="10">
        <v>0.34344285462307911</v>
      </c>
      <c r="T25" s="10">
        <v>0.20311257978362232</v>
      </c>
      <c r="U25" s="10">
        <v>0.32235910825667885</v>
      </c>
      <c r="W25" s="10">
        <v>0.24691906249872692</v>
      </c>
      <c r="X25" s="10">
        <v>0.34653956037548833</v>
      </c>
      <c r="Y25" s="10">
        <v>0.29221839874492389</v>
      </c>
      <c r="Z25" s="10">
        <v>0.43155999258533495</v>
      </c>
      <c r="AA25" s="10">
        <v>0.41223574801396984</v>
      </c>
      <c r="AB25" s="10">
        <v>0.33241480737123624</v>
      </c>
      <c r="AD25">
        <f t="shared" si="0"/>
        <v>9</v>
      </c>
    </row>
    <row r="26" spans="2:30" x14ac:dyDescent="0.75">
      <c r="B26">
        <v>-21.85999999999985</v>
      </c>
      <c r="G26" s="2">
        <v>0.11018462763188833</v>
      </c>
      <c r="H26" s="2">
        <v>0.11752300169181182</v>
      </c>
      <c r="J26" s="2">
        <v>0.27671002348981499</v>
      </c>
      <c r="K26" s="2">
        <v>6.418252988837593E-2</v>
      </c>
      <c r="L26" s="2">
        <v>0.31862064893271541</v>
      </c>
      <c r="N26" s="2">
        <v>0.28283129165580673</v>
      </c>
      <c r="O26" s="2">
        <v>0.14705836123292657</v>
      </c>
      <c r="T26" s="10">
        <v>0.20549112779071066</v>
      </c>
      <c r="U26" s="10">
        <v>0.33070152585831869</v>
      </c>
      <c r="W26" s="10">
        <v>0.21370502755697085</v>
      </c>
      <c r="X26" s="10">
        <v>0.32462313321516945</v>
      </c>
      <c r="Y26" s="10">
        <v>0.33247450508781268</v>
      </c>
      <c r="AA26" s="10">
        <v>0.44272948822095859</v>
      </c>
      <c r="AB26" s="10">
        <v>0.39644242789648831</v>
      </c>
      <c r="AD26">
        <f t="shared" si="0"/>
        <v>7</v>
      </c>
    </row>
    <row r="27" spans="2:30" x14ac:dyDescent="0.75">
      <c r="B27">
        <v>-20.819999999999851</v>
      </c>
      <c r="E27" s="2">
        <v>0.31372549019607826</v>
      </c>
      <c r="G27" s="2">
        <v>6.720690746165052E-2</v>
      </c>
      <c r="J27" s="2">
        <v>0.37725344458857774</v>
      </c>
      <c r="K27" s="2">
        <v>9.4766114036508531E-2</v>
      </c>
      <c r="L27" s="2">
        <v>0.30911399132000872</v>
      </c>
      <c r="M27" s="2">
        <v>4.7926465615296218E-2</v>
      </c>
      <c r="N27" s="2">
        <v>0.21784513038189868</v>
      </c>
      <c r="O27" s="2">
        <v>0.10757454299680867</v>
      </c>
      <c r="R27" s="10">
        <v>0.33374766224877622</v>
      </c>
      <c r="T27" s="10">
        <v>0.20562306685356163</v>
      </c>
      <c r="W27" s="10">
        <v>0.24145669038917747</v>
      </c>
      <c r="X27" s="10">
        <v>0.31513521147136125</v>
      </c>
      <c r="Y27" s="10">
        <v>0.33016085164785813</v>
      </c>
      <c r="Z27" s="10">
        <v>0.43731521053737826</v>
      </c>
      <c r="AA27" s="10">
        <v>0.41724273590737931</v>
      </c>
      <c r="AB27" s="10">
        <v>0.37081857603803436</v>
      </c>
      <c r="AD27">
        <f t="shared" si="0"/>
        <v>8</v>
      </c>
    </row>
    <row r="28" spans="2:30" x14ac:dyDescent="0.75">
      <c r="B28">
        <v>-19.779999999999852</v>
      </c>
      <c r="E28" s="2">
        <v>0.32438725490196102</v>
      </c>
      <c r="G28" s="2">
        <v>0.11472632449148348</v>
      </c>
      <c r="H28" s="2">
        <v>0.14021182414424418</v>
      </c>
      <c r="J28" s="2">
        <v>0.29313185850015777</v>
      </c>
      <c r="L28" s="2">
        <v>0.34463110035133354</v>
      </c>
      <c r="M28" s="2">
        <v>0.1485443757877577</v>
      </c>
      <c r="N28" s="2">
        <v>0.33277481972421841</v>
      </c>
      <c r="R28" s="10">
        <v>0.36556824727478227</v>
      </c>
      <c r="T28" s="10">
        <v>0.21051050319521245</v>
      </c>
      <c r="U28" s="10">
        <v>0.32530027392563565</v>
      </c>
      <c r="W28" s="10">
        <v>0.20630166995557797</v>
      </c>
      <c r="Y28" s="10">
        <v>0.3732403833987093</v>
      </c>
      <c r="Z28" s="10">
        <v>0.44392929186176339</v>
      </c>
      <c r="AA28" s="10">
        <v>0.41120925451662921</v>
      </c>
      <c r="AD28">
        <f t="shared" si="0"/>
        <v>7</v>
      </c>
    </row>
    <row r="29" spans="2:30" x14ac:dyDescent="0.75">
      <c r="B29">
        <v>-18.739999999999853</v>
      </c>
      <c r="E29" s="2">
        <v>0.35921160130718949</v>
      </c>
      <c r="G29" s="2">
        <v>0.19996734060685253</v>
      </c>
      <c r="H29" s="2">
        <v>0.12356408414254486</v>
      </c>
      <c r="J29" s="2">
        <v>0.27412964975633675</v>
      </c>
      <c r="K29" s="2">
        <v>0.14655215737953911</v>
      </c>
      <c r="L29" s="2">
        <v>0.30544566148032271</v>
      </c>
      <c r="M29" s="2">
        <v>0.15893510406099151</v>
      </c>
      <c r="N29" s="2">
        <v>0.289074232664358</v>
      </c>
      <c r="O29" s="2">
        <v>0.19930526084154565</v>
      </c>
      <c r="R29" s="10">
        <v>0.33286360736740811</v>
      </c>
      <c r="T29" s="10">
        <v>0.2171771539546471</v>
      </c>
      <c r="U29" s="10">
        <v>0.33867101159119845</v>
      </c>
      <c r="W29" s="10">
        <v>0.18654160667607875</v>
      </c>
      <c r="X29" s="10">
        <v>0.30305173290641374</v>
      </c>
      <c r="Y29" s="10">
        <v>0.37801854533599211</v>
      </c>
      <c r="Z29" s="10">
        <v>0.42736343000292742</v>
      </c>
      <c r="AA29" s="10">
        <v>0.40442792930546018</v>
      </c>
      <c r="AB29" s="10">
        <v>0.30719406809693861</v>
      </c>
      <c r="AD29">
        <f t="shared" si="0"/>
        <v>9</v>
      </c>
    </row>
    <row r="30" spans="2:30" x14ac:dyDescent="0.75">
      <c r="B30">
        <v>-17.699999999999854</v>
      </c>
      <c r="E30" s="2">
        <v>0.44148284313725467</v>
      </c>
      <c r="G30" s="2">
        <v>0.14998826303058785</v>
      </c>
      <c r="H30" s="2">
        <v>1.7597935834743332E-2</v>
      </c>
      <c r="J30" s="2">
        <v>0.29250078883707864</v>
      </c>
      <c r="K30" s="2">
        <v>0.11180849103488338</v>
      </c>
      <c r="L30" s="2">
        <v>0.28159044610433714</v>
      </c>
      <c r="M30" s="2">
        <v>0.1374312152233389</v>
      </c>
      <c r="N30" s="2">
        <v>0.23071576621861453</v>
      </c>
      <c r="O30" s="2">
        <v>0.19877084610427351</v>
      </c>
      <c r="R30" s="10">
        <v>0.37466896469481742</v>
      </c>
      <c r="T30" s="10">
        <v>0.20774762371375588</v>
      </c>
      <c r="U30" s="10">
        <v>0.33584478767653803</v>
      </c>
      <c r="W30" s="10">
        <v>0.20034126904889402</v>
      </c>
      <c r="X30" s="10">
        <v>0.22943142195875105</v>
      </c>
      <c r="Y30" s="10">
        <v>0.29659899719169847</v>
      </c>
      <c r="Z30" s="10">
        <v>0.42592915383572522</v>
      </c>
      <c r="AA30" s="10">
        <v>0.38047789100833268</v>
      </c>
      <c r="AB30" s="10">
        <v>0.29599847928151257</v>
      </c>
      <c r="AD30">
        <f t="shared" si="0"/>
        <v>9</v>
      </c>
    </row>
    <row r="31" spans="2:30" x14ac:dyDescent="0.75">
      <c r="B31">
        <v>-16.659999999999854</v>
      </c>
      <c r="D31" s="2">
        <v>0.17017339180110222</v>
      </c>
      <c r="E31" s="2">
        <v>0.19094158496732036</v>
      </c>
      <c r="G31" s="2">
        <v>0.11581837294985776</v>
      </c>
      <c r="H31" s="2">
        <v>4.4357922547452439E-2</v>
      </c>
      <c r="J31" s="2">
        <v>0.29093713844967228</v>
      </c>
      <c r="K31" s="2">
        <v>0.14725574175103184</v>
      </c>
      <c r="L31" s="2">
        <v>0.42576983260015949</v>
      </c>
      <c r="M31" s="2">
        <v>4.946355559654407E-2</v>
      </c>
      <c r="N31" s="2">
        <v>0.25720172270419889</v>
      </c>
      <c r="O31" s="2">
        <v>0.19694754876534476</v>
      </c>
      <c r="Q31" s="10">
        <v>0.38977472046457851</v>
      </c>
      <c r="R31" s="10">
        <v>0.35249043432314864</v>
      </c>
      <c r="T31" s="10">
        <v>0.20998947540366683</v>
      </c>
      <c r="U31" s="10">
        <v>0.33004132297333949</v>
      </c>
      <c r="W31" s="10">
        <v>0.21297755531197218</v>
      </c>
      <c r="X31" s="10">
        <v>0.23631805754795904</v>
      </c>
      <c r="Y31" s="10">
        <v>0.28025171187586323</v>
      </c>
      <c r="Z31" s="10">
        <v>0.37622722201561914</v>
      </c>
      <c r="AA31" s="10">
        <v>0.39892348297151048</v>
      </c>
      <c r="AB31" s="10">
        <v>0.2827945998461725</v>
      </c>
      <c r="AD31">
        <f t="shared" si="0"/>
        <v>10</v>
      </c>
    </row>
    <row r="32" spans="2:30" x14ac:dyDescent="0.75">
      <c r="B32">
        <v>-15.619999999999855</v>
      </c>
      <c r="C32" s="2">
        <v>0.15631451080621792</v>
      </c>
      <c r="D32" s="2">
        <v>0.13502568022421602</v>
      </c>
      <c r="G32" s="2">
        <v>0.23024872169094068</v>
      </c>
      <c r="H32" s="2">
        <v>6.3215060990212152E-2</v>
      </c>
      <c r="J32" s="2">
        <v>0.31278617256249341</v>
      </c>
      <c r="K32" s="2">
        <v>0.1625894138472106</v>
      </c>
      <c r="L32" s="2">
        <v>0.42785125918927736</v>
      </c>
      <c r="M32" s="2">
        <v>7.9190875833870314E-2</v>
      </c>
      <c r="N32" s="2">
        <v>0.33968797706370801</v>
      </c>
      <c r="O32" s="2">
        <v>0.13088445639018514</v>
      </c>
      <c r="P32" s="10">
        <v>0.24330615405639303</v>
      </c>
      <c r="Q32" s="10">
        <v>0.38895082121216862</v>
      </c>
      <c r="T32" s="10">
        <v>0.22518313665999903</v>
      </c>
      <c r="U32" s="10">
        <v>0.3364760531982563</v>
      </c>
      <c r="W32" s="10">
        <v>0.18720530257541693</v>
      </c>
      <c r="X32" s="10">
        <v>0.22769470472398348</v>
      </c>
      <c r="Y32" s="10">
        <v>0.33145261620054556</v>
      </c>
      <c r="Z32" s="10">
        <v>0.36717809403266144</v>
      </c>
      <c r="AA32" s="10">
        <v>0.3668105673392747</v>
      </c>
      <c r="AB32" s="10">
        <v>0.38656957217316013</v>
      </c>
      <c r="AD32">
        <f t="shared" si="0"/>
        <v>10</v>
      </c>
    </row>
    <row r="33" spans="2:30" x14ac:dyDescent="0.75">
      <c r="B33">
        <v>-14.579999999999856</v>
      </c>
      <c r="C33" s="2">
        <v>0.25024224466008477</v>
      </c>
      <c r="D33" s="2">
        <v>0.22055490740368236</v>
      </c>
      <c r="E33" s="2">
        <v>0.15112336601307197</v>
      </c>
      <c r="G33" s="2">
        <v>0.22307386125881579</v>
      </c>
      <c r="H33" s="2">
        <v>0.14283838173151953</v>
      </c>
      <c r="J33" s="2">
        <v>0.32801598709813151</v>
      </c>
      <c r="K33" s="2">
        <v>0.10120446943595998</v>
      </c>
      <c r="L33" s="2">
        <v>0.37070798027811425</v>
      </c>
      <c r="M33" s="2">
        <v>0.21434719788496343</v>
      </c>
      <c r="N33" s="2">
        <v>0.29590051010909635</v>
      </c>
      <c r="O33" s="2">
        <v>0.17695415035915738</v>
      </c>
      <c r="P33" s="10">
        <v>0.34493615017948559</v>
      </c>
      <c r="Q33" s="10">
        <v>0.39213724765485869</v>
      </c>
      <c r="R33" s="10">
        <v>0.36731006030499797</v>
      </c>
      <c r="T33" s="10">
        <v>0.18999869082878129</v>
      </c>
      <c r="U33" s="10">
        <v>0.32363424915703426</v>
      </c>
      <c r="W33" s="10">
        <v>0.21080604820372903</v>
      </c>
      <c r="X33" s="10">
        <v>0.21403737840010098</v>
      </c>
      <c r="Y33" s="10">
        <v>0.29658209553246895</v>
      </c>
      <c r="Z33" s="10">
        <v>0.37065162205220681</v>
      </c>
      <c r="AA33" s="10">
        <v>0.36578114140088042</v>
      </c>
      <c r="AB33" s="10">
        <v>0.37351302464979336</v>
      </c>
      <c r="AD33">
        <f t="shared" si="0"/>
        <v>11</v>
      </c>
    </row>
    <row r="34" spans="2:30" x14ac:dyDescent="0.75">
      <c r="B34">
        <v>-13.539999999999857</v>
      </c>
      <c r="C34" s="2">
        <v>0.19422404471344915</v>
      </c>
      <c r="D34" s="2">
        <v>0.15177481862922557</v>
      </c>
      <c r="E34" s="2">
        <v>0.32046568627450989</v>
      </c>
      <c r="G34" s="2">
        <v>0.12507526969514493</v>
      </c>
      <c r="H34" s="2">
        <v>0.1230001467782183</v>
      </c>
      <c r="J34" s="2">
        <v>0.30923815867896065</v>
      </c>
      <c r="K34" s="2">
        <v>0.14675318148567984</v>
      </c>
      <c r="L34" s="2">
        <v>0.37312893035340011</v>
      </c>
      <c r="M34" s="2">
        <v>0.16754280795597756</v>
      </c>
      <c r="N34" s="2">
        <v>0.31594494296955489</v>
      </c>
      <c r="O34" s="2">
        <v>0.12302541613618095</v>
      </c>
      <c r="P34" s="10">
        <v>0.27873014557520848</v>
      </c>
      <c r="Q34" s="10">
        <v>0.38369363355363673</v>
      </c>
      <c r="R34" s="10">
        <v>0.35271056506066906</v>
      </c>
      <c r="T34" s="10">
        <v>0.20592272994704841</v>
      </c>
      <c r="U34" s="10">
        <v>0.31355574061874636</v>
      </c>
      <c r="W34" s="10">
        <v>0.1909022149221935</v>
      </c>
      <c r="X34" s="10">
        <v>0.22329490454314421</v>
      </c>
      <c r="Y34" s="10">
        <v>0.34387513249322815</v>
      </c>
      <c r="Z34" s="10">
        <v>0.33746621122439219</v>
      </c>
      <c r="AA34" s="10">
        <v>0.35653013377465181</v>
      </c>
      <c r="AB34" s="10">
        <v>0.42047873362277632</v>
      </c>
      <c r="AD34">
        <f t="shared" si="0"/>
        <v>11</v>
      </c>
    </row>
    <row r="35" spans="2:30" x14ac:dyDescent="0.75">
      <c r="B35">
        <v>-12.499999999999858</v>
      </c>
      <c r="C35" s="2">
        <v>0.10180595149489508</v>
      </c>
      <c r="D35" s="2">
        <v>0.18613133791956724</v>
      </c>
      <c r="E35" s="2">
        <v>0.38950163398692811</v>
      </c>
      <c r="G35" s="2">
        <v>8.2954858595034167E-2</v>
      </c>
      <c r="H35" s="2">
        <v>0.28588534303614566</v>
      </c>
      <c r="J35" s="2">
        <v>0.35433159204852233</v>
      </c>
      <c r="K35" s="2">
        <v>0.19241357359436698</v>
      </c>
      <c r="L35" s="2">
        <v>0.4023131882731541</v>
      </c>
      <c r="M35" s="2">
        <v>0.25637123797227074</v>
      </c>
      <c r="N35" s="2">
        <v>0.39997021260751375</v>
      </c>
      <c r="O35" s="2">
        <v>0.21200546989201718</v>
      </c>
      <c r="P35" s="10">
        <v>0.2058150329483022</v>
      </c>
      <c r="Q35" s="10">
        <v>0.39448996683733722</v>
      </c>
      <c r="R35" s="10">
        <v>0.36380913454608632</v>
      </c>
      <c r="T35" s="10">
        <v>0.15260697449682867</v>
      </c>
      <c r="U35" s="10">
        <v>0.31329540068760237</v>
      </c>
      <c r="W35" s="10">
        <v>0.22244548933453007</v>
      </c>
      <c r="X35" s="10">
        <v>0.22571517058142754</v>
      </c>
      <c r="Y35" s="10">
        <v>0.27603552278820376</v>
      </c>
      <c r="Z35" s="10">
        <v>0.35199104496175448</v>
      </c>
      <c r="AA35" s="10">
        <v>0.34690316952602507</v>
      </c>
      <c r="AB35" s="10">
        <v>0.44384866822556063</v>
      </c>
      <c r="AD35">
        <f t="shared" si="0"/>
        <v>11</v>
      </c>
    </row>
    <row r="36" spans="2:30" x14ac:dyDescent="0.75">
      <c r="B36">
        <v>-11.459999999999859</v>
      </c>
      <c r="C36" s="2">
        <v>0.18332654580179458</v>
      </c>
      <c r="D36" s="2">
        <v>2.2287484410830404E-2</v>
      </c>
      <c r="E36" s="2">
        <v>0.47691993464052296</v>
      </c>
      <c r="F36" s="2">
        <v>0.19567982385823088</v>
      </c>
      <c r="G36" s="2">
        <v>0.13107643318602605</v>
      </c>
      <c r="H36" s="2">
        <v>0.24909808647554602</v>
      </c>
      <c r="J36" s="2">
        <v>0.25823370613189334</v>
      </c>
      <c r="K36" s="2">
        <v>0.18137958376842037</v>
      </c>
      <c r="L36" s="2">
        <v>0.43591863245844537</v>
      </c>
      <c r="M36" s="2">
        <v>0.38711611177718297</v>
      </c>
      <c r="N36" s="2">
        <v>0.36742748631641625</v>
      </c>
      <c r="O36" s="2">
        <v>0.1417456500212185</v>
      </c>
      <c r="P36" s="10">
        <v>0.32544034590826054</v>
      </c>
      <c r="Q36" s="10">
        <v>0.38839519169312686</v>
      </c>
      <c r="R36" s="10">
        <v>0.35989956770094028</v>
      </c>
      <c r="S36" s="10">
        <v>0.29492975762521229</v>
      </c>
      <c r="T36" s="10">
        <v>0.17359123546117353</v>
      </c>
      <c r="U36" s="10">
        <v>0.32506405403472599</v>
      </c>
      <c r="W36" s="10">
        <v>0.20145870209635114</v>
      </c>
      <c r="X36" s="10">
        <v>0.2273886435919617</v>
      </c>
      <c r="Y36" s="10">
        <v>0.28033737480231946</v>
      </c>
      <c r="Z36" s="10">
        <v>0.34442948021184738</v>
      </c>
      <c r="AA36" s="10">
        <v>0.35279165666659396</v>
      </c>
      <c r="AB36" s="10">
        <v>0.42504112756213591</v>
      </c>
      <c r="AD36">
        <f t="shared" si="0"/>
        <v>12</v>
      </c>
    </row>
    <row r="37" spans="2:30" x14ac:dyDescent="0.75">
      <c r="B37">
        <v>-10.41999999999986</v>
      </c>
      <c r="C37" s="2">
        <v>0.10432670027665045</v>
      </c>
      <c r="D37" s="2">
        <v>0.19656434807096682</v>
      </c>
      <c r="E37" s="2">
        <v>0.28863357843137299</v>
      </c>
      <c r="H37" s="2">
        <v>0.16260709016045247</v>
      </c>
      <c r="J37" s="2">
        <v>0.26018301020229284</v>
      </c>
      <c r="K37" s="2">
        <v>0.14733950179525707</v>
      </c>
      <c r="L37" s="2">
        <v>0.41329603495615769</v>
      </c>
      <c r="M37" s="2">
        <v>0.87177595376433348</v>
      </c>
      <c r="N37" s="2">
        <v>0.56994452098149428</v>
      </c>
      <c r="O37" s="2">
        <v>0.12140645384385686</v>
      </c>
      <c r="P37" s="10">
        <v>0.22894933364915498</v>
      </c>
      <c r="Q37" s="10">
        <v>0.39237353493159977</v>
      </c>
      <c r="R37" s="10">
        <v>0.36704637950882973</v>
      </c>
      <c r="U37" s="10">
        <v>0.32758998513891341</v>
      </c>
      <c r="W37" s="10">
        <v>0.20252835489213608</v>
      </c>
      <c r="X37" s="10">
        <v>0.22362162480453801</v>
      </c>
      <c r="Y37" s="10">
        <v>0.31558336656339786</v>
      </c>
      <c r="Z37" s="10">
        <v>0.32924337160410444</v>
      </c>
      <c r="AA37" s="10">
        <v>0.33334948137861248</v>
      </c>
      <c r="AB37" s="10">
        <v>0.41370630845124251</v>
      </c>
      <c r="AD37">
        <f t="shared" si="0"/>
        <v>10</v>
      </c>
    </row>
    <row r="38" spans="2:30" x14ac:dyDescent="0.75">
      <c r="B38">
        <v>-9.3799999999998604</v>
      </c>
      <c r="C38" s="2">
        <v>0.15519807889452181</v>
      </c>
      <c r="D38" s="2">
        <v>0.23867186976170354</v>
      </c>
      <c r="E38" s="2">
        <v>0.28717320261437923</v>
      </c>
      <c r="F38" s="2">
        <v>0.24353095841215924</v>
      </c>
      <c r="G38" s="2">
        <v>0.28453475673855155</v>
      </c>
      <c r="H38" s="2">
        <v>0.19424938391774313</v>
      </c>
      <c r="J38" s="2">
        <v>0.36277390176348923</v>
      </c>
      <c r="K38" s="2">
        <v>0.21912185969634213</v>
      </c>
      <c r="L38" s="2">
        <v>0.38203035044728545</v>
      </c>
      <c r="M38" s="2">
        <v>0.63205140028897366</v>
      </c>
      <c r="N38" s="2">
        <v>0.98966129252460533</v>
      </c>
      <c r="O38" s="2">
        <v>0.14231150091950773</v>
      </c>
      <c r="P38" s="10">
        <v>0.28736511334795134</v>
      </c>
      <c r="Q38" s="10">
        <v>0.37954462615946927</v>
      </c>
      <c r="R38" s="10">
        <v>0.37360601922761477</v>
      </c>
      <c r="S38" s="10">
        <v>0.2643266166296715</v>
      </c>
      <c r="T38" s="10">
        <v>0.1793561035356247</v>
      </c>
      <c r="U38" s="10">
        <v>0.31543830932121675</v>
      </c>
      <c r="W38" s="10">
        <v>0.16731557742361033</v>
      </c>
      <c r="X38" s="10">
        <v>0.21404892511117923</v>
      </c>
      <c r="Y38" s="10">
        <v>0.3301523790697754</v>
      </c>
      <c r="Z38" s="10">
        <v>0.34355631856141072</v>
      </c>
      <c r="AA38" s="10">
        <v>0.31627052461225685</v>
      </c>
      <c r="AB38" s="10">
        <v>0.41464579986040917</v>
      </c>
      <c r="AD38">
        <f t="shared" si="0"/>
        <v>12</v>
      </c>
    </row>
    <row r="39" spans="2:30" x14ac:dyDescent="0.75">
      <c r="B39">
        <v>-8.3399999999998613</v>
      </c>
      <c r="F39" s="2">
        <v>0.23190218146449856</v>
      </c>
      <c r="G39" s="2">
        <v>0.22565599452955237</v>
      </c>
      <c r="H39" s="2">
        <v>0.18101616877950061</v>
      </c>
      <c r="I39" s="2">
        <v>0.21728890100050632</v>
      </c>
      <c r="J39" s="2">
        <v>0.3086351365564633</v>
      </c>
      <c r="K39" s="2">
        <v>0.23342807525002399</v>
      </c>
      <c r="L39" s="2">
        <v>0.4377933925777216</v>
      </c>
      <c r="N39" s="2">
        <v>0.91077434809050384</v>
      </c>
      <c r="O39" s="2">
        <v>0.1393407837034947</v>
      </c>
      <c r="S39" s="10">
        <v>0.24441749487300837</v>
      </c>
      <c r="T39" s="10">
        <v>0.2079143389199255</v>
      </c>
      <c r="U39" s="10">
        <v>0.31833459766093625</v>
      </c>
      <c r="V39" s="10">
        <v>0.18435795005950908</v>
      </c>
      <c r="W39" s="10">
        <v>0.16334326223266132</v>
      </c>
      <c r="X39" s="10">
        <v>0.22662508017862737</v>
      </c>
      <c r="Y39" s="10">
        <v>0.35463598831257753</v>
      </c>
      <c r="AA39" s="10">
        <v>0.31145589009621372</v>
      </c>
      <c r="AB39" s="10">
        <v>0.41018251235977965</v>
      </c>
      <c r="AD39">
        <f t="shared" si="0"/>
        <v>9</v>
      </c>
    </row>
    <row r="40" spans="2:30" x14ac:dyDescent="0.75">
      <c r="B40">
        <v>-7.2999999999998613</v>
      </c>
      <c r="C40" s="2">
        <v>0.2104860340687271</v>
      </c>
      <c r="D40" s="2">
        <v>0.34703839294095573</v>
      </c>
      <c r="E40" s="2">
        <v>0.26207107843137245</v>
      </c>
      <c r="F40" s="2">
        <v>0.24074133453041338</v>
      </c>
      <c r="G40" s="2">
        <v>0.28691276880211497</v>
      </c>
      <c r="H40" s="2">
        <v>0.18523411125788983</v>
      </c>
      <c r="J40" s="2">
        <v>0.37872594046909508</v>
      </c>
      <c r="K40" s="2">
        <v>0.16280718996219631</v>
      </c>
      <c r="L40" s="2">
        <v>0.4754509757609755</v>
      </c>
      <c r="M40" s="2">
        <v>0.83631528789695331</v>
      </c>
      <c r="N40" s="2">
        <v>0.82935547529508113</v>
      </c>
      <c r="P40" s="10">
        <v>0.2957029817114708</v>
      </c>
      <c r="Q40" s="10">
        <v>0.36149045683861258</v>
      </c>
      <c r="R40" s="10">
        <v>0.34406085119483626</v>
      </c>
      <c r="S40" s="10">
        <v>0.25010239313446081</v>
      </c>
      <c r="T40" s="10">
        <v>0.18844313121644679</v>
      </c>
      <c r="U40" s="10">
        <v>0.31163887043034988</v>
      </c>
      <c r="W40" s="10">
        <v>0.17260368549964658</v>
      </c>
      <c r="X40" s="10">
        <v>0.21789021964335253</v>
      </c>
      <c r="Y40" s="10">
        <v>0.30580596568269774</v>
      </c>
      <c r="Z40" s="10">
        <v>0.34936331089470551</v>
      </c>
      <c r="AA40" s="10">
        <v>0.34980158730158722</v>
      </c>
      <c r="AD40">
        <f t="shared" si="0"/>
        <v>11</v>
      </c>
    </row>
    <row r="41" spans="2:30" x14ac:dyDescent="0.75">
      <c r="B41">
        <v>-6.2599999999998612</v>
      </c>
      <c r="C41" s="2">
        <v>0.15399036638627128</v>
      </c>
      <c r="D41" s="2">
        <v>0.32729881589357757</v>
      </c>
      <c r="E41" s="2">
        <v>0.53134191176470602</v>
      </c>
      <c r="F41" s="2">
        <v>0.19084875108218166</v>
      </c>
      <c r="G41" s="2">
        <v>0.19211888019105758</v>
      </c>
      <c r="H41" s="2">
        <v>0.1747510564169118</v>
      </c>
      <c r="I41" s="2">
        <v>0.20010121851520229</v>
      </c>
      <c r="J41" s="2">
        <v>0.3151421659713215</v>
      </c>
      <c r="K41" s="2">
        <v>0.17466202822155116</v>
      </c>
      <c r="L41" s="2">
        <v>0.34662395559623316</v>
      </c>
      <c r="M41" s="2">
        <v>0.87597220941313958</v>
      </c>
      <c r="N41" s="2">
        <v>0.93873726278685843</v>
      </c>
      <c r="O41" s="2">
        <v>0.33245312082488543</v>
      </c>
      <c r="P41" s="10">
        <v>0.33730268673471947</v>
      </c>
      <c r="Q41" s="10">
        <v>0.37958332618283536</v>
      </c>
      <c r="R41" s="10">
        <v>0.38753031505671626</v>
      </c>
      <c r="S41" s="10">
        <v>0.27435548979199542</v>
      </c>
      <c r="T41" s="10">
        <v>0.16702787147462728</v>
      </c>
      <c r="U41" s="10">
        <v>0.31841093189051717</v>
      </c>
      <c r="V41" s="10">
        <v>0.19147960371098835</v>
      </c>
      <c r="W41" s="10">
        <v>0.1681610501658278</v>
      </c>
      <c r="X41" s="10">
        <v>0.22201728931496029</v>
      </c>
      <c r="Y41" s="10">
        <v>0.30704520787730177</v>
      </c>
      <c r="Z41" s="10">
        <v>0.36595753742626547</v>
      </c>
      <c r="AA41" s="10">
        <v>0.34411955456816024</v>
      </c>
      <c r="AB41" s="10">
        <v>0.44734255786887361</v>
      </c>
      <c r="AD41">
        <f t="shared" si="0"/>
        <v>13</v>
      </c>
    </row>
    <row r="42" spans="2:30" x14ac:dyDescent="0.75">
      <c r="B42">
        <v>-5.2199999999998612</v>
      </c>
      <c r="C42" s="2">
        <v>0.15088682610344181</v>
      </c>
      <c r="D42" s="2">
        <v>0.26152257580024407</v>
      </c>
      <c r="E42" s="2">
        <v>0.89664011437908575</v>
      </c>
      <c r="F42" s="2">
        <v>0.2503821036543003</v>
      </c>
      <c r="G42" s="2">
        <v>0.13062736653024545</v>
      </c>
      <c r="H42" s="2">
        <v>0.19003144143935391</v>
      </c>
      <c r="I42" s="2">
        <v>0.32123253007357838</v>
      </c>
      <c r="J42" s="2">
        <v>0.61826596080356189</v>
      </c>
      <c r="K42" s="2">
        <v>0.1807485914352564</v>
      </c>
      <c r="L42" s="2">
        <v>0.45809099229429329</v>
      </c>
      <c r="M42" s="2">
        <v>0.80855544283562364</v>
      </c>
      <c r="N42" s="2">
        <v>0.93084360377803432</v>
      </c>
      <c r="O42" s="2">
        <v>0.3366026940789989</v>
      </c>
      <c r="P42" s="10">
        <v>0.216346509347522</v>
      </c>
      <c r="Q42" s="10">
        <v>0.37955398418548497</v>
      </c>
      <c r="R42" s="10">
        <v>0.3522576052312133</v>
      </c>
      <c r="S42" s="10">
        <v>0.27767919519351691</v>
      </c>
      <c r="T42" s="10">
        <v>0.20111577355201882</v>
      </c>
      <c r="U42" s="10">
        <v>0.2945474928658785</v>
      </c>
      <c r="V42" s="10">
        <v>0.21887232686510225</v>
      </c>
      <c r="W42" s="10">
        <v>0.16174103973863238</v>
      </c>
      <c r="X42" s="10">
        <v>0.26520228069787077</v>
      </c>
      <c r="Y42" s="10">
        <v>0.30196542208706423</v>
      </c>
      <c r="Z42" s="10">
        <v>0.37166503939510909</v>
      </c>
      <c r="AA42" s="10">
        <v>0.36445247778279866</v>
      </c>
      <c r="AB42" s="10">
        <v>0.4291635149469839</v>
      </c>
      <c r="AD42">
        <f t="shared" si="0"/>
        <v>13</v>
      </c>
    </row>
    <row r="43" spans="2:30" x14ac:dyDescent="0.75">
      <c r="B43">
        <v>-4.1799999999998612</v>
      </c>
      <c r="C43" s="2">
        <v>0.17108792427923425</v>
      </c>
      <c r="E43" s="2">
        <v>0.83855187908496753</v>
      </c>
      <c r="F43" s="2">
        <v>0.29827599106465291</v>
      </c>
      <c r="G43" s="2">
        <v>0.23313703677243566</v>
      </c>
      <c r="H43" s="2">
        <v>0.22800064891422753</v>
      </c>
      <c r="I43" s="2">
        <v>0.31046833028380094</v>
      </c>
      <c r="J43" s="2">
        <v>0.72647337236616061</v>
      </c>
      <c r="K43" s="2">
        <v>0.17481279630115665</v>
      </c>
      <c r="L43" s="2">
        <v>0.41999793333530178</v>
      </c>
      <c r="M43" s="2">
        <v>0.88619385778843485</v>
      </c>
      <c r="N43" s="2">
        <v>0.84709138523786487</v>
      </c>
      <c r="O43" s="2">
        <v>0.4449945772622248</v>
      </c>
      <c r="P43" s="10">
        <v>0.2862723157346973</v>
      </c>
      <c r="R43" s="10">
        <v>0.29142172475505801</v>
      </c>
      <c r="S43" s="10">
        <v>0.26955007136033382</v>
      </c>
      <c r="T43" s="10">
        <v>0.20591393444390302</v>
      </c>
      <c r="U43" s="10">
        <v>0.2775417305961117</v>
      </c>
      <c r="V43" s="10">
        <v>0.22274051222156541</v>
      </c>
      <c r="W43" s="10">
        <v>0.13391177639422439</v>
      </c>
      <c r="X43" s="10">
        <v>0.26913190890694338</v>
      </c>
      <c r="Y43" s="10">
        <v>0.28062781572445866</v>
      </c>
      <c r="Z43" s="10">
        <v>0.37607466920761412</v>
      </c>
      <c r="AA43" s="10">
        <v>0.35978141051199669</v>
      </c>
      <c r="AB43" s="10">
        <v>0.43551890009692357</v>
      </c>
      <c r="AD43">
        <f t="shared" si="0"/>
        <v>12</v>
      </c>
    </row>
    <row r="44" spans="2:30" x14ac:dyDescent="0.75">
      <c r="B44">
        <v>-3.1399999999998611</v>
      </c>
      <c r="D44" s="2">
        <v>0.69776454653953945</v>
      </c>
      <c r="F44" s="2">
        <v>0.69179465803059004</v>
      </c>
      <c r="G44" s="2">
        <v>0.18147395923699558</v>
      </c>
      <c r="H44" s="2">
        <v>0.27264440272852986</v>
      </c>
      <c r="I44" s="2">
        <v>0.43268968739050856</v>
      </c>
      <c r="J44" s="2">
        <v>0.8417697998106789</v>
      </c>
      <c r="K44" s="2">
        <v>0.23226101863381776</v>
      </c>
      <c r="L44" s="2">
        <v>0.63594225148357031</v>
      </c>
      <c r="M44" s="2">
        <v>0.81980694149835576</v>
      </c>
      <c r="N44" s="2">
        <v>0.76930905660845739</v>
      </c>
      <c r="O44" s="2">
        <v>0.38864525864101424</v>
      </c>
      <c r="Q44" s="10">
        <v>0.38783925321076651</v>
      </c>
      <c r="S44" s="10">
        <v>0.24292761758952114</v>
      </c>
      <c r="T44" s="10">
        <v>0.20516567428267005</v>
      </c>
      <c r="U44" s="10">
        <v>0.29008483997695728</v>
      </c>
      <c r="V44" s="10">
        <v>0.2131863910867261</v>
      </c>
      <c r="W44" s="10">
        <v>0.10437031961433819</v>
      </c>
      <c r="X44" s="10">
        <v>0.27202690352430459</v>
      </c>
      <c r="Y44" s="10">
        <v>0.26180011870778103</v>
      </c>
      <c r="Z44" s="10">
        <v>0.37912162544569583</v>
      </c>
      <c r="AA44" s="10">
        <v>0.35635303659329809</v>
      </c>
      <c r="AB44" s="10">
        <v>0.41789134902477804</v>
      </c>
      <c r="AD44">
        <f t="shared" si="0"/>
        <v>11</v>
      </c>
    </row>
    <row r="45" spans="2:30" x14ac:dyDescent="0.75">
      <c r="B45">
        <v>-2.0999999999998611</v>
      </c>
      <c r="C45" s="2">
        <v>0.26474883792778992</v>
      </c>
      <c r="D45" s="2">
        <v>0.96800364753054102</v>
      </c>
      <c r="E45" s="2">
        <v>0.72749183006535967</v>
      </c>
      <c r="F45" s="2">
        <v>0.86867391327583099</v>
      </c>
      <c r="G45" s="2">
        <v>0.19889570426919506</v>
      </c>
      <c r="H45" s="2">
        <v>0.27898676678486201</v>
      </c>
      <c r="I45" s="2">
        <v>0.29734885350566459</v>
      </c>
      <c r="K45" s="2">
        <v>0.12720358716349417</v>
      </c>
      <c r="L45" s="2">
        <v>0.99061881845826849</v>
      </c>
      <c r="M45" s="2">
        <v>0.84858126594730843</v>
      </c>
      <c r="N45" s="2">
        <v>0.90552432016482332</v>
      </c>
      <c r="O45" s="2">
        <v>0.5852312915546749</v>
      </c>
      <c r="P45" s="10">
        <v>0.18294983453207087</v>
      </c>
      <c r="Q45" s="10">
        <v>0.35042069281781241</v>
      </c>
      <c r="R45" s="10">
        <v>0.30374064693370117</v>
      </c>
      <c r="S45" s="10">
        <v>0.24467027943767969</v>
      </c>
      <c r="T45" s="10">
        <v>0.21550511861852492</v>
      </c>
      <c r="U45" s="10">
        <v>0.26337122166381294</v>
      </c>
      <c r="V45" s="10">
        <v>0.20660833027578268</v>
      </c>
      <c r="X45" s="10">
        <v>0.28188576872893123</v>
      </c>
      <c r="Y45" s="10">
        <v>0.23821371706898437</v>
      </c>
      <c r="Z45" s="10">
        <v>0.38037659802254553</v>
      </c>
      <c r="AA45" s="10">
        <v>0.36121675997889657</v>
      </c>
      <c r="AB45" s="10">
        <v>0.4312688525874564</v>
      </c>
      <c r="AD45">
        <f t="shared" si="0"/>
        <v>12</v>
      </c>
    </row>
    <row r="46" spans="2:30" x14ac:dyDescent="0.75">
      <c r="B46">
        <v>-1.0599999999998611</v>
      </c>
      <c r="C46" s="2">
        <v>0.27954331615385702</v>
      </c>
      <c r="D46" s="2">
        <v>0.98663019136125285</v>
      </c>
      <c r="E46" s="2">
        <v>0.81900531045751668</v>
      </c>
      <c r="F46" s="2">
        <v>0.67224591443015813</v>
      </c>
      <c r="G46" s="2">
        <v>0.26883783590696225</v>
      </c>
      <c r="H46" s="2">
        <v>0.46893323136109755</v>
      </c>
      <c r="I46" s="2">
        <v>0.33843967765795929</v>
      </c>
      <c r="J46" s="2">
        <v>0.9468709462539</v>
      </c>
      <c r="K46" s="2">
        <v>0.23519820418465179</v>
      </c>
      <c r="L46" s="2">
        <v>0.91541436627203221</v>
      </c>
      <c r="M46" s="2">
        <v>0.98338405730271505</v>
      </c>
      <c r="N46" s="2">
        <v>0.79230740589045645</v>
      </c>
      <c r="O46" s="2">
        <v>0.89250404740572997</v>
      </c>
      <c r="P46" s="10">
        <v>0.19993361576032403</v>
      </c>
      <c r="Q46" s="10">
        <v>0.33306124382272601</v>
      </c>
      <c r="R46" s="10">
        <v>0.27069463930922139</v>
      </c>
      <c r="S46" s="10">
        <v>0.2241734690409502</v>
      </c>
      <c r="T46" s="10">
        <v>0.19821856607246413</v>
      </c>
      <c r="U46" s="10">
        <v>0.27360922666907683</v>
      </c>
      <c r="V46" s="10">
        <v>0.20236155107611761</v>
      </c>
      <c r="W46" s="10">
        <v>0.1148936375896021</v>
      </c>
      <c r="X46" s="10">
        <v>0.24900167703217946</v>
      </c>
      <c r="Y46" s="10">
        <v>0.22782253401688321</v>
      </c>
      <c r="Z46" s="10">
        <v>0.39150084146964087</v>
      </c>
      <c r="AA46" s="10">
        <v>0.36642440259883274</v>
      </c>
      <c r="AB46" s="10">
        <v>0.40700587046296388</v>
      </c>
      <c r="AD46">
        <f t="shared" si="0"/>
        <v>13</v>
      </c>
    </row>
    <row r="47" spans="2:30" x14ac:dyDescent="0.75">
      <c r="B47">
        <v>-1.9999999999861018E-2</v>
      </c>
      <c r="C47" s="4">
        <v>1</v>
      </c>
      <c r="D47" s="4">
        <v>1</v>
      </c>
      <c r="E47" s="4">
        <v>1</v>
      </c>
      <c r="F47" s="4">
        <v>1</v>
      </c>
      <c r="G47" s="4">
        <v>1</v>
      </c>
      <c r="H47" s="4">
        <v>1</v>
      </c>
      <c r="I47" s="4">
        <v>1</v>
      </c>
      <c r="J47" s="4">
        <v>1</v>
      </c>
      <c r="K47" s="4">
        <v>1</v>
      </c>
      <c r="L47" s="4">
        <v>1</v>
      </c>
      <c r="M47" s="4">
        <v>1</v>
      </c>
      <c r="N47" s="4">
        <v>1</v>
      </c>
      <c r="O47" s="4">
        <v>1</v>
      </c>
      <c r="P47" s="13">
        <v>0.22567531951946126</v>
      </c>
      <c r="Q47" s="13">
        <v>0.31187135420029949</v>
      </c>
      <c r="R47" s="13">
        <v>0.24044626478895101</v>
      </c>
      <c r="S47" s="13">
        <v>0.27176005818845644</v>
      </c>
      <c r="T47" s="13">
        <v>0.19165195712488339</v>
      </c>
      <c r="U47" s="13">
        <v>0.28059073509336113</v>
      </c>
      <c r="V47" s="13">
        <v>0.2360422805463519</v>
      </c>
      <c r="W47" s="13">
        <v>0.12348345264344901</v>
      </c>
      <c r="X47" s="13">
        <v>0.17515536259379527</v>
      </c>
      <c r="Y47" s="13">
        <v>0.23414466794265279</v>
      </c>
      <c r="Z47" s="13">
        <v>0.38172645739910316</v>
      </c>
      <c r="AA47" s="13">
        <v>0.37144874626282659</v>
      </c>
      <c r="AB47" s="13">
        <v>0.35230300023884326</v>
      </c>
      <c r="AD47">
        <f t="shared" si="0"/>
        <v>13</v>
      </c>
    </row>
    <row r="48" spans="2:30" x14ac:dyDescent="0.75">
      <c r="B48">
        <v>1.020000000000139</v>
      </c>
      <c r="C48" s="2">
        <v>0.55993624401409936</v>
      </c>
      <c r="D48" s="2">
        <v>0.75820359120837855</v>
      </c>
      <c r="E48" s="2">
        <v>0.80945669934640552</v>
      </c>
      <c r="F48" s="2">
        <v>0.75660798837122312</v>
      </c>
      <c r="G48" s="2">
        <v>0.90282809932537922</v>
      </c>
      <c r="H48" s="2">
        <v>0.68190842584223621</v>
      </c>
      <c r="I48" s="2">
        <v>0.47954218086970057</v>
      </c>
      <c r="J48" s="2">
        <v>0.89276724047260103</v>
      </c>
      <c r="K48" s="2">
        <v>0.68176208797038262</v>
      </c>
      <c r="L48" s="2">
        <v>0.88914558176611336</v>
      </c>
      <c r="M48" s="2">
        <v>0.74107719265885841</v>
      </c>
      <c r="N48" s="2">
        <v>0.78714425785952724</v>
      </c>
      <c r="O48" s="2">
        <v>0.83279105955580657</v>
      </c>
      <c r="P48" s="10">
        <v>0.29825626808862238</v>
      </c>
      <c r="Q48" s="10">
        <v>0.33788228696372696</v>
      </c>
      <c r="R48" s="10">
        <v>0.25996713084564699</v>
      </c>
      <c r="S48" s="10">
        <v>0.26040376762722967</v>
      </c>
      <c r="T48" s="10">
        <v>0.2122191206564282</v>
      </c>
      <c r="U48" s="10">
        <v>0.28701059539094004</v>
      </c>
      <c r="V48" s="10">
        <v>0.29066397564588714</v>
      </c>
      <c r="W48" s="10">
        <v>9.2161142613110578E-2</v>
      </c>
      <c r="X48" s="10">
        <v>0.16770393094332847</v>
      </c>
      <c r="Y48" s="10">
        <v>0.21574527587645434</v>
      </c>
      <c r="Z48" s="10">
        <v>0.38998047435039679</v>
      </c>
      <c r="AA48" s="10">
        <v>0.37052877138413687</v>
      </c>
      <c r="AB48" s="10">
        <v>0.33534550346381736</v>
      </c>
      <c r="AD48">
        <f t="shared" si="0"/>
        <v>13</v>
      </c>
    </row>
    <row r="49" spans="2:30" x14ac:dyDescent="0.75">
      <c r="B49">
        <v>2.0600000000001391</v>
      </c>
      <c r="C49" s="2">
        <v>0.60779536294569492</v>
      </c>
      <c r="D49" s="2">
        <v>0.7874642957718142</v>
      </c>
      <c r="E49" s="2">
        <v>0.75856821895424864</v>
      </c>
      <c r="F49" s="2">
        <v>0.70519767851989612</v>
      </c>
      <c r="H49" s="2">
        <v>0.63945862013024601</v>
      </c>
      <c r="I49" s="2">
        <v>0.6988749172733284</v>
      </c>
      <c r="J49" s="2">
        <v>0.78189531255478029</v>
      </c>
      <c r="K49" s="2">
        <v>0.63698396832753568</v>
      </c>
      <c r="L49" s="2">
        <v>0.72429954828614485</v>
      </c>
      <c r="M49" s="2">
        <v>0.82546343262934652</v>
      </c>
      <c r="N49" s="2">
        <v>0.81226495885616379</v>
      </c>
      <c r="O49" s="2">
        <v>0.51798934314141565</v>
      </c>
      <c r="P49" s="10">
        <v>0.31319851551310079</v>
      </c>
      <c r="Q49" s="10">
        <v>0.33588539897877279</v>
      </c>
      <c r="R49" s="10">
        <v>0.26837190908791314</v>
      </c>
      <c r="S49" s="10">
        <v>0.25860083523666638</v>
      </c>
      <c r="U49" s="10">
        <v>0.29580535633036403</v>
      </c>
      <c r="V49" s="10">
        <v>0.32195537065052948</v>
      </c>
      <c r="W49" s="10">
        <v>0.11704626464620617</v>
      </c>
      <c r="X49" s="10">
        <v>0.16163050682048258</v>
      </c>
      <c r="Y49" s="10">
        <v>0.23352197607300632</v>
      </c>
      <c r="Z49" s="10">
        <v>0.37347609963556316</v>
      </c>
      <c r="AA49" s="10">
        <v>0.3718056769065422</v>
      </c>
      <c r="AB49" s="10">
        <v>0.3632181143638461</v>
      </c>
      <c r="AD49">
        <f t="shared" si="0"/>
        <v>12</v>
      </c>
    </row>
    <row r="50" spans="2:30" x14ac:dyDescent="0.75">
      <c r="B50">
        <v>3.1000000000001391</v>
      </c>
      <c r="C50" s="2">
        <v>0.57180974315044431</v>
      </c>
      <c r="D50" s="2">
        <v>0.94967212455243943</v>
      </c>
      <c r="E50" s="2">
        <v>0.57263071895424866</v>
      </c>
      <c r="G50" s="2">
        <v>0.82863004051805966</v>
      </c>
      <c r="H50" s="2">
        <v>0.61574235015102718</v>
      </c>
      <c r="I50" s="2">
        <v>0.54965546774633089</v>
      </c>
      <c r="J50" s="2">
        <v>0.8424359288994846</v>
      </c>
      <c r="K50" s="2">
        <v>0.76536578011313228</v>
      </c>
      <c r="L50" s="2">
        <v>0.85871394408195889</v>
      </c>
      <c r="M50" s="2">
        <v>0.69625564880568125</v>
      </c>
      <c r="N50" s="2">
        <v>0.77390127961673583</v>
      </c>
      <c r="O50" s="2">
        <v>0.3073985004951193</v>
      </c>
      <c r="P50" s="10">
        <v>0.31973520490369761</v>
      </c>
      <c r="Q50" s="10">
        <v>0.32504746313622146</v>
      </c>
      <c r="R50" s="10">
        <v>0.26462652296672268</v>
      </c>
      <c r="T50" s="10">
        <v>0.22796747069463044</v>
      </c>
      <c r="U50" s="10">
        <v>0.30621332345544228</v>
      </c>
      <c r="V50" s="10">
        <v>0.33263852494163609</v>
      </c>
      <c r="W50" s="10">
        <v>0.11935305703477529</v>
      </c>
      <c r="X50" s="10">
        <v>0.17559692323099263</v>
      </c>
      <c r="Y50" s="10">
        <v>0.24345316899820876</v>
      </c>
      <c r="Z50" s="10">
        <v>0.37194833938379751</v>
      </c>
      <c r="AA50" s="10">
        <v>0.36218636396758191</v>
      </c>
      <c r="AB50" s="10">
        <v>0.37736273627362732</v>
      </c>
      <c r="AD50">
        <f t="shared" si="0"/>
        <v>12</v>
      </c>
    </row>
    <row r="51" spans="2:30" x14ac:dyDescent="0.75">
      <c r="B51">
        <v>4.1400000000001391</v>
      </c>
      <c r="C51" s="2">
        <v>0.50667752671712818</v>
      </c>
      <c r="D51" s="2">
        <v>0.7404352898579879</v>
      </c>
      <c r="E51" s="2">
        <v>0.8031760620915035</v>
      </c>
      <c r="F51" s="2">
        <v>0.69386817156721281</v>
      </c>
      <c r="G51" s="2">
        <v>0.8089017258448068</v>
      </c>
      <c r="H51" s="2">
        <v>0.63456086274691526</v>
      </c>
      <c r="I51" s="2">
        <v>0.60444972164908317</v>
      </c>
      <c r="J51" s="2">
        <v>0.71573817620867353</v>
      </c>
      <c r="K51" s="2">
        <v>0.69360017422089182</v>
      </c>
      <c r="L51" s="2">
        <v>0.66860293466387211</v>
      </c>
      <c r="N51" s="2">
        <v>0.72504995593948174</v>
      </c>
      <c r="O51" s="2">
        <v>0.13830339038996478</v>
      </c>
      <c r="P51" s="10">
        <v>0.33495067069185497</v>
      </c>
      <c r="Q51" s="10">
        <v>0.32297962608241365</v>
      </c>
      <c r="R51" s="10">
        <v>0.25133100851261619</v>
      </c>
      <c r="S51" s="10">
        <v>0.2160418509593387</v>
      </c>
      <c r="T51" s="10">
        <v>0.23245180850175173</v>
      </c>
      <c r="U51" s="10">
        <v>0.2957122450174805</v>
      </c>
      <c r="V51" s="10">
        <v>0.30607590912425719</v>
      </c>
      <c r="W51" s="10">
        <v>0.12400349604046929</v>
      </c>
      <c r="X51" s="10">
        <v>0.17985159339026827</v>
      </c>
      <c r="Y51" s="10">
        <v>0.23809063366208985</v>
      </c>
      <c r="AA51" s="10">
        <v>0.36683564210667208</v>
      </c>
      <c r="AB51" s="10">
        <v>0.31390285015564179</v>
      </c>
      <c r="AD51">
        <f t="shared" si="0"/>
        <v>12</v>
      </c>
    </row>
    <row r="52" spans="2:30" x14ac:dyDescent="0.75">
      <c r="B52">
        <v>5.1800000000001392</v>
      </c>
      <c r="C52" s="2">
        <v>0.62045527952927282</v>
      </c>
      <c r="D52" s="2">
        <v>0.56013731879685169</v>
      </c>
      <c r="E52" s="2">
        <v>0.73876633986928164</v>
      </c>
      <c r="F52" s="2">
        <v>0.66445420634666141</v>
      </c>
      <c r="G52" s="2">
        <v>0.74949224849715745</v>
      </c>
      <c r="H52" s="2">
        <v>0.58664163711789352</v>
      </c>
      <c r="I52" s="2">
        <v>0.76096858333008965</v>
      </c>
      <c r="J52" s="2">
        <v>0.7327910808820951</v>
      </c>
      <c r="K52" s="2">
        <v>0.62864146792269504</v>
      </c>
      <c r="L52" s="2">
        <v>0.73314192081721841</v>
      </c>
      <c r="M52" s="2">
        <v>0.75764702265670703</v>
      </c>
      <c r="N52" s="2">
        <v>0.76733564185625136</v>
      </c>
      <c r="O52" s="2">
        <v>0.15633202873265112</v>
      </c>
      <c r="P52" s="10">
        <v>0.31779320943734529</v>
      </c>
      <c r="Q52" s="10">
        <v>0.33460971118402644</v>
      </c>
      <c r="R52" s="10">
        <v>0.25066923269291408</v>
      </c>
      <c r="S52" s="10">
        <v>0.23012269759129167</v>
      </c>
      <c r="T52" s="10">
        <v>0.22273402740307646</v>
      </c>
      <c r="U52" s="10">
        <v>0.30670458284713764</v>
      </c>
      <c r="V52" s="10">
        <v>0.25146949880143249</v>
      </c>
      <c r="W52" s="10">
        <v>0.12240970617861807</v>
      </c>
      <c r="X52" s="10">
        <v>0.18333369518805587</v>
      </c>
      <c r="Y52" s="10">
        <v>0.18429235788158535</v>
      </c>
      <c r="Z52" s="10">
        <v>0.35721059466642507</v>
      </c>
      <c r="AA52" s="10">
        <v>0.35662462422115099</v>
      </c>
      <c r="AB52" s="10">
        <v>0.36819452325410329</v>
      </c>
      <c r="AD52">
        <f t="shared" si="0"/>
        <v>13</v>
      </c>
    </row>
    <row r="53" spans="2:30" x14ac:dyDescent="0.75">
      <c r="B53">
        <v>6.2200000000001392</v>
      </c>
      <c r="C53" s="2">
        <v>0.44114507997584573</v>
      </c>
      <c r="D53" s="2">
        <v>0.38240066513792237</v>
      </c>
      <c r="E53" s="2">
        <v>0.61001838235294092</v>
      </c>
      <c r="F53" s="2">
        <v>0.66475347634163817</v>
      </c>
      <c r="G53" s="2">
        <v>0.5840009797817951</v>
      </c>
      <c r="H53" s="2">
        <v>0.7001552759044245</v>
      </c>
      <c r="J53" s="2">
        <v>0.55802685552010678</v>
      </c>
      <c r="K53" s="2">
        <v>0.62744090728879909</v>
      </c>
      <c r="L53" s="2">
        <v>0.35528918543887122</v>
      </c>
      <c r="M53" s="2">
        <v>0.73798764179655063</v>
      </c>
      <c r="N53" s="2">
        <v>0.65950528105645934</v>
      </c>
      <c r="O53" s="2">
        <v>7.5666839565552133E-2</v>
      </c>
      <c r="P53" s="10">
        <v>0.30214492713718277</v>
      </c>
      <c r="Q53" s="10">
        <v>0.33787385486962634</v>
      </c>
      <c r="R53" s="10">
        <v>0.23826102481699687</v>
      </c>
      <c r="S53" s="10">
        <v>0.22074255296517092</v>
      </c>
      <c r="T53" s="10">
        <v>0.20816314966876157</v>
      </c>
      <c r="U53" s="10">
        <v>0.30261588151424335</v>
      </c>
      <c r="W53" s="10">
        <v>0.12737331553795159</v>
      </c>
      <c r="X53" s="10">
        <v>0.17983254575877505</v>
      </c>
      <c r="Y53" s="10">
        <v>0.23158515280084679</v>
      </c>
      <c r="Z53" s="10">
        <v>0.37909911046621669</v>
      </c>
      <c r="AA53" s="10">
        <v>0.34079512587496358</v>
      </c>
      <c r="AB53" s="10">
        <v>0.34826863669115399</v>
      </c>
      <c r="AD53">
        <f t="shared" si="0"/>
        <v>12</v>
      </c>
    </row>
    <row r="54" spans="2:30" x14ac:dyDescent="0.75">
      <c r="B54">
        <v>7.2600000000001392</v>
      </c>
      <c r="C54" s="2">
        <v>0.42514288924152843</v>
      </c>
      <c r="D54" s="2">
        <v>0.32251143205803867</v>
      </c>
      <c r="E54" s="2">
        <v>0.44513888888888931</v>
      </c>
      <c r="F54" s="2">
        <v>0.59024593580658613</v>
      </c>
      <c r="G54" s="2">
        <v>0.65009542666435338</v>
      </c>
      <c r="H54" s="2">
        <v>0.53268132903813969</v>
      </c>
      <c r="I54" s="2">
        <v>0.35677580098882722</v>
      </c>
      <c r="J54" s="2">
        <v>0.63955404410475736</v>
      </c>
      <c r="K54" s="2">
        <v>0.57435937526175007</v>
      </c>
      <c r="L54" s="2">
        <v>0.18216911221989346</v>
      </c>
      <c r="M54" s="2">
        <v>0.58512404316148647</v>
      </c>
      <c r="N54" s="2">
        <v>0.37710838887440895</v>
      </c>
      <c r="O54" s="2">
        <v>0.24911585797142477</v>
      </c>
      <c r="P54" s="10">
        <v>0.3431366403169489</v>
      </c>
      <c r="Q54" s="10">
        <v>0.31052578117297691</v>
      </c>
      <c r="R54" s="10">
        <v>0.2376522718868197</v>
      </c>
      <c r="S54" s="10">
        <v>0.20188807957221136</v>
      </c>
      <c r="T54" s="10">
        <v>0.21424060625197353</v>
      </c>
      <c r="U54" s="10">
        <v>0.29727046019684994</v>
      </c>
      <c r="V54" s="10">
        <v>0.2638330561377078</v>
      </c>
      <c r="W54" s="10">
        <v>0.11502716099191662</v>
      </c>
      <c r="X54" s="10">
        <v>0.15903586287934199</v>
      </c>
      <c r="Y54" s="10">
        <v>0.20634168084933949</v>
      </c>
      <c r="Z54" s="10">
        <v>0.36466941508322748</v>
      </c>
      <c r="AA54" s="10">
        <v>0.35294587754739609</v>
      </c>
      <c r="AB54" s="10">
        <v>0.34029349070458592</v>
      </c>
      <c r="AD54">
        <f t="shared" si="0"/>
        <v>13</v>
      </c>
    </row>
    <row r="55" spans="2:30" x14ac:dyDescent="0.75">
      <c r="B55">
        <v>8.3000000000001393</v>
      </c>
      <c r="F55" s="2">
        <v>0.55661012601404447</v>
      </c>
      <c r="G55" s="2">
        <v>0.7026872556924304</v>
      </c>
      <c r="H55" s="2">
        <v>0.7782026620933663</v>
      </c>
      <c r="I55" s="2">
        <v>0.42542920543465562</v>
      </c>
      <c r="J55" s="2">
        <v>0.50328506819058305</v>
      </c>
      <c r="K55" s="2">
        <v>0.53265245724049703</v>
      </c>
      <c r="L55" s="2">
        <v>0</v>
      </c>
      <c r="M55" s="2">
        <v>0.24851670816809651</v>
      </c>
      <c r="N55" s="2">
        <v>0.32444676124163796</v>
      </c>
      <c r="O55" s="2">
        <v>0.19116329513839778</v>
      </c>
      <c r="S55" s="10">
        <v>0.21030524149650257</v>
      </c>
      <c r="T55" s="10">
        <v>0.21691752285750276</v>
      </c>
      <c r="U55" s="10">
        <v>0.27072590689385367</v>
      </c>
      <c r="V55" s="10">
        <v>0.2678151005026902</v>
      </c>
      <c r="W55" s="10">
        <v>0.12138311979469764</v>
      </c>
      <c r="X55" s="10">
        <v>0.16439106475043438</v>
      </c>
      <c r="Y55" s="10">
        <v>0.19511104424216588</v>
      </c>
      <c r="Z55" s="10">
        <v>0.35409388646288198</v>
      </c>
      <c r="AA55" s="10">
        <v>0.340146466039633</v>
      </c>
      <c r="AB55" s="10">
        <v>0.31223067852931713</v>
      </c>
      <c r="AD55">
        <f t="shared" si="0"/>
        <v>10</v>
      </c>
    </row>
    <row r="56" spans="2:30" x14ac:dyDescent="0.75">
      <c r="B56">
        <v>9.3400000000001384</v>
      </c>
      <c r="C56" s="2">
        <v>0.37942535353677187</v>
      </c>
      <c r="D56" s="2">
        <v>0.1984819836129324</v>
      </c>
      <c r="E56" s="2">
        <v>0.49789624183006576</v>
      </c>
      <c r="F56" s="2">
        <v>0.12791654642425759</v>
      </c>
      <c r="G56" s="2">
        <v>0.6920117165572921</v>
      </c>
      <c r="H56" s="2">
        <v>0.41841062365292386</v>
      </c>
      <c r="I56" s="2">
        <v>0.54003970880211727</v>
      </c>
      <c r="J56" s="2">
        <v>0.36813799389965995</v>
      </c>
      <c r="K56" s="2">
        <v>0.49215168385608882</v>
      </c>
      <c r="L56" s="2">
        <v>9.072658026039998E-2</v>
      </c>
      <c r="M56" s="2">
        <v>0.18308278766639019</v>
      </c>
      <c r="N56" s="2">
        <v>0.28600861352099433</v>
      </c>
      <c r="O56" s="2">
        <v>0.104902469310447</v>
      </c>
      <c r="P56" s="10">
        <v>0.34104168153825171</v>
      </c>
      <c r="Q56" s="10">
        <v>0.30824957335645786</v>
      </c>
      <c r="R56" s="10">
        <v>0.23069814651571188</v>
      </c>
      <c r="S56" s="10">
        <v>0.17896524676031866</v>
      </c>
      <c r="T56" s="10">
        <v>0.22130719712347041</v>
      </c>
      <c r="U56" s="10">
        <v>0.27575668306899276</v>
      </c>
      <c r="V56" s="10">
        <v>0.31099297438545431</v>
      </c>
      <c r="W56" s="10">
        <v>0.11407409227140961</v>
      </c>
      <c r="X56" s="10">
        <v>0.17500241518042178</v>
      </c>
      <c r="Y56" s="10">
        <v>0.19273023248204443</v>
      </c>
      <c r="Z56" s="10">
        <v>0.3406022779274927</v>
      </c>
      <c r="AA56" s="10">
        <v>0.33572223341714913</v>
      </c>
      <c r="AB56" s="10">
        <v>0.31126716846434388</v>
      </c>
      <c r="AD56">
        <f t="shared" si="0"/>
        <v>13</v>
      </c>
    </row>
    <row r="57" spans="2:30" x14ac:dyDescent="0.75">
      <c r="B57">
        <v>10.380000000000138</v>
      </c>
      <c r="C57" s="2">
        <v>0.29042677189681093</v>
      </c>
      <c r="D57" s="2">
        <v>0.2174840085287848</v>
      </c>
      <c r="E57" s="2">
        <v>0.42614379084967347</v>
      </c>
      <c r="F57" s="2">
        <v>0.34385053601393745</v>
      </c>
      <c r="G57" s="2">
        <v>0.48173625498821282</v>
      </c>
      <c r="H57" s="2">
        <v>0.46444490795460674</v>
      </c>
      <c r="I57" s="2">
        <v>0.49176626309027938</v>
      </c>
      <c r="J57" s="2">
        <v>0.27653472636118209</v>
      </c>
      <c r="K57" s="2">
        <v>0.57985961816587839</v>
      </c>
      <c r="L57" s="2">
        <v>0.10213014082843724</v>
      </c>
      <c r="M57" s="2">
        <v>0.26539395616219341</v>
      </c>
      <c r="O57" s="2">
        <v>0.12319831502177032</v>
      </c>
      <c r="P57" s="10">
        <v>0.285837549898737</v>
      </c>
      <c r="Q57" s="10">
        <v>0.28492113990153844</v>
      </c>
      <c r="R57" s="10">
        <v>0.21476697154493421</v>
      </c>
      <c r="S57" s="10">
        <v>0.17922253241940275</v>
      </c>
      <c r="T57" s="10">
        <v>0.21899896172353894</v>
      </c>
      <c r="U57" s="10">
        <v>0.27839986480628359</v>
      </c>
      <c r="V57" s="10">
        <v>0.28576917955449027</v>
      </c>
      <c r="W57" s="10">
        <v>0.1332543457481212</v>
      </c>
      <c r="X57" s="10">
        <v>0.20445018530706771</v>
      </c>
      <c r="Y57" s="10">
        <v>0.19879890140215772</v>
      </c>
      <c r="Z57" s="10">
        <v>0.33986668782732893</v>
      </c>
      <c r="AB57" s="10">
        <v>0.33015193146920957</v>
      </c>
      <c r="AD57">
        <f t="shared" si="0"/>
        <v>12</v>
      </c>
    </row>
    <row r="58" spans="2:30" x14ac:dyDescent="0.75">
      <c r="B58">
        <v>11.420000000000137</v>
      </c>
      <c r="C58" s="2">
        <v>0.18508194188936777</v>
      </c>
      <c r="D58" s="2">
        <v>0</v>
      </c>
      <c r="E58" s="2">
        <v>0.3435049019607847</v>
      </c>
      <c r="F58" s="2">
        <v>0.23331302572653148</v>
      </c>
      <c r="G58" s="2">
        <v>0.48615547912350371</v>
      </c>
      <c r="H58" s="2">
        <v>0.42400364627994441</v>
      </c>
      <c r="I58" s="2">
        <v>0.39704909097987306</v>
      </c>
      <c r="J58" s="2">
        <v>0.24582968130981991</v>
      </c>
      <c r="K58" s="2">
        <v>0.16688909611744274</v>
      </c>
      <c r="L58" s="2">
        <v>8.9737533583301901E-2</v>
      </c>
      <c r="M58" s="2">
        <v>0.24364413292754181</v>
      </c>
      <c r="N58" s="2">
        <v>0.19068895756537746</v>
      </c>
      <c r="O58" s="2">
        <v>0.11777557724650611</v>
      </c>
      <c r="P58" s="10">
        <v>0.28188819149399397</v>
      </c>
      <c r="Q58" s="10">
        <v>0.28632398196858599</v>
      </c>
      <c r="R58" s="10">
        <v>0.17822699292123212</v>
      </c>
      <c r="S58" s="10">
        <v>0.17628301918197789</v>
      </c>
      <c r="T58" s="10">
        <v>0.20899145712100009</v>
      </c>
      <c r="U58" s="10">
        <v>0.28538269096928315</v>
      </c>
      <c r="V58" s="10">
        <v>0.27246261694498669</v>
      </c>
      <c r="W58" s="10">
        <v>0.10766552479362047</v>
      </c>
      <c r="X58" s="10">
        <v>0.2070741924774222</v>
      </c>
      <c r="Y58" s="10">
        <v>0.18983250715174813</v>
      </c>
      <c r="Z58" s="10">
        <v>0.33060348254750732</v>
      </c>
      <c r="AA58" s="10">
        <v>0.31871916868560096</v>
      </c>
      <c r="AB58" s="10">
        <v>0.30792189320461805</v>
      </c>
      <c r="AD58">
        <f t="shared" si="0"/>
        <v>13</v>
      </c>
    </row>
    <row r="59" spans="2:30" x14ac:dyDescent="0.75">
      <c r="B59">
        <v>12.460000000000136</v>
      </c>
      <c r="C59" s="2">
        <v>0.20228482354758506</v>
      </c>
      <c r="D59" s="2">
        <v>0.12868273189309593</v>
      </c>
      <c r="E59" s="2">
        <v>0.27157883986928133</v>
      </c>
      <c r="F59" s="2">
        <v>0.25945639743055315</v>
      </c>
      <c r="G59" s="2">
        <v>0.40394566293465128</v>
      </c>
      <c r="H59" s="2">
        <v>0.4572759507752206</v>
      </c>
      <c r="I59" s="2">
        <v>0.58120839335072183</v>
      </c>
      <c r="J59" s="2">
        <v>0.20164078112400521</v>
      </c>
      <c r="K59" s="2">
        <v>2.3955372648436869E-2</v>
      </c>
      <c r="M59" s="2">
        <v>0.16499123858710676</v>
      </c>
      <c r="N59" s="2">
        <v>0.2081394049968355</v>
      </c>
      <c r="O59" s="2">
        <v>9.6446141997139231E-2</v>
      </c>
      <c r="P59" s="10">
        <v>0.26473831563857353</v>
      </c>
      <c r="Q59" s="10">
        <v>0.28963100985976609</v>
      </c>
      <c r="R59" s="10">
        <v>0.17073383183067684</v>
      </c>
      <c r="S59" s="10">
        <v>0.19589666063763733</v>
      </c>
      <c r="T59" s="10">
        <v>0.21111264246453421</v>
      </c>
      <c r="U59" s="10">
        <v>0.28158365268196622</v>
      </c>
      <c r="V59" s="10">
        <v>0.2630870034391472</v>
      </c>
      <c r="W59" s="10">
        <v>0.12055091198267401</v>
      </c>
      <c r="X59" s="10">
        <v>0.2104512859475908</v>
      </c>
      <c r="Z59" s="10">
        <v>0.34181335990065315</v>
      </c>
      <c r="AA59" s="10">
        <v>0.32716911240917507</v>
      </c>
      <c r="AB59" s="10">
        <v>0.33109529134883409</v>
      </c>
      <c r="AD59">
        <f t="shared" si="0"/>
        <v>12</v>
      </c>
    </row>
    <row r="60" spans="2:30" x14ac:dyDescent="0.75">
      <c r="B60">
        <v>13.500000000000135</v>
      </c>
      <c r="C60" s="2">
        <v>8.5452681543063083E-2</v>
      </c>
      <c r="D60" s="2">
        <v>4.0297166458810992E-2</v>
      </c>
      <c r="E60" s="2">
        <v>0.29023692810457485</v>
      </c>
      <c r="F60" s="2">
        <v>0.14771111894913475</v>
      </c>
      <c r="G60" s="2">
        <v>0.54973923515783707</v>
      </c>
      <c r="H60" s="2">
        <v>0.26369093142367156</v>
      </c>
      <c r="I60" s="2">
        <v>0.57801611710203593</v>
      </c>
      <c r="J60" s="2">
        <v>0.21328752235038392</v>
      </c>
      <c r="K60" s="2">
        <v>0.1677769525862309</v>
      </c>
      <c r="M60" s="2">
        <v>7.983645362599473E-2</v>
      </c>
      <c r="N60" s="2">
        <v>0.2188008092241627</v>
      </c>
      <c r="O60" s="2">
        <v>0.11331164238223188</v>
      </c>
      <c r="P60" s="10">
        <v>0.24995790327107167</v>
      </c>
      <c r="Q60" s="10">
        <v>0.285330796206891</v>
      </c>
      <c r="R60" s="10">
        <v>0.17484686476663625</v>
      </c>
      <c r="S60" s="10">
        <v>0.20446059886754195</v>
      </c>
      <c r="T60" s="10">
        <v>0.19794402294230476</v>
      </c>
      <c r="U60" s="10">
        <v>0.27670313582981926</v>
      </c>
      <c r="V60" s="10">
        <v>0.27183609167055017</v>
      </c>
      <c r="W60" s="10">
        <v>0.11082313980352507</v>
      </c>
      <c r="X60" s="10">
        <v>0.19257799170895676</v>
      </c>
      <c r="Z60" s="10">
        <v>0.32952049595991489</v>
      </c>
      <c r="AA60" s="10">
        <v>0.33277773223670432</v>
      </c>
      <c r="AB60" s="10">
        <v>0.30800948272006057</v>
      </c>
      <c r="AD60">
        <f t="shared" si="0"/>
        <v>12</v>
      </c>
    </row>
    <row r="61" spans="2:30" x14ac:dyDescent="0.75">
      <c r="B61">
        <v>14.540000000000134</v>
      </c>
      <c r="C61" s="2">
        <v>0.14116193177828634</v>
      </c>
      <c r="D61" s="2">
        <v>9.7651902213997124E-2</v>
      </c>
      <c r="E61" s="2">
        <v>0.24665032679738558</v>
      </c>
      <c r="F61" s="2">
        <v>0.18275777300370874</v>
      </c>
      <c r="G61" s="2">
        <v>0.34984333697349507</v>
      </c>
      <c r="H61" s="2">
        <v>0.31350282354940628</v>
      </c>
      <c r="I61" s="2">
        <v>0.55300346478763573</v>
      </c>
      <c r="J61" s="2">
        <v>0.2259860463485607</v>
      </c>
      <c r="K61" s="2">
        <v>8.6540877693583679E-2</v>
      </c>
      <c r="M61" s="2">
        <v>2.9558240339388652E-2</v>
      </c>
      <c r="N61" s="2">
        <v>0.20686102940263898</v>
      </c>
      <c r="O61" s="2">
        <v>0.13064868518256523</v>
      </c>
      <c r="P61" s="10">
        <v>0.19604877917752278</v>
      </c>
      <c r="Q61" s="10">
        <v>0.25855063383405225</v>
      </c>
      <c r="R61" s="10">
        <v>0.1741335778536881</v>
      </c>
      <c r="S61" s="10">
        <v>0.20533193142956244</v>
      </c>
      <c r="T61" s="10">
        <v>0.1893346766017302</v>
      </c>
      <c r="U61" s="10">
        <v>0.2662283141846542</v>
      </c>
      <c r="V61" s="10">
        <v>0.26877430849792489</v>
      </c>
      <c r="W61" s="10">
        <v>0.10918994487088185</v>
      </c>
      <c r="X61" s="10">
        <v>0.19079674544291772</v>
      </c>
      <c r="Z61" s="10">
        <v>0.31053926089897305</v>
      </c>
      <c r="AA61" s="10">
        <v>0.31462329868181338</v>
      </c>
      <c r="AB61" s="10">
        <v>0.28386743518259211</v>
      </c>
      <c r="AD61">
        <f t="shared" si="0"/>
        <v>12</v>
      </c>
    </row>
    <row r="62" spans="2:30" x14ac:dyDescent="0.75">
      <c r="B62">
        <v>15.580000000000133</v>
      </c>
      <c r="C62" s="2">
        <v>5.78227471246609E-2</v>
      </c>
      <c r="D62" s="2">
        <v>0.14780544715774213</v>
      </c>
      <c r="E62" s="2">
        <v>0.24998978758169929</v>
      </c>
      <c r="G62" s="2">
        <v>0.43019565017707584</v>
      </c>
      <c r="I62" s="2">
        <v>0.49698290964300978</v>
      </c>
      <c r="J62" s="2">
        <v>0.21114889738106088</v>
      </c>
      <c r="K62" s="2">
        <v>8.073351462729586E-2</v>
      </c>
      <c r="M62" s="2">
        <v>5.9731316671277492E-2</v>
      </c>
      <c r="N62" s="2">
        <v>0.15460897841655172</v>
      </c>
      <c r="O62" s="2">
        <v>0.15548325238521907</v>
      </c>
      <c r="P62" s="10">
        <v>0.15824697635684762</v>
      </c>
      <c r="Q62" s="10">
        <v>0.27568429034866632</v>
      </c>
      <c r="R62" s="10">
        <v>0.17645530206097385</v>
      </c>
      <c r="T62" s="10">
        <v>0.18105795610778677</v>
      </c>
      <c r="V62" s="10">
        <v>0.24990419183531951</v>
      </c>
      <c r="W62" s="10">
        <v>0.11543776658649693</v>
      </c>
      <c r="X62" s="10">
        <v>0.17942969490374683</v>
      </c>
      <c r="Z62" s="10">
        <v>0.29869620172800881</v>
      </c>
      <c r="AA62" s="10">
        <v>0.31815154761560066</v>
      </c>
      <c r="AB62" s="10">
        <v>0.27869670809446651</v>
      </c>
      <c r="AD62">
        <f t="shared" si="0"/>
        <v>10</v>
      </c>
    </row>
    <row r="63" spans="2:30" x14ac:dyDescent="0.75">
      <c r="B63">
        <v>16.620000000000132</v>
      </c>
      <c r="C63" s="2">
        <v>6.9064303669480062E-2</v>
      </c>
      <c r="D63" s="2">
        <v>8.4349143769025733E-2</v>
      </c>
      <c r="E63" s="2">
        <v>0.25536151960784259</v>
      </c>
      <c r="F63" s="2">
        <v>0.17239020532059324</v>
      </c>
      <c r="G63" s="2">
        <v>0.27376736306018584</v>
      </c>
      <c r="H63" s="2">
        <v>0.20704998957102105</v>
      </c>
      <c r="I63" s="2">
        <v>0.3434811383189938</v>
      </c>
      <c r="J63" s="2">
        <v>7.3603758370437589E-2</v>
      </c>
      <c r="M63" s="2">
        <v>0.2239847520673863</v>
      </c>
      <c r="N63" s="2">
        <v>0.14304154100110428</v>
      </c>
      <c r="O63" s="2">
        <v>9.0158909793935343E-2</v>
      </c>
      <c r="P63" s="10">
        <v>0.16168769758707324</v>
      </c>
      <c r="Q63" s="10">
        <v>0.27061930033294324</v>
      </c>
      <c r="R63" s="10">
        <v>0.17543659014222251</v>
      </c>
      <c r="S63" s="10">
        <v>0.19419830359155077</v>
      </c>
      <c r="T63" s="10">
        <v>0.18540567858741075</v>
      </c>
      <c r="U63" s="10">
        <v>0.2635516326152707</v>
      </c>
      <c r="V63" s="10">
        <v>0.24189703062723364</v>
      </c>
      <c r="W63" s="10">
        <v>9.8991180682931723E-2</v>
      </c>
      <c r="Z63" s="10">
        <v>0.30168620410462199</v>
      </c>
      <c r="AA63" s="10">
        <v>0.30619572398341666</v>
      </c>
      <c r="AB63" s="10">
        <v>0.28428775142599821</v>
      </c>
      <c r="AD63">
        <f t="shared" si="0"/>
        <v>11</v>
      </c>
    </row>
    <row r="64" spans="2:30" x14ac:dyDescent="0.75">
      <c r="B64">
        <v>17.660000000000132</v>
      </c>
      <c r="C64" s="2">
        <v>0.13225856282211487</v>
      </c>
      <c r="D64" s="2">
        <v>4.3314425178689754E-2</v>
      </c>
      <c r="E64" s="2">
        <v>0.27869689542483633</v>
      </c>
      <c r="F64" s="2">
        <v>0.21782580348649544</v>
      </c>
      <c r="G64" s="2">
        <v>0.24348598197609769</v>
      </c>
      <c r="H64" s="2">
        <v>0.17680595147048556</v>
      </c>
      <c r="I64" s="2">
        <v>0.3117530268229064</v>
      </c>
      <c r="J64" s="2">
        <v>8.5671212705536001E-2</v>
      </c>
      <c r="K64" s="2">
        <v>0.10296343036469134</v>
      </c>
      <c r="M64" s="2">
        <v>0.1125918411263786</v>
      </c>
      <c r="N64" s="2">
        <v>0.13040672202157105</v>
      </c>
      <c r="O64" s="2">
        <v>6.8153597082724005E-2</v>
      </c>
      <c r="P64" s="10">
        <v>0.16975874322049742</v>
      </c>
      <c r="Q64" s="10">
        <v>0.27339798771145613</v>
      </c>
      <c r="R64" s="10">
        <v>0.16886783950196635</v>
      </c>
      <c r="S64" s="10">
        <v>0.19589952343129469</v>
      </c>
      <c r="T64" s="10">
        <v>0.17511485482591591</v>
      </c>
      <c r="U64" s="10">
        <v>0.27187373366209472</v>
      </c>
      <c r="V64" s="10">
        <v>0.23158022771404119</v>
      </c>
      <c r="W64" s="10">
        <v>0.10484354350667639</v>
      </c>
      <c r="X64" s="10">
        <v>0.14711933453175943</v>
      </c>
      <c r="Z64" s="10">
        <v>0.31068445331006111</v>
      </c>
      <c r="AA64" s="10">
        <v>0.31560476736725446</v>
      </c>
      <c r="AB64" s="10">
        <v>0.27064274083897072</v>
      </c>
      <c r="AD64">
        <f t="shared" si="0"/>
        <v>12</v>
      </c>
    </row>
    <row r="65" spans="2:30" x14ac:dyDescent="0.75">
      <c r="B65">
        <v>18.700000000000131</v>
      </c>
      <c r="C65" s="2">
        <v>0.11671979665491715</v>
      </c>
      <c r="E65" s="2">
        <v>0.24030841503267991</v>
      </c>
      <c r="F65" s="2">
        <v>0.19239854212759569</v>
      </c>
      <c r="G65" s="2">
        <v>7.2616119451731118E-2</v>
      </c>
      <c r="H65" s="2">
        <v>0.20249213964016152</v>
      </c>
      <c r="J65" s="2">
        <v>0.12409634330189656</v>
      </c>
      <c r="K65" s="2">
        <v>9.1376624246857455E-2</v>
      </c>
      <c r="M65" s="2">
        <v>0.16164038242798692</v>
      </c>
      <c r="N65" s="2">
        <v>0.16342108202703237</v>
      </c>
      <c r="O65" s="2">
        <v>8.7738325395702116E-2</v>
      </c>
      <c r="P65" s="10">
        <v>0.19224195683938983</v>
      </c>
      <c r="R65" s="10">
        <v>0.16267115694744927</v>
      </c>
      <c r="S65" s="10">
        <v>0.19296329570963972</v>
      </c>
      <c r="T65" s="10">
        <v>0.17210092452439807</v>
      </c>
      <c r="U65" s="10">
        <v>0.26508786394998279</v>
      </c>
      <c r="W65" s="10">
        <v>0.12133930487019953</v>
      </c>
      <c r="X65" s="10">
        <v>0.17454552283653846</v>
      </c>
      <c r="Z65" s="10">
        <v>0.30906359154890956</v>
      </c>
      <c r="AA65" s="10">
        <v>0.30708038152530964</v>
      </c>
      <c r="AB65" s="10">
        <v>0.26074887825013554</v>
      </c>
      <c r="AD65">
        <f t="shared" si="0"/>
        <v>10</v>
      </c>
    </row>
    <row r="66" spans="2:30" x14ac:dyDescent="0.75">
      <c r="B66">
        <v>19.74000000000013</v>
      </c>
      <c r="D66" s="2">
        <v>5.8145928041732194E-2</v>
      </c>
      <c r="F66" s="2">
        <v>0.25967016171267904</v>
      </c>
      <c r="G66" s="2">
        <v>4.3059368653106736E-2</v>
      </c>
      <c r="H66" s="2">
        <v>0.28152834750901901</v>
      </c>
      <c r="I66" s="2">
        <v>0.30130026861836701</v>
      </c>
      <c r="J66" s="2">
        <v>6.3464572450303181E-2</v>
      </c>
      <c r="K66" s="2">
        <v>0.11586806117833628</v>
      </c>
      <c r="M66" s="2">
        <v>0.12765532294260443</v>
      </c>
      <c r="N66" s="2">
        <v>0.19241414404686596</v>
      </c>
      <c r="O66" s="2">
        <v>3.0854592037220314E-2</v>
      </c>
      <c r="Q66" s="10">
        <v>0.27846027718861299</v>
      </c>
      <c r="S66" s="10">
        <v>0.18988377517393809</v>
      </c>
      <c r="T66" s="10">
        <v>0.16663642238136128</v>
      </c>
      <c r="U66" s="10">
        <v>0.26697415877168462</v>
      </c>
      <c r="V66" s="10">
        <v>0.22185194467505207</v>
      </c>
      <c r="W66" s="10">
        <v>0.12081445446509703</v>
      </c>
      <c r="X66" s="10">
        <v>0.16642048424841849</v>
      </c>
      <c r="Z66" s="10">
        <v>0.2925853252467594</v>
      </c>
      <c r="AA66" s="10">
        <v>0.33331056821729638</v>
      </c>
      <c r="AB66" s="10">
        <v>0.25734423141916835</v>
      </c>
      <c r="AD66">
        <f t="shared" si="0"/>
        <v>10</v>
      </c>
    </row>
    <row r="67" spans="2:30" x14ac:dyDescent="0.75">
      <c r="B67">
        <v>20.780000000000129</v>
      </c>
      <c r="C67" s="2">
        <v>0.13650662135404215</v>
      </c>
      <c r="D67" s="2">
        <v>0.10620750693969599</v>
      </c>
      <c r="E67" s="2">
        <v>0.22325367647058822</v>
      </c>
      <c r="F67" s="2">
        <v>0.13288656598368914</v>
      </c>
      <c r="G67" s="2">
        <v>8.4638858554209564E-2</v>
      </c>
      <c r="H67" s="2">
        <v>0.27565721878452176</v>
      </c>
      <c r="I67" s="2">
        <v>0.31802078872581452</v>
      </c>
      <c r="J67" s="2">
        <v>5.533078568173027E-2</v>
      </c>
      <c r="K67" s="2">
        <v>6.9096452482927034E-2</v>
      </c>
      <c r="M67" s="2">
        <v>0.12170678471517657</v>
      </c>
      <c r="N67" s="2">
        <v>0.13476312817266758</v>
      </c>
      <c r="O67" s="2">
        <v>4.155860486317374E-2</v>
      </c>
      <c r="P67" s="10">
        <v>0.15027935249624877</v>
      </c>
      <c r="Q67" s="10">
        <v>0.28586789554531478</v>
      </c>
      <c r="R67" s="10">
        <v>0.16571281051001094</v>
      </c>
      <c r="S67" s="10">
        <v>0.18386357902235587</v>
      </c>
      <c r="T67" s="10">
        <v>0.15808919097436769</v>
      </c>
      <c r="U67" s="10">
        <v>0.25084138583515248</v>
      </c>
      <c r="V67" s="10">
        <v>0.22503200125196124</v>
      </c>
      <c r="W67" s="10">
        <v>0.11766415066928172</v>
      </c>
      <c r="X67" s="10">
        <v>0.17407822707581733</v>
      </c>
      <c r="Z67" s="10">
        <v>0.27459524458879819</v>
      </c>
      <c r="AA67" s="10">
        <v>0.32127451816880453</v>
      </c>
      <c r="AB67" s="10">
        <v>0.24026424287856071</v>
      </c>
      <c r="AD67">
        <f t="shared" si="0"/>
        <v>12</v>
      </c>
    </row>
    <row r="68" spans="2:30" x14ac:dyDescent="0.75">
      <c r="B68">
        <v>21.820000000000128</v>
      </c>
      <c r="F68" s="2">
        <v>0.17520120563055119</v>
      </c>
      <c r="G68" s="2">
        <v>0</v>
      </c>
      <c r="H68" s="2">
        <v>0.23001691812092961</v>
      </c>
      <c r="I68" s="2">
        <v>0.1604702767937089</v>
      </c>
      <c r="J68" s="2">
        <v>0.11839568067875041</v>
      </c>
      <c r="K68" s="2">
        <v>5.1953563431481657E-2</v>
      </c>
      <c r="N68" s="2">
        <v>0.2067369152672795</v>
      </c>
      <c r="O68" s="2">
        <v>7.4708036654563062E-2</v>
      </c>
      <c r="S68" s="10">
        <v>0.16639270285556132</v>
      </c>
      <c r="T68" s="10">
        <v>0.14763526095595311</v>
      </c>
      <c r="U68" s="10">
        <v>0.25037067283811526</v>
      </c>
      <c r="V68" s="10">
        <v>0.20944766468198456</v>
      </c>
      <c r="W68" s="10">
        <v>0.10877795977551619</v>
      </c>
      <c r="X68" s="10">
        <v>0.16235923872959385</v>
      </c>
      <c r="AA68" s="10">
        <v>0.35269785925436653</v>
      </c>
      <c r="AB68" s="10">
        <v>0.24880698613463509</v>
      </c>
      <c r="AD68">
        <f t="shared" ref="AD68:AD110" si="1">COUNT(P68:AB68)</f>
        <v>8</v>
      </c>
    </row>
    <row r="69" spans="2:30" x14ac:dyDescent="0.75">
      <c r="B69">
        <v>22.860000000000127</v>
      </c>
      <c r="C69" s="2">
        <v>0.16120855509837201</v>
      </c>
      <c r="D69" s="2">
        <v>0.13633986402220738</v>
      </c>
      <c r="E69" s="2">
        <v>0.15313521241830078</v>
      </c>
      <c r="F69" s="2">
        <v>0.22064749201055944</v>
      </c>
      <c r="G69" s="2">
        <v>0.21435788571253656</v>
      </c>
      <c r="H69" s="2">
        <v>0.26800157593455243</v>
      </c>
      <c r="I69" s="2">
        <v>0.14744812551095865</v>
      </c>
      <c r="J69" s="2">
        <v>0.16542439434842046</v>
      </c>
      <c r="K69" s="2">
        <v>0</v>
      </c>
      <c r="N69" s="2">
        <v>0.15448486428119296</v>
      </c>
      <c r="O69" s="2">
        <v>2.3372785715408347E-2</v>
      </c>
      <c r="P69" s="10">
        <v>0.15743185981027358</v>
      </c>
      <c r="Q69" s="10">
        <v>0.28273320710837951</v>
      </c>
      <c r="R69" s="10">
        <v>0.1710101753525157</v>
      </c>
      <c r="S69" s="10">
        <v>0.17637626246298282</v>
      </c>
      <c r="T69" s="10">
        <v>0.15485676362299053</v>
      </c>
      <c r="U69" s="10">
        <v>0.25382945558769104</v>
      </c>
      <c r="V69" s="10">
        <v>0.21579051993588041</v>
      </c>
      <c r="W69" s="10">
        <v>0.11299216835814087</v>
      </c>
      <c r="X69" s="10">
        <v>0.17177859698914116</v>
      </c>
      <c r="AA69" s="10">
        <v>0.28565419417950594</v>
      </c>
      <c r="AB69" s="10">
        <v>0.23558824108015242</v>
      </c>
      <c r="AD69">
        <f t="shared" si="1"/>
        <v>11</v>
      </c>
    </row>
    <row r="70" spans="2:30" x14ac:dyDescent="0.75">
      <c r="B70">
        <v>23.900000000000126</v>
      </c>
      <c r="C70" s="2">
        <v>8.3886868232948095E-2</v>
      </c>
      <c r="D70" s="2">
        <v>8.6521570047338139E-2</v>
      </c>
      <c r="E70" s="2">
        <v>0.26732026143790849</v>
      </c>
      <c r="F70" s="2">
        <v>0.22973247400091892</v>
      </c>
      <c r="H70" s="2">
        <v>0.28406220306380231</v>
      </c>
      <c r="I70" s="2">
        <v>0.16617355082337382</v>
      </c>
      <c r="J70" s="2">
        <v>0.15751498790449811</v>
      </c>
      <c r="K70" s="2">
        <v>3.2336961073915739E-2</v>
      </c>
      <c r="N70" s="2">
        <v>9.3296595549267031E-2</v>
      </c>
      <c r="O70" s="2">
        <v>9.9149651844517059E-2</v>
      </c>
      <c r="P70" s="10">
        <v>0.1719029685105895</v>
      </c>
      <c r="Q70" s="10">
        <v>0.28779833235264568</v>
      </c>
      <c r="R70" s="10">
        <v>0.16240921726110366</v>
      </c>
      <c r="S70" s="10">
        <v>0.17912477450770145</v>
      </c>
      <c r="U70" s="10">
        <v>0.25049007547559149</v>
      </c>
      <c r="V70" s="10">
        <v>0.19672473354180647</v>
      </c>
      <c r="W70" s="10">
        <v>0.12371198110128533</v>
      </c>
      <c r="X70" s="10">
        <v>0.18083102113520361</v>
      </c>
      <c r="AA70" s="10">
        <v>0.31878599689487647</v>
      </c>
      <c r="AB70" s="10">
        <v>0.24359580892481947</v>
      </c>
      <c r="AD70">
        <f t="shared" si="1"/>
        <v>10</v>
      </c>
    </row>
    <row r="71" spans="2:30" x14ac:dyDescent="0.75">
      <c r="B71">
        <v>24.940000000000126</v>
      </c>
      <c r="C71" s="2">
        <v>5.8833855271103103E-2</v>
      </c>
      <c r="D71" s="2">
        <v>0.10119215244532043</v>
      </c>
      <c r="E71" s="2">
        <v>0.19494485294117653</v>
      </c>
      <c r="F71" s="2">
        <v>0.32040059426470413</v>
      </c>
      <c r="H71" s="2">
        <v>0.19319876088283247</v>
      </c>
      <c r="I71" s="2">
        <v>0.21886557402577181</v>
      </c>
      <c r="K71" s="2">
        <v>5.341657220395029E-2</v>
      </c>
      <c r="N71" s="2">
        <v>0.20724578322225085</v>
      </c>
      <c r="O71" s="2">
        <v>7.7835934675656929E-2</v>
      </c>
      <c r="P71" s="10">
        <v>0.15713761777081697</v>
      </c>
      <c r="Q71" s="10">
        <v>0.29619137958292013</v>
      </c>
      <c r="R71" s="10">
        <v>0.16188784664105865</v>
      </c>
      <c r="S71" s="10">
        <v>0.17630914023249661</v>
      </c>
      <c r="U71" s="10">
        <v>0.24571958527537338</v>
      </c>
      <c r="V71" s="10">
        <v>0.19163537070698175</v>
      </c>
      <c r="X71" s="10">
        <v>0.18637311979653068</v>
      </c>
      <c r="AA71" s="10">
        <v>0.31989389920424416</v>
      </c>
      <c r="AB71" s="10">
        <v>0.24723931305788502</v>
      </c>
      <c r="AD71">
        <f t="shared" si="1"/>
        <v>9</v>
      </c>
    </row>
    <row r="72" spans="2:30" x14ac:dyDescent="0.75">
      <c r="B72">
        <v>25.980000000000125</v>
      </c>
      <c r="C72" s="2">
        <v>9.777556207782731E-2</v>
      </c>
      <c r="D72" s="2">
        <v>7.4412305051562044E-2</v>
      </c>
      <c r="E72" s="2">
        <v>0.24655841503267956</v>
      </c>
      <c r="F72" s="2">
        <v>0.27556353608875478</v>
      </c>
      <c r="H72" s="2">
        <v>0.26080171807766878</v>
      </c>
      <c r="I72" s="2">
        <v>0.25487600731887716</v>
      </c>
      <c r="J72" s="2">
        <v>0.13842863653893361</v>
      </c>
      <c r="N72" s="2">
        <v>0.14203621650469789</v>
      </c>
      <c r="O72" s="2">
        <v>6.8609421417456184E-2</v>
      </c>
      <c r="P72" s="10">
        <v>0.16487337300020946</v>
      </c>
      <c r="Q72" s="10">
        <v>0.29514855914226751</v>
      </c>
      <c r="R72" s="10">
        <v>0.14921397601665623</v>
      </c>
      <c r="S72" s="10">
        <v>0.17467387281420005</v>
      </c>
      <c r="U72" s="10">
        <v>0.25913990607306564</v>
      </c>
      <c r="V72" s="10">
        <v>0.1857120101943294</v>
      </c>
      <c r="W72" s="10">
        <v>0.11690316577494875</v>
      </c>
      <c r="AA72" s="10">
        <v>0.31837714988934224</v>
      </c>
      <c r="AB72" s="10">
        <v>0.24648085382562926</v>
      </c>
      <c r="AD72">
        <f t="shared" si="1"/>
        <v>9</v>
      </c>
    </row>
    <row r="73" spans="2:30" x14ac:dyDescent="0.75">
      <c r="B73">
        <v>27.020000000000124</v>
      </c>
      <c r="C73" s="2">
        <v>5.008496117063841E-2</v>
      </c>
      <c r="D73" s="2">
        <v>7.2803100400960538E-2</v>
      </c>
      <c r="E73" s="2">
        <v>0.21180555555555516</v>
      </c>
      <c r="F73" s="2">
        <v>0.20567330404762668</v>
      </c>
      <c r="H73" s="2">
        <v>0.24191367895741112</v>
      </c>
      <c r="I73" s="2">
        <v>0.20232023981002076</v>
      </c>
      <c r="J73" s="2">
        <v>0.11162219962837036</v>
      </c>
      <c r="N73" s="2">
        <v>5.9562373558724312E-2</v>
      </c>
      <c r="O73" s="2">
        <v>0.15887835777494813</v>
      </c>
      <c r="P73" s="10">
        <v>0.16809045361636482</v>
      </c>
      <c r="Q73" s="10">
        <v>0.30391826901786417</v>
      </c>
      <c r="R73" s="10">
        <v>0.15103393107126195</v>
      </c>
      <c r="S73" s="10">
        <v>0.1737055281882868</v>
      </c>
      <c r="U73" s="10">
        <v>0.26182777064176532</v>
      </c>
      <c r="V73" s="10">
        <v>0.18354573382221784</v>
      </c>
      <c r="W73" s="10">
        <v>0.11814610380466928</v>
      </c>
      <c r="AA73" s="10">
        <v>0.29111758495287993</v>
      </c>
      <c r="AB73" s="10">
        <v>0.24645544682362824</v>
      </c>
      <c r="AD73">
        <f t="shared" si="1"/>
        <v>9</v>
      </c>
    </row>
    <row r="74" spans="2:30" x14ac:dyDescent="0.75">
      <c r="B74">
        <v>28.060000000000123</v>
      </c>
      <c r="C74" s="2">
        <v>4.368127624317153E-2</v>
      </c>
      <c r="D74" s="2">
        <v>1.2578616352201857E-2</v>
      </c>
      <c r="E74" s="2">
        <v>0.24803921568627474</v>
      </c>
      <c r="F74" s="2">
        <v>0.22283857590235243</v>
      </c>
      <c r="H74" s="2">
        <v>0.18619203226030756</v>
      </c>
      <c r="I74" s="2">
        <v>0.27303694475804857</v>
      </c>
      <c r="J74" s="2">
        <v>0.11890053640921357</v>
      </c>
      <c r="N74" s="2">
        <v>1.0164947685892151E-2</v>
      </c>
      <c r="O74" s="2">
        <v>0.1067572028103928</v>
      </c>
      <c r="P74" s="10">
        <v>0.11728192417751364</v>
      </c>
      <c r="Q74" s="10">
        <v>0.29917294214947981</v>
      </c>
      <c r="R74" s="10">
        <v>0.15013952523471347</v>
      </c>
      <c r="S74" s="10">
        <v>0.17429542510848703</v>
      </c>
      <c r="U74" s="10">
        <v>0.25133279241111539</v>
      </c>
      <c r="V74" s="10">
        <v>0.18448334636748279</v>
      </c>
      <c r="W74" s="10">
        <v>0.1071141492906461</v>
      </c>
      <c r="AA74" s="10">
        <v>0.30280832640754557</v>
      </c>
      <c r="AB74" s="10">
        <v>0.24305578181054668</v>
      </c>
      <c r="AD74">
        <f t="shared" si="1"/>
        <v>9</v>
      </c>
    </row>
    <row r="75" spans="2:30" x14ac:dyDescent="0.75">
      <c r="B75">
        <v>29.100000000000122</v>
      </c>
      <c r="C75" s="2">
        <v>0</v>
      </c>
      <c r="D75" s="2">
        <v>0.11004277802362868</v>
      </c>
      <c r="E75" s="2">
        <v>0.34595588235294106</v>
      </c>
      <c r="F75" s="2">
        <v>0.22744519618217029</v>
      </c>
      <c r="H75" s="2">
        <v>0.17855183974908651</v>
      </c>
      <c r="I75" s="2">
        <v>0.21575115817339519</v>
      </c>
      <c r="J75" s="2">
        <v>0.15297128633032972</v>
      </c>
      <c r="N75" s="2">
        <v>6.9007459259535067E-2</v>
      </c>
      <c r="P75" s="10">
        <v>0.14667471614751115</v>
      </c>
      <c r="Q75" s="10">
        <v>0.28646417468651919</v>
      </c>
      <c r="R75" s="10">
        <v>0.16185732722312801</v>
      </c>
      <c r="S75" s="10">
        <v>0.17216638656262351</v>
      </c>
      <c r="U75" s="10">
        <v>0.24935989664001423</v>
      </c>
      <c r="V75" s="10">
        <v>0.17666100809081819</v>
      </c>
      <c r="W75" s="10">
        <v>0.10661102491395144</v>
      </c>
      <c r="AA75" s="10">
        <v>0.31217001172312275</v>
      </c>
      <c r="AD75">
        <f t="shared" si="1"/>
        <v>8</v>
      </c>
    </row>
    <row r="76" spans="2:30" x14ac:dyDescent="0.75">
      <c r="B76">
        <v>30.140000000000121</v>
      </c>
      <c r="C76" s="2">
        <v>9.6315072532966228E-2</v>
      </c>
      <c r="D76" s="2">
        <v>0.18379799117619466</v>
      </c>
      <c r="E76" s="2">
        <v>0.25992647058823481</v>
      </c>
      <c r="F76" s="2">
        <v>0.33922253930590685</v>
      </c>
      <c r="H76" s="2">
        <v>0.12689363214288463</v>
      </c>
      <c r="I76" s="2">
        <v>0.26437497566862606</v>
      </c>
      <c r="J76" s="2">
        <v>0.13125547803526974</v>
      </c>
      <c r="N76" s="2">
        <v>6.5221978131089278E-2</v>
      </c>
      <c r="O76" s="2">
        <v>0.16382955313497161</v>
      </c>
      <c r="P76" s="10">
        <v>0.13622265359707789</v>
      </c>
      <c r="Q76" s="10">
        <v>0.29212330774189754</v>
      </c>
      <c r="R76" s="10">
        <v>0.15607833892281436</v>
      </c>
      <c r="S76" s="10">
        <v>0.17416642828398407</v>
      </c>
      <c r="U76" s="10">
        <v>0.24245978861810072</v>
      </c>
      <c r="V76" s="10">
        <v>0.18251093654452233</v>
      </c>
      <c r="W76" s="10">
        <v>0.1019911258327257</v>
      </c>
      <c r="AA76" s="10">
        <v>0.28027635890026242</v>
      </c>
      <c r="AB76" s="10">
        <v>0.23456150537709181</v>
      </c>
      <c r="AD76">
        <f t="shared" si="1"/>
        <v>9</v>
      </c>
    </row>
    <row r="77" spans="2:30" x14ac:dyDescent="0.75">
      <c r="B77">
        <v>31.180000000000121</v>
      </c>
      <c r="C77" s="2">
        <v>9.8414526253704018E-2</v>
      </c>
      <c r="E77" s="2">
        <v>0.21659517973856221</v>
      </c>
      <c r="F77" s="2">
        <v>0.1791985977063095</v>
      </c>
      <c r="H77" s="2">
        <v>0.17972606549398584</v>
      </c>
      <c r="I77" s="2">
        <v>0.20463658660022535</v>
      </c>
      <c r="J77" s="2">
        <v>0.13996423938575894</v>
      </c>
      <c r="N77" s="2">
        <v>0.13579327549614589</v>
      </c>
      <c r="O77" s="2">
        <v>0.20435076468461677</v>
      </c>
      <c r="P77" s="10">
        <v>9.9769214590639949E-2</v>
      </c>
      <c r="R77" s="10">
        <v>0.16983534204719059</v>
      </c>
      <c r="S77" s="10">
        <v>0.17558812400210422</v>
      </c>
      <c r="U77" s="10">
        <v>0.2469879269765505</v>
      </c>
      <c r="V77" s="10">
        <v>0.18071031323958259</v>
      </c>
      <c r="W77" s="10">
        <v>9.7220665695393907E-2</v>
      </c>
      <c r="AA77" s="10">
        <v>0.32780430757236129</v>
      </c>
      <c r="AB77" s="10">
        <v>0.23206932558115331</v>
      </c>
      <c r="AD77">
        <f t="shared" si="1"/>
        <v>8</v>
      </c>
    </row>
    <row r="78" spans="2:30" x14ac:dyDescent="0.75">
      <c r="B78">
        <v>32.22000000000012</v>
      </c>
      <c r="D78" s="2">
        <v>4.953668316101454E-2</v>
      </c>
      <c r="E78" s="2">
        <v>0.28785743464052255</v>
      </c>
      <c r="F78" s="2">
        <v>0.27645065785957779</v>
      </c>
      <c r="H78" s="2">
        <v>0.24375999443787785</v>
      </c>
      <c r="I78" s="2">
        <v>0.16122941565772547</v>
      </c>
      <c r="J78" s="2">
        <v>0.12763734530028378</v>
      </c>
      <c r="N78" s="2">
        <v>1.7313921882562974E-2</v>
      </c>
      <c r="O78" s="2">
        <v>0.21623363354867065</v>
      </c>
      <c r="Q78" s="10">
        <v>0.28714901013161009</v>
      </c>
      <c r="R78" s="10">
        <v>0.16245847696237939</v>
      </c>
      <c r="S78" s="10">
        <v>0.18475551317258074</v>
      </c>
      <c r="U78" s="10">
        <v>0.24364024542966933</v>
      </c>
      <c r="V78" s="10">
        <v>0.1901442346259366</v>
      </c>
      <c r="W78" s="10">
        <v>9.7917632846092659E-2</v>
      </c>
      <c r="AA78" s="10">
        <v>0.32598348213137102</v>
      </c>
      <c r="AB78" s="10">
        <v>0.23425339016926491</v>
      </c>
      <c r="AD78">
        <f t="shared" si="1"/>
        <v>8</v>
      </c>
    </row>
    <row r="79" spans="2:30" x14ac:dyDescent="0.75">
      <c r="B79">
        <v>33.260000000000119</v>
      </c>
      <c r="C79" s="2">
        <v>0.12510356836916647</v>
      </c>
      <c r="D79" s="2">
        <v>4.5312520953185796E-2</v>
      </c>
      <c r="E79" s="2">
        <v>0.29564950980392157</v>
      </c>
      <c r="F79" s="2">
        <v>0.27307318220198568</v>
      </c>
      <c r="H79" s="2">
        <v>0.27245127349417159</v>
      </c>
      <c r="I79" s="2">
        <v>0.13084439599797582</v>
      </c>
      <c r="J79" s="2">
        <v>0.12773551169231837</v>
      </c>
      <c r="N79" s="2">
        <v>7.6950763922503671E-3</v>
      </c>
      <c r="O79" s="2">
        <v>0.17423492243127278</v>
      </c>
      <c r="P79" s="10">
        <v>0.14861452055956303</v>
      </c>
      <c r="Q79" s="10">
        <v>0.28326888516580506</v>
      </c>
      <c r="R79" s="10">
        <v>0.16845492194966541</v>
      </c>
      <c r="S79" s="10">
        <v>0.18948729079713536</v>
      </c>
      <c r="U79" s="10">
        <v>0.2543030484029386</v>
      </c>
      <c r="V79" s="10">
        <v>0.18469879380844445</v>
      </c>
      <c r="W79" s="10">
        <v>9.0959799639663774E-2</v>
      </c>
      <c r="AA79" s="10">
        <v>0.32320898572875767</v>
      </c>
      <c r="AB79" s="10">
        <v>0.22789942679359496</v>
      </c>
      <c r="AD79">
        <f t="shared" si="1"/>
        <v>9</v>
      </c>
    </row>
    <row r="80" spans="2:30" x14ac:dyDescent="0.75">
      <c r="B80">
        <v>34.300000000000118</v>
      </c>
      <c r="C80" s="2">
        <v>0.13920290974455468</v>
      </c>
      <c r="D80" s="2">
        <v>0.13159271030293257</v>
      </c>
      <c r="E80" s="2">
        <v>0.28999183006535978</v>
      </c>
      <c r="F80" s="2">
        <v>0.26225670952640506</v>
      </c>
      <c r="H80" s="2">
        <v>0.27814472332305884</v>
      </c>
      <c r="I80" s="2">
        <v>0.19659750068127838</v>
      </c>
      <c r="J80" s="2">
        <v>9.1364863443536601E-2</v>
      </c>
      <c r="N80" s="2">
        <v>0</v>
      </c>
      <c r="O80" s="2">
        <v>0.23141729931940683</v>
      </c>
      <c r="P80" s="10">
        <v>0.14996096150203503</v>
      </c>
      <c r="Q80" s="10">
        <v>0.28406187182719494</v>
      </c>
      <c r="R80" s="10">
        <v>0.15836298932384338</v>
      </c>
      <c r="S80" s="10">
        <v>0.18719136460420688</v>
      </c>
      <c r="U80" s="10">
        <v>0.23796107564362665</v>
      </c>
      <c r="V80" s="10">
        <v>0.18096651626692001</v>
      </c>
      <c r="W80" s="10">
        <v>8.8899803536345745E-2</v>
      </c>
      <c r="AA80" s="10">
        <v>0.31319177981109814</v>
      </c>
      <c r="AB80" s="10">
        <v>0.21916235766155234</v>
      </c>
      <c r="AD80">
        <f t="shared" si="1"/>
        <v>9</v>
      </c>
    </row>
    <row r="81" spans="2:30" x14ac:dyDescent="0.75">
      <c r="B81">
        <v>35.340000000000117</v>
      </c>
      <c r="C81" s="2">
        <v>0.20828827816708553</v>
      </c>
      <c r="D81" s="2">
        <v>0.15629400168966523</v>
      </c>
      <c r="E81" s="2">
        <v>0.24927491830065363</v>
      </c>
      <c r="F81" s="2">
        <v>0.26403095306805163</v>
      </c>
      <c r="H81" s="2">
        <v>0.25394949284263052</v>
      </c>
      <c r="I81" s="2">
        <v>0.21318176509518433</v>
      </c>
      <c r="J81" s="2">
        <v>0.11448304876766116</v>
      </c>
      <c r="N81" s="2">
        <v>1.6767819686984133E-2</v>
      </c>
      <c r="O81" s="2">
        <v>0.19348957105358339</v>
      </c>
      <c r="P81" s="10">
        <v>0.14675537168362901</v>
      </c>
      <c r="Q81" s="10">
        <v>0.2887451845834228</v>
      </c>
      <c r="R81" s="10">
        <v>0.15485887222298914</v>
      </c>
      <c r="S81" s="10">
        <v>0.18740868101306385</v>
      </c>
      <c r="U81" s="10">
        <v>0.24147254196298973</v>
      </c>
      <c r="V81" s="10">
        <v>0.17157196571037064</v>
      </c>
      <c r="W81" s="10">
        <v>9.6234085484533424E-2</v>
      </c>
      <c r="AA81" s="10">
        <v>0.31558666102598998</v>
      </c>
      <c r="AB81" s="10">
        <v>0.22265525772765388</v>
      </c>
      <c r="AD81">
        <f t="shared" si="1"/>
        <v>9</v>
      </c>
    </row>
    <row r="82" spans="2:30" x14ac:dyDescent="0.75">
      <c r="B82">
        <v>36.380000000000116</v>
      </c>
      <c r="F82" s="2">
        <v>0.23176323468111684</v>
      </c>
      <c r="H82" s="2">
        <v>0.29120798473506554</v>
      </c>
      <c r="I82" s="2">
        <v>0.17364814886907762</v>
      </c>
      <c r="J82" s="2">
        <v>0.12831048627423466</v>
      </c>
      <c r="N82" s="2">
        <v>2.3010760695536127E-2</v>
      </c>
      <c r="O82" s="2">
        <v>0.19839361217208173</v>
      </c>
      <c r="S82" s="10">
        <v>0.19077529965103929</v>
      </c>
      <c r="U82" s="10">
        <v>0.23333750747512125</v>
      </c>
      <c r="V82" s="10">
        <v>0.17597257236777339</v>
      </c>
      <c r="W82" s="10">
        <v>7.4266512778797561E-2</v>
      </c>
      <c r="AA82" s="10">
        <v>0.30898654570319645</v>
      </c>
      <c r="AB82" s="10">
        <v>0.22336109627800854</v>
      </c>
      <c r="AD82">
        <f t="shared" si="1"/>
        <v>6</v>
      </c>
    </row>
    <row r="83" spans="2:30" x14ac:dyDescent="0.75">
      <c r="B83">
        <v>37.420000000000115</v>
      </c>
      <c r="C83" s="2">
        <v>0.1865283882655282</v>
      </c>
      <c r="D83" s="2">
        <v>0.15401429510131298</v>
      </c>
      <c r="E83" s="2">
        <v>0.33314950980392127</v>
      </c>
      <c r="F83" s="2">
        <v>0.28222229347698269</v>
      </c>
      <c r="H83" s="2">
        <v>0.243327384952915</v>
      </c>
      <c r="I83" s="2">
        <v>0.14571573169307414</v>
      </c>
      <c r="J83" s="2">
        <v>9.94215194755112E-2</v>
      </c>
      <c r="O83" s="2">
        <v>0.19957246821018218</v>
      </c>
      <c r="P83" s="10">
        <v>0.16173827356810858</v>
      </c>
      <c r="Q83" s="10">
        <v>0.28835841753617381</v>
      </c>
      <c r="R83" s="10">
        <v>0.15745640515679929</v>
      </c>
      <c r="S83" s="10">
        <v>0.18420229893451207</v>
      </c>
      <c r="U83" s="10">
        <v>0.24525018510224045</v>
      </c>
      <c r="V83" s="10">
        <v>0.18162247572389412</v>
      </c>
      <c r="W83" s="10">
        <v>9.9584748442806653E-2</v>
      </c>
      <c r="AB83" s="10">
        <v>0.22468030205289721</v>
      </c>
      <c r="AD83">
        <f t="shared" si="1"/>
        <v>8</v>
      </c>
    </row>
    <row r="84" spans="2:30" x14ac:dyDescent="0.75">
      <c r="B84">
        <v>38.460000000000115</v>
      </c>
      <c r="C84" s="2">
        <v>0.14338777401732922</v>
      </c>
      <c r="D84" s="2">
        <v>0.12229955344570947</v>
      </c>
      <c r="E84" s="2">
        <v>0.37098651960784329</v>
      </c>
      <c r="F84" s="2">
        <v>0.19756094954094103</v>
      </c>
      <c r="H84" s="2">
        <v>0.21581033164152108</v>
      </c>
      <c r="I84" s="2">
        <v>0.14752598590726787</v>
      </c>
      <c r="J84" s="2">
        <v>2.9379798758896312E-2</v>
      </c>
      <c r="N84" s="2">
        <v>0.12536768812600063</v>
      </c>
      <c r="O84" s="2">
        <v>0.25620471228053598</v>
      </c>
      <c r="P84" s="10">
        <v>0.15560650457422762</v>
      </c>
      <c r="Q84" s="10">
        <v>0.30296518590917221</v>
      </c>
      <c r="R84" s="10">
        <v>0.14529751909971228</v>
      </c>
      <c r="S84" s="10">
        <v>0.18471474002300148</v>
      </c>
      <c r="U84" s="10">
        <v>0.23756675196246674</v>
      </c>
      <c r="V84" s="10">
        <v>0.18060980138556304</v>
      </c>
      <c r="W84" s="10">
        <v>9.0743781928525544E-2</v>
      </c>
      <c r="AA84" s="10">
        <v>0.30972179348664919</v>
      </c>
      <c r="AB84" s="10">
        <v>0.23553575429697771</v>
      </c>
      <c r="AD84">
        <f t="shared" si="1"/>
        <v>9</v>
      </c>
    </row>
    <row r="85" spans="2:30" x14ac:dyDescent="0.75">
      <c r="B85">
        <v>39.500000000000114</v>
      </c>
      <c r="C85" s="2">
        <v>0.17008383771714219</v>
      </c>
      <c r="D85" s="2">
        <v>8.5730377760792092E-2</v>
      </c>
      <c r="E85" s="2">
        <v>0.22897263071895427</v>
      </c>
      <c r="F85" s="2">
        <v>0.22240035912399334</v>
      </c>
      <c r="H85" s="2">
        <v>0.21857594227753474</v>
      </c>
      <c r="I85" s="2">
        <v>4.8253980612761031E-2</v>
      </c>
      <c r="J85" s="2">
        <v>6.8947866633944727E-2</v>
      </c>
      <c r="O85" s="2">
        <v>0.20578111001084565</v>
      </c>
      <c r="P85" s="10">
        <v>0.14212977564254875</v>
      </c>
      <c r="Q85" s="10">
        <v>0.27945344427524216</v>
      </c>
      <c r="R85" s="10">
        <v>0.15850384986696167</v>
      </c>
      <c r="S85" s="10">
        <v>0.19032313497317088</v>
      </c>
      <c r="U85" s="10">
        <v>0.23964113902521986</v>
      </c>
      <c r="V85" s="10">
        <v>0.17315741030183049</v>
      </c>
      <c r="W85" s="10">
        <v>9.4256910175289851E-2</v>
      </c>
      <c r="AB85" s="10">
        <v>0.22210115125338808</v>
      </c>
      <c r="AD85">
        <f t="shared" si="1"/>
        <v>8</v>
      </c>
    </row>
    <row r="86" spans="2:30" x14ac:dyDescent="0.75">
      <c r="B86">
        <v>40.540000000000113</v>
      </c>
      <c r="C86" s="2">
        <v>0.17903635776376575</v>
      </c>
      <c r="D86" s="2">
        <v>0.13309463464349422</v>
      </c>
      <c r="E86" s="2">
        <v>0.26017156862745106</v>
      </c>
      <c r="F86" s="2">
        <v>0.17895276878186422</v>
      </c>
      <c r="H86" s="2">
        <v>0.27678509351317532</v>
      </c>
      <c r="I86" s="2">
        <v>0.148927473040838</v>
      </c>
      <c r="J86" s="2">
        <v>8.1989973004242073E-2</v>
      </c>
      <c r="O86" s="2">
        <v>0.14867732352525156</v>
      </c>
      <c r="P86" s="10">
        <v>0.14672298058487682</v>
      </c>
      <c r="Q86" s="10">
        <v>0.3010095895586643</v>
      </c>
      <c r="R86" s="10">
        <v>0.15213544514080915</v>
      </c>
      <c r="S86" s="10">
        <v>0.18385522628007228</v>
      </c>
      <c r="U86" s="10">
        <v>0.23881427249205434</v>
      </c>
      <c r="V86" s="10">
        <v>0.17141323277160178</v>
      </c>
      <c r="W86" s="10">
        <v>9.5070672632999495E-2</v>
      </c>
      <c r="AB86" s="10">
        <v>0.2148086505297401</v>
      </c>
      <c r="AD86">
        <f t="shared" si="1"/>
        <v>8</v>
      </c>
    </row>
    <row r="87" spans="2:30" x14ac:dyDescent="0.75">
      <c r="B87">
        <v>41.580000000000112</v>
      </c>
      <c r="C87" s="2">
        <v>0.11099720540942853</v>
      </c>
      <c r="D87" s="2">
        <v>9.9609767872229082E-2</v>
      </c>
      <c r="F87" s="2">
        <v>0.19843738309765799</v>
      </c>
      <c r="H87" s="2">
        <v>0.25281389294460238</v>
      </c>
      <c r="I87" s="2">
        <v>0.20621325962549139</v>
      </c>
      <c r="J87" s="2">
        <v>0.11276513690705742</v>
      </c>
      <c r="O87" s="2">
        <v>0.13671586425865684</v>
      </c>
      <c r="P87" s="10">
        <v>0.12784687655153962</v>
      </c>
      <c r="Q87" s="10">
        <v>0.29796690346521648</v>
      </c>
      <c r="S87" s="10">
        <v>0.19301314570416006</v>
      </c>
      <c r="U87" s="10">
        <v>0.23159330047793897</v>
      </c>
      <c r="V87" s="10">
        <v>0.17376019704089291</v>
      </c>
      <c r="W87" s="10">
        <v>0.1077841660183551</v>
      </c>
      <c r="AB87" s="10">
        <v>0.21982084275516356</v>
      </c>
      <c r="AD87">
        <f t="shared" si="1"/>
        <v>7</v>
      </c>
    </row>
    <row r="88" spans="2:30" x14ac:dyDescent="0.75">
      <c r="B88">
        <v>42.620000000000111</v>
      </c>
      <c r="C88" s="2">
        <v>0.16778777963459685</v>
      </c>
      <c r="D88" s="2">
        <v>0.24944013088197814</v>
      </c>
      <c r="E88" s="2">
        <v>0.29379084967320246</v>
      </c>
      <c r="F88" s="2">
        <v>0.20385630764955465</v>
      </c>
      <c r="I88" s="2">
        <v>0.16605676022890969</v>
      </c>
      <c r="J88" s="2">
        <v>0.15950636328576931</v>
      </c>
      <c r="O88" s="2">
        <v>0.17195580075761141</v>
      </c>
      <c r="P88" s="10">
        <v>0.12195937861688035</v>
      </c>
      <c r="Q88" s="10">
        <v>0.29723866672374322</v>
      </c>
      <c r="R88" s="10">
        <v>0.15007081144853446</v>
      </c>
      <c r="S88" s="10">
        <v>0.17836698306151347</v>
      </c>
      <c r="V88" s="10">
        <v>0.16579366700715018</v>
      </c>
      <c r="W88" s="10">
        <v>9.8911496967938869E-2</v>
      </c>
      <c r="AB88" s="10">
        <v>0.20282505594678379</v>
      </c>
      <c r="AD88">
        <f t="shared" si="1"/>
        <v>7</v>
      </c>
    </row>
    <row r="89" spans="2:30" x14ac:dyDescent="0.75">
      <c r="B89">
        <v>43.66000000000011</v>
      </c>
      <c r="C89" s="2">
        <v>8.419581794436086E-2</v>
      </c>
      <c r="D89" s="2">
        <v>0.16309289133845636</v>
      </c>
      <c r="E89" s="2">
        <v>0.23775531045751649</v>
      </c>
      <c r="F89" s="2">
        <v>0.27369309862015129</v>
      </c>
      <c r="H89" s="2">
        <v>0.24927576537115553</v>
      </c>
      <c r="I89" s="2">
        <v>0.15108809903842413</v>
      </c>
      <c r="J89" s="2">
        <v>0.17723942081828689</v>
      </c>
      <c r="O89" s="2">
        <v>0.1921535342104021</v>
      </c>
      <c r="P89" s="10">
        <v>0.1233245086030144</v>
      </c>
      <c r="Q89" s="10">
        <v>0.28886026002317133</v>
      </c>
      <c r="R89" s="10">
        <v>0.14792342657927893</v>
      </c>
      <c r="S89" s="10">
        <v>0.20186023607423112</v>
      </c>
      <c r="U89" s="10">
        <v>0.21263817625374992</v>
      </c>
      <c r="V89" s="10">
        <v>0.17321036525214195</v>
      </c>
      <c r="W89" s="10">
        <v>0.10668245834541878</v>
      </c>
      <c r="AB89" s="10">
        <v>0.21667729643984363</v>
      </c>
      <c r="AD89">
        <f t="shared" si="1"/>
        <v>8</v>
      </c>
    </row>
    <row r="90" spans="2:30" x14ac:dyDescent="0.75">
      <c r="B90">
        <v>44.700000000000109</v>
      </c>
      <c r="C90" s="2">
        <v>0.17719670266398901</v>
      </c>
      <c r="D90" s="2">
        <v>0.28484263319521042</v>
      </c>
      <c r="E90" s="2">
        <v>0.27230392156862804</v>
      </c>
      <c r="F90" s="2">
        <v>0.30660210985346442</v>
      </c>
      <c r="H90" s="2">
        <v>0.31494743022240768</v>
      </c>
      <c r="I90" s="2">
        <v>0.19377506131506236</v>
      </c>
      <c r="J90" s="2">
        <v>0.15850366370998814</v>
      </c>
      <c r="O90" s="2">
        <v>0.17774005438455842</v>
      </c>
      <c r="P90" s="10">
        <v>0.11915844967294734</v>
      </c>
      <c r="Q90" s="10">
        <v>0.29329626939845876</v>
      </c>
      <c r="R90" s="10">
        <v>0.13935634500243738</v>
      </c>
      <c r="S90" s="10">
        <v>0.19263111133160002</v>
      </c>
      <c r="U90" s="10">
        <v>0.21701145578402051</v>
      </c>
      <c r="V90" s="10">
        <v>0.17834102993323572</v>
      </c>
      <c r="W90" s="10">
        <v>0.11001973032843519</v>
      </c>
      <c r="AB90" s="10">
        <v>0.19947240382235579</v>
      </c>
      <c r="AD90">
        <f t="shared" si="1"/>
        <v>8</v>
      </c>
    </row>
    <row r="91" spans="2:30" x14ac:dyDescent="0.75">
      <c r="B91">
        <v>45.740000000000109</v>
      </c>
      <c r="C91" s="2">
        <v>0.1897723602353634</v>
      </c>
      <c r="D91" s="2">
        <v>0.3682798943288948</v>
      </c>
      <c r="E91" s="2">
        <v>0.25087826797385665</v>
      </c>
      <c r="F91" s="2">
        <v>0.33629396864077987</v>
      </c>
      <c r="H91" s="2">
        <v>0.29331695597425966</v>
      </c>
      <c r="I91" s="2">
        <v>3.7762292210067307E-2</v>
      </c>
      <c r="J91" s="2">
        <v>0.12979700592504312</v>
      </c>
      <c r="O91" s="2">
        <v>9.6713349365774859E-2</v>
      </c>
      <c r="P91" s="10">
        <v>0.12536050568256402</v>
      </c>
      <c r="Q91" s="10">
        <v>0.31297574872301998</v>
      </c>
      <c r="R91" s="10">
        <v>0.15595361766176435</v>
      </c>
      <c r="S91" s="10">
        <v>0.19022488795265147</v>
      </c>
      <c r="U91" s="10">
        <v>0.21817610645298546</v>
      </c>
      <c r="V91" s="10">
        <v>0.15821142720390199</v>
      </c>
      <c r="W91" s="10">
        <v>0.11215163122440891</v>
      </c>
      <c r="AB91" s="10">
        <v>0.19683425862391618</v>
      </c>
      <c r="AD91">
        <f t="shared" si="1"/>
        <v>8</v>
      </c>
    </row>
    <row r="92" spans="2:30" x14ac:dyDescent="0.75">
      <c r="B92">
        <v>46.780000000000108</v>
      </c>
      <c r="C92" s="2">
        <v>0.12794028844668473</v>
      </c>
      <c r="D92" s="2">
        <v>0.11584932480454878</v>
      </c>
      <c r="E92" s="2">
        <v>0.25749591503267982</v>
      </c>
      <c r="F92" s="2">
        <v>0.34645846025587551</v>
      </c>
      <c r="H92" s="2">
        <v>0.21963429048181868</v>
      </c>
      <c r="I92" s="2">
        <v>0</v>
      </c>
      <c r="J92" s="2">
        <v>0.11934929705851388</v>
      </c>
      <c r="O92" s="2">
        <v>0.15476022068184991</v>
      </c>
      <c r="P92" s="10">
        <v>0.12794325831335038</v>
      </c>
      <c r="Q92" s="10">
        <v>0.30674919123047317</v>
      </c>
      <c r="R92" s="10">
        <v>0.1426729974760321</v>
      </c>
      <c r="S92" s="10">
        <v>0.18571013484659712</v>
      </c>
      <c r="U92" s="10">
        <v>0.21966671241109412</v>
      </c>
      <c r="V92" s="10">
        <v>0.15631627362757061</v>
      </c>
      <c r="W92" s="10">
        <v>0.1139699761363006</v>
      </c>
      <c r="AB92" s="10">
        <v>0.19025402761980037</v>
      </c>
      <c r="AD92">
        <f t="shared" si="1"/>
        <v>8</v>
      </c>
    </row>
    <row r="93" spans="2:30" x14ac:dyDescent="0.75">
      <c r="B93">
        <v>47.820000000000107</v>
      </c>
      <c r="C93" s="2">
        <v>7.0398404696035283E-2</v>
      </c>
      <c r="D93" s="2">
        <v>0.16805460567781089</v>
      </c>
      <c r="E93" s="2">
        <v>0.32438725490196046</v>
      </c>
      <c r="F93" s="2">
        <v>0.27377860433300216</v>
      </c>
      <c r="H93" s="2">
        <v>0.32038594946194204</v>
      </c>
      <c r="I93" s="2">
        <v>3.4939852843850733E-2</v>
      </c>
      <c r="J93" s="2">
        <v>0.12603863548715089</v>
      </c>
      <c r="O93" s="2">
        <v>0.10069002373430165</v>
      </c>
      <c r="P93" s="10">
        <v>0.11244106394538173</v>
      </c>
      <c r="Q93" s="10">
        <v>0.29534345153443831</v>
      </c>
      <c r="R93" s="10">
        <v>0.15252058396829371</v>
      </c>
      <c r="S93" s="10">
        <v>0.18040410015038916</v>
      </c>
      <c r="U93" s="10">
        <v>0.23899957085148663</v>
      </c>
      <c r="V93" s="10">
        <v>0.15947619449433642</v>
      </c>
      <c r="W93" s="10">
        <v>8.9355000067595849E-2</v>
      </c>
      <c r="AB93" s="10">
        <v>0.19176366672313241</v>
      </c>
      <c r="AD93">
        <f t="shared" si="1"/>
        <v>8</v>
      </c>
    </row>
    <row r="94" spans="2:30" x14ac:dyDescent="0.75">
      <c r="B94">
        <v>48.860000000000106</v>
      </c>
      <c r="C94" s="2">
        <v>9.3330899184091709E-2</v>
      </c>
      <c r="D94" s="2">
        <v>0.11657346689731983</v>
      </c>
      <c r="F94" s="2">
        <v>0.3050950716644758</v>
      </c>
      <c r="H94" s="2">
        <v>0.24050769813128137</v>
      </c>
      <c r="I94" s="2">
        <v>4.2375520691400728E-2</v>
      </c>
      <c r="J94" s="2">
        <v>0.10863513655646316</v>
      </c>
      <c r="O94" s="2">
        <v>0.21977020166297287</v>
      </c>
      <c r="P94" s="10">
        <v>0.11499069443958761</v>
      </c>
      <c r="Q94" s="10">
        <v>0.30078170301700841</v>
      </c>
      <c r="S94" s="10">
        <v>0.16879757985359553</v>
      </c>
      <c r="U94" s="10">
        <v>0.22117054302772818</v>
      </c>
      <c r="V94" s="10">
        <v>0.16634397278029817</v>
      </c>
      <c r="W94" s="10">
        <v>0.1037344672309744</v>
      </c>
      <c r="AB94" s="10">
        <v>0.19557942479888754</v>
      </c>
      <c r="AD94">
        <f t="shared" si="1"/>
        <v>7</v>
      </c>
    </row>
    <row r="95" spans="2:30" x14ac:dyDescent="0.75">
      <c r="B95">
        <v>49.900000000000105</v>
      </c>
      <c r="C95" s="2">
        <v>0.15266328694406578</v>
      </c>
      <c r="D95" s="2">
        <v>0.20790924085770626</v>
      </c>
      <c r="E95" s="2">
        <v>0.13699959150326765</v>
      </c>
      <c r="F95" s="2">
        <v>0.19623561099175957</v>
      </c>
      <c r="H95" s="2">
        <v>0.23156967716517141</v>
      </c>
      <c r="I95" s="2">
        <v>5.4093510335967543E-2</v>
      </c>
      <c r="J95" s="2">
        <v>0.11820635977982683</v>
      </c>
      <c r="O95" s="2">
        <v>0.17410917778720858</v>
      </c>
      <c r="P95" s="10">
        <v>0.11144098648527619</v>
      </c>
      <c r="Q95" s="10">
        <v>0.28277608659955283</v>
      </c>
      <c r="R95" s="10">
        <v>0.15158090514569122</v>
      </c>
      <c r="S95" s="10">
        <v>0.17427378578746186</v>
      </c>
      <c r="U95" s="10">
        <v>0.2195186065376829</v>
      </c>
      <c r="V95" s="10">
        <v>0.16215651866635078</v>
      </c>
      <c r="W95" s="10">
        <v>0.1071380741931164</v>
      </c>
      <c r="AB95" s="10">
        <v>0.17857958723850353</v>
      </c>
      <c r="AD95">
        <f t="shared" si="1"/>
        <v>8</v>
      </c>
    </row>
    <row r="96" spans="2:30" x14ac:dyDescent="0.75">
      <c r="B96">
        <v>50.940000000000104</v>
      </c>
      <c r="F96" s="2">
        <v>0.17486987099325568</v>
      </c>
      <c r="H96" s="2">
        <v>0.34010830687462784</v>
      </c>
      <c r="I96" s="2">
        <v>8.8663526297348999E-2</v>
      </c>
      <c r="J96" s="2">
        <v>9.1238649510921005E-2</v>
      </c>
      <c r="O96" s="2">
        <v>0.25609468571698074</v>
      </c>
      <c r="S96" s="10">
        <v>0.17318038260337665</v>
      </c>
      <c r="U96" s="10">
        <v>0.20649511576272891</v>
      </c>
      <c r="V96" s="10">
        <v>0.16410363910783163</v>
      </c>
      <c r="W96" s="10">
        <v>0.10132402401123929</v>
      </c>
      <c r="AB96" s="10">
        <v>0.18478545195818899</v>
      </c>
      <c r="AD96">
        <f t="shared" si="1"/>
        <v>5</v>
      </c>
    </row>
    <row r="97" spans="2:30" x14ac:dyDescent="0.75">
      <c r="B97">
        <v>51.980000000000103</v>
      </c>
      <c r="C97" s="2">
        <v>0.10650339142524123</v>
      </c>
      <c r="D97" s="2">
        <v>0.18638612865591253</v>
      </c>
      <c r="E97" s="2">
        <v>0.34674223856209196</v>
      </c>
      <c r="H97" s="2">
        <v>0.2621227220406806</v>
      </c>
      <c r="I97" s="2">
        <v>4.8195585315529241E-2</v>
      </c>
      <c r="J97" s="2">
        <v>9.438698594117037E-2</v>
      </c>
      <c r="O97" s="2">
        <v>0</v>
      </c>
      <c r="P97" s="10">
        <v>0.10349329391544543</v>
      </c>
      <c r="Q97" s="10">
        <v>0.29728928954170075</v>
      </c>
      <c r="R97" s="10">
        <v>0.14841753171282865</v>
      </c>
      <c r="U97" s="10">
        <v>0.2075995404765078</v>
      </c>
      <c r="V97" s="10">
        <v>0.1619974108568053</v>
      </c>
      <c r="W97" s="10">
        <v>9.8823485331035271E-2</v>
      </c>
      <c r="AB97" s="10">
        <v>0.17882685536199544</v>
      </c>
      <c r="AD97">
        <f t="shared" si="1"/>
        <v>7</v>
      </c>
    </row>
    <row r="98" spans="2:30" x14ac:dyDescent="0.75">
      <c r="B98">
        <v>53.020000000000103</v>
      </c>
      <c r="C98" s="2">
        <v>0.17148815458720065</v>
      </c>
      <c r="D98" s="2">
        <v>0.2828579474594683</v>
      </c>
      <c r="E98" s="2">
        <v>0</v>
      </c>
      <c r="F98" s="2">
        <v>4.3415525699810345E-2</v>
      </c>
      <c r="H98" s="2">
        <v>0.26985561658439372</v>
      </c>
      <c r="I98" s="2">
        <v>0.14943356561684942</v>
      </c>
      <c r="J98" s="2">
        <v>6.8933842863654005E-2</v>
      </c>
      <c r="O98" s="2">
        <v>0.10842331934424206</v>
      </c>
      <c r="P98" s="10">
        <v>0.12087556932182042</v>
      </c>
      <c r="Q98" s="10">
        <v>0.30754261840518249</v>
      </c>
      <c r="R98" s="10">
        <v>0.15579580213057692</v>
      </c>
      <c r="S98" s="10">
        <v>0.17251659315914208</v>
      </c>
      <c r="U98" s="10">
        <v>0.216808311035321</v>
      </c>
      <c r="V98" s="10">
        <v>0.16382083642662704</v>
      </c>
      <c r="W98" s="10">
        <v>9.6675701778982451E-2</v>
      </c>
      <c r="AB98" s="10">
        <v>0.1816141295555915</v>
      </c>
      <c r="AD98">
        <f t="shared" si="1"/>
        <v>8</v>
      </c>
    </row>
    <row r="99" spans="2:30" x14ac:dyDescent="0.75">
      <c r="B99">
        <v>54.060000000000102</v>
      </c>
      <c r="C99" s="2">
        <v>0.13098063447036187</v>
      </c>
      <c r="D99" s="2">
        <v>0.17808531466655972</v>
      </c>
      <c r="E99" s="2">
        <v>9.9591503267974002E-2</v>
      </c>
      <c r="F99" s="2">
        <v>0.18187065123288576</v>
      </c>
      <c r="H99" s="2">
        <v>0.28780118504098195</v>
      </c>
      <c r="I99" s="2">
        <v>0.16387666913224555</v>
      </c>
      <c r="O99" s="2">
        <v>0.10630137847566062</v>
      </c>
      <c r="P99" s="10">
        <v>9.6136540303774096E-2</v>
      </c>
      <c r="Q99" s="10">
        <v>0.3007812012840434</v>
      </c>
      <c r="R99" s="10">
        <v>0.1575937447494665</v>
      </c>
      <c r="S99" s="10">
        <v>0.17518084004289272</v>
      </c>
      <c r="U99" s="10">
        <v>0.2140345624645647</v>
      </c>
      <c r="V99" s="10">
        <v>0.15158357045651361</v>
      </c>
      <c r="AB99" s="10">
        <v>0.19617289226658854</v>
      </c>
      <c r="AD99">
        <f t="shared" si="1"/>
        <v>7</v>
      </c>
    </row>
    <row r="100" spans="2:30" x14ac:dyDescent="0.75">
      <c r="B100">
        <v>55.100000000000101</v>
      </c>
      <c r="C100" s="2">
        <v>0.12303220098582998</v>
      </c>
      <c r="E100" s="2">
        <v>0.13438521241830004</v>
      </c>
      <c r="F100" s="2">
        <v>0.17105417855730451</v>
      </c>
      <c r="H100" s="2">
        <v>0.27393450601404418</v>
      </c>
      <c r="O100" s="2">
        <v>7.6232690463840458E-2</v>
      </c>
      <c r="P100" s="10">
        <v>9.3236443215690745E-2</v>
      </c>
      <c r="R100" s="10">
        <v>0.1531085849841973</v>
      </c>
      <c r="S100" s="10">
        <v>0.18244432620459186</v>
      </c>
      <c r="U100" s="10">
        <v>0.22177268990958124</v>
      </c>
      <c r="AB100" s="10">
        <v>0.19258025362547884</v>
      </c>
      <c r="AD100">
        <f t="shared" si="1"/>
        <v>5</v>
      </c>
    </row>
    <row r="101" spans="2:30" x14ac:dyDescent="0.75">
      <c r="B101">
        <v>56.1400000000001</v>
      </c>
      <c r="E101" s="2">
        <v>0.19756944444444458</v>
      </c>
      <c r="F101" s="2">
        <v>9.4227295561184421E-2</v>
      </c>
      <c r="H101" s="2">
        <v>0.28330513646511657</v>
      </c>
      <c r="I101" s="2">
        <v>0.11488301475454485</v>
      </c>
      <c r="R101" s="10">
        <v>0.1425068296974043</v>
      </c>
      <c r="S101" s="10">
        <v>0.17496306410929074</v>
      </c>
      <c r="U101" s="10">
        <v>0.2110112021257276</v>
      </c>
      <c r="V101" s="10">
        <v>0.15328085880509371</v>
      </c>
      <c r="AD101">
        <f t="shared" si="1"/>
        <v>4</v>
      </c>
    </row>
    <row r="102" spans="2:30" x14ac:dyDescent="0.75">
      <c r="B102">
        <v>57.180000000000099</v>
      </c>
      <c r="C102" s="2">
        <v>0.10400370739653703</v>
      </c>
      <c r="E102" s="2">
        <v>0.28641748366013076</v>
      </c>
      <c r="F102" s="2">
        <v>0.11612744626500371</v>
      </c>
      <c r="H102" s="2">
        <v>0.21261211152054502</v>
      </c>
      <c r="I102" s="2">
        <v>0.12954023435979292</v>
      </c>
      <c r="O102" s="2">
        <v>7.6877131764668302E-2</v>
      </c>
      <c r="P102" s="10">
        <v>0.102015683832064</v>
      </c>
      <c r="R102" s="10">
        <v>0.13458715896588963</v>
      </c>
      <c r="S102" s="10">
        <v>0.17744538417859598</v>
      </c>
      <c r="U102" s="10">
        <v>0.20863517854379937</v>
      </c>
      <c r="V102" s="10">
        <v>0.1483907756964026</v>
      </c>
      <c r="AB102" s="10">
        <v>0.1863455124970772</v>
      </c>
      <c r="AD102">
        <f t="shared" si="1"/>
        <v>6</v>
      </c>
    </row>
    <row r="103" spans="2:30" x14ac:dyDescent="0.75">
      <c r="B103">
        <v>58.220000000000098</v>
      </c>
      <c r="C103" s="2">
        <v>3.4075748851970622E-2</v>
      </c>
      <c r="E103" s="2">
        <v>0.25337009803921584</v>
      </c>
      <c r="F103" s="2">
        <v>0.16718504505082246</v>
      </c>
      <c r="H103" s="2">
        <v>0.26719043315024671</v>
      </c>
      <c r="I103" s="2">
        <v>0.11089266944368753</v>
      </c>
      <c r="O103" s="2">
        <v>0.10479244274689131</v>
      </c>
      <c r="P103" s="10">
        <v>8.4226003265978885E-2</v>
      </c>
      <c r="R103" s="10">
        <v>0.14904384278479743</v>
      </c>
      <c r="S103" s="10">
        <v>0.18947300232971884</v>
      </c>
      <c r="U103" s="10">
        <v>0.21724906462192251</v>
      </c>
      <c r="V103" s="10">
        <v>0.14381849315068493</v>
      </c>
      <c r="AB103" s="10">
        <v>0.19060345471289544</v>
      </c>
      <c r="AD103">
        <f t="shared" si="1"/>
        <v>6</v>
      </c>
    </row>
    <row r="104" spans="2:30" x14ac:dyDescent="0.75">
      <c r="B104">
        <v>59.260000000000097</v>
      </c>
      <c r="C104" s="2">
        <v>6.6241626760662059E-2</v>
      </c>
      <c r="E104" s="2">
        <v>0.23424223856209173</v>
      </c>
      <c r="F104" s="2">
        <v>1.488868225008254E-2</v>
      </c>
      <c r="H104" s="2">
        <v>0.25411944656886631</v>
      </c>
      <c r="I104" s="2">
        <v>0.10254214193950249</v>
      </c>
      <c r="O104" s="2">
        <v>0.16232061740620229</v>
      </c>
      <c r="P104" s="10">
        <v>8.7869221842290235E-2</v>
      </c>
      <c r="R104" s="10">
        <v>0.14709680013053938</v>
      </c>
      <c r="S104" s="10">
        <v>0.18265441140051089</v>
      </c>
      <c r="U104" s="10">
        <v>0.20638727683306854</v>
      </c>
      <c r="V104" s="10">
        <v>0.14297667925411769</v>
      </c>
      <c r="AB104" s="10">
        <v>0.19098781998661135</v>
      </c>
      <c r="AD104">
        <f t="shared" si="1"/>
        <v>6</v>
      </c>
    </row>
    <row r="105" spans="2:30" x14ac:dyDescent="0.75">
      <c r="B105">
        <v>60.300000000000097</v>
      </c>
      <c r="E105" s="2">
        <v>0.24604779411764677</v>
      </c>
      <c r="F105" s="2">
        <v>0.11273928239330495</v>
      </c>
      <c r="H105" s="2">
        <v>0.2154163480034299</v>
      </c>
      <c r="I105" s="2">
        <v>8.7359364659166119E-2</v>
      </c>
      <c r="O105" s="2">
        <v>9.7074865217458992E-2</v>
      </c>
      <c r="R105" s="10">
        <v>0.14096482853121123</v>
      </c>
      <c r="S105" s="10">
        <v>0.1901524396149302</v>
      </c>
      <c r="U105" s="10">
        <v>0.21157034773840219</v>
      </c>
      <c r="V105" s="10">
        <v>0.15219056099732853</v>
      </c>
      <c r="AB105" s="10">
        <v>0.18475852117642544</v>
      </c>
      <c r="AD105">
        <f t="shared" si="1"/>
        <v>5</v>
      </c>
    </row>
    <row r="106" spans="2:30" x14ac:dyDescent="0.75">
      <c r="B106">
        <v>61.340000000000096</v>
      </c>
      <c r="E106" s="2">
        <v>0.27073120915032683</v>
      </c>
      <c r="F106" s="2">
        <v>0.12935945532860865</v>
      </c>
      <c r="H106" s="2">
        <v>0.25120705771474017</v>
      </c>
      <c r="I106" s="2">
        <v>0.11073694865106851</v>
      </c>
      <c r="O106" s="2">
        <v>9.176215400575316E-2</v>
      </c>
      <c r="R106" s="10">
        <v>0.13909805899953273</v>
      </c>
      <c r="S106" s="10">
        <v>0.17502656298483324</v>
      </c>
      <c r="U106" s="10">
        <v>0.22409242477954536</v>
      </c>
      <c r="V106" s="10">
        <v>0.14121528330372615</v>
      </c>
      <c r="AB106" s="10">
        <v>0.18434616645250743</v>
      </c>
      <c r="AD106">
        <f t="shared" si="1"/>
        <v>5</v>
      </c>
    </row>
    <row r="107" spans="2:30" x14ac:dyDescent="0.75">
      <c r="B107">
        <v>62.380000000000095</v>
      </c>
      <c r="E107" s="2">
        <v>0.3329861111111112</v>
      </c>
      <c r="F107" s="2">
        <v>0.25744701317856794</v>
      </c>
      <c r="H107" s="2">
        <v>0.27344782034346093</v>
      </c>
      <c r="I107" s="2">
        <v>0.11984661501927067</v>
      </c>
      <c r="O107" s="2">
        <v>7.1595856713978182E-2</v>
      </c>
      <c r="R107" s="10">
        <v>0.12397540732836163</v>
      </c>
      <c r="S107" s="10">
        <v>0.18340730264906041</v>
      </c>
      <c r="U107" s="10">
        <v>0.22172726752026822</v>
      </c>
      <c r="V107" s="10">
        <v>0.14952802266575693</v>
      </c>
      <c r="AB107" s="10">
        <v>0.17828775878140404</v>
      </c>
      <c r="AD107">
        <f t="shared" si="1"/>
        <v>5</v>
      </c>
    </row>
    <row r="108" spans="2:30" x14ac:dyDescent="0.75">
      <c r="B108">
        <v>63.420000000000094</v>
      </c>
      <c r="E108" s="2">
        <v>0.34178921568627424</v>
      </c>
      <c r="F108" s="2">
        <v>0.1109757270657644</v>
      </c>
      <c r="H108" s="2">
        <v>0.19485194712894047</v>
      </c>
      <c r="I108" s="2">
        <v>6.392338537003138E-2</v>
      </c>
      <c r="O108" s="2">
        <v>0.150610647427736</v>
      </c>
      <c r="R108" s="10">
        <v>0.14235736895769197</v>
      </c>
      <c r="S108" s="10">
        <v>0.19762391264897683</v>
      </c>
      <c r="U108" s="10">
        <v>0.22511234073841641</v>
      </c>
      <c r="V108" s="10">
        <v>0.14180682298700054</v>
      </c>
      <c r="AB108" s="10">
        <v>0.18373613395756883</v>
      </c>
      <c r="AD108">
        <f t="shared" si="1"/>
        <v>5</v>
      </c>
    </row>
    <row r="109" spans="2:30" x14ac:dyDescent="0.75">
      <c r="B109">
        <v>64.460000000000093</v>
      </c>
      <c r="E109" s="2">
        <v>0.24870302287581661</v>
      </c>
      <c r="F109" s="2">
        <v>9.7070360513461754E-2</v>
      </c>
      <c r="H109" s="2">
        <v>0.22080851622671846</v>
      </c>
      <c r="I109" s="2">
        <v>0.1565967220773157</v>
      </c>
      <c r="O109" s="2">
        <v>0.26021282281007807</v>
      </c>
      <c r="R109" s="10">
        <v>0.14227969599442772</v>
      </c>
      <c r="S109" s="10">
        <v>0.20130313417860513</v>
      </c>
      <c r="U109" s="10">
        <v>0.21670326564974482</v>
      </c>
      <c r="V109" s="10">
        <v>0.15629758378418077</v>
      </c>
      <c r="AB109" s="10">
        <v>0.19478629357826474</v>
      </c>
      <c r="AD109">
        <f t="shared" si="1"/>
        <v>5</v>
      </c>
    </row>
    <row r="110" spans="2:30" x14ac:dyDescent="0.75">
      <c r="B110">
        <v>65.500000000000099</v>
      </c>
      <c r="E110" s="2">
        <v>0.25213439542483634</v>
      </c>
      <c r="F110" s="2">
        <v>4.8834450251707635E-2</v>
      </c>
      <c r="H110" s="2">
        <v>0.20043724458658776</v>
      </c>
      <c r="I110" s="2">
        <v>6.9393078210768053E-2</v>
      </c>
      <c r="O110" s="2">
        <v>0.4440672105122519</v>
      </c>
      <c r="R110" s="10">
        <v>0.12545469213812666</v>
      </c>
      <c r="S110" s="10">
        <v>0.19299751056125528</v>
      </c>
      <c r="U110" s="10">
        <v>0.21617934459926533</v>
      </c>
      <c r="V110" s="10">
        <v>0.14621760146090529</v>
      </c>
      <c r="AB110" s="10">
        <v>0.18410776220428801</v>
      </c>
      <c r="AD110">
        <f t="shared" si="1"/>
        <v>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62"/>
  <sheetViews>
    <sheetView zoomScale="80" zoomScaleNormal="80" workbookViewId="0"/>
  </sheetViews>
  <sheetFormatPr defaultRowHeight="14.75" x14ac:dyDescent="0.75"/>
  <sheetData>
    <row r="1" spans="1:17" x14ac:dyDescent="0.75">
      <c r="A1" t="s">
        <v>47</v>
      </c>
      <c r="C1" s="2"/>
      <c r="D1" s="2"/>
      <c r="E1" s="10"/>
      <c r="F1" s="11"/>
      <c r="H1" t="s">
        <v>34</v>
      </c>
      <c r="J1" t="s">
        <v>35</v>
      </c>
      <c r="K1" s="2"/>
      <c r="N1" s="12" t="s">
        <v>36</v>
      </c>
    </row>
    <row r="2" spans="1:17" x14ac:dyDescent="0.75">
      <c r="B2" t="s">
        <v>37</v>
      </c>
      <c r="C2" s="2" t="s">
        <v>38</v>
      </c>
      <c r="D2" s="2" t="s">
        <v>39</v>
      </c>
      <c r="E2" s="10" t="s">
        <v>40</v>
      </c>
      <c r="F2" s="11" t="s">
        <v>41</v>
      </c>
      <c r="H2" t="s">
        <v>21</v>
      </c>
      <c r="J2" t="s">
        <v>37</v>
      </c>
      <c r="K2" s="2" t="s">
        <v>21</v>
      </c>
      <c r="M2" t="s">
        <v>37</v>
      </c>
      <c r="N2" s="12" t="s">
        <v>42</v>
      </c>
      <c r="P2" t="s">
        <v>43</v>
      </c>
      <c r="Q2" t="s">
        <v>44</v>
      </c>
    </row>
    <row r="3" spans="1:17" x14ac:dyDescent="0.75">
      <c r="B3">
        <v>1</v>
      </c>
      <c r="C3">
        <v>566.41099999999994</v>
      </c>
      <c r="D3">
        <v>574.26099999999997</v>
      </c>
      <c r="E3">
        <v>437.83</v>
      </c>
      <c r="F3">
        <v>944.68799999999999</v>
      </c>
      <c r="H3">
        <f t="shared" ref="H3:H34" si="0">C3-D3</f>
        <v>-7.8500000000000227</v>
      </c>
      <c r="J3">
        <f t="shared" ref="J3:J34" si="1">B3</f>
        <v>1</v>
      </c>
      <c r="K3">
        <f t="shared" ref="K3:K34" si="2">(H3-MIN(H$3:H$62))/(MAX(H$3:H$62)-MIN(H$3:H$62))</f>
        <v>0.212754753923284</v>
      </c>
      <c r="M3">
        <f t="shared" ref="M3:M34" si="3">B3</f>
        <v>1</v>
      </c>
      <c r="N3">
        <f t="shared" ref="N3:N34" si="4">(E3-$P$3)/(F3-$Q$3)</f>
        <v>0.40485437369888838</v>
      </c>
      <c r="P3">
        <v>108</v>
      </c>
      <c r="Q3">
        <v>130</v>
      </c>
    </row>
    <row r="4" spans="1:17" x14ac:dyDescent="0.75">
      <c r="B4">
        <v>2</v>
      </c>
      <c r="C4">
        <v>584.75</v>
      </c>
      <c r="D4">
        <v>591.79499999999996</v>
      </c>
      <c r="E4">
        <v>424.5</v>
      </c>
      <c r="F4">
        <v>980.452</v>
      </c>
      <c r="H4">
        <f t="shared" si="0"/>
        <v>-7.0449999999999591</v>
      </c>
      <c r="J4">
        <f t="shared" si="1"/>
        <v>2</v>
      </c>
      <c r="K4">
        <f t="shared" si="2"/>
        <v>0.21872496959269025</v>
      </c>
      <c r="M4">
        <f t="shared" si="3"/>
        <v>2</v>
      </c>
      <c r="N4">
        <f t="shared" si="4"/>
        <v>0.37215504225988061</v>
      </c>
    </row>
    <row r="5" spans="1:17" x14ac:dyDescent="0.75">
      <c r="B5">
        <v>3</v>
      </c>
      <c r="C5">
        <v>580.50800000000004</v>
      </c>
      <c r="D5">
        <v>589.43200000000002</v>
      </c>
      <c r="E5">
        <v>427.452</v>
      </c>
      <c r="F5">
        <v>966.048</v>
      </c>
      <c r="H5">
        <f t="shared" si="0"/>
        <v>-8.9239999999999782</v>
      </c>
      <c r="J5">
        <f t="shared" si="1"/>
        <v>3</v>
      </c>
      <c r="K5">
        <f t="shared" si="2"/>
        <v>0.2047895220860895</v>
      </c>
      <c r="M5">
        <f t="shared" si="3"/>
        <v>3</v>
      </c>
      <c r="N5">
        <f t="shared" si="4"/>
        <v>0.38209767860218552</v>
      </c>
    </row>
    <row r="6" spans="1:17" x14ac:dyDescent="0.75">
      <c r="B6">
        <v>4</v>
      </c>
      <c r="C6">
        <v>550.87099999999998</v>
      </c>
      <c r="D6">
        <v>556.11900000000003</v>
      </c>
      <c r="E6">
        <v>412.92899999999997</v>
      </c>
      <c r="F6">
        <v>928.15200000000004</v>
      </c>
      <c r="H6">
        <f t="shared" si="0"/>
        <v>-5.2480000000000473</v>
      </c>
      <c r="J6">
        <f t="shared" si="1"/>
        <v>4</v>
      </c>
      <c r="K6">
        <f t="shared" si="2"/>
        <v>0.23205227090687872</v>
      </c>
      <c r="M6">
        <f t="shared" si="3"/>
        <v>4</v>
      </c>
      <c r="N6">
        <f t="shared" si="4"/>
        <v>0.38204377111126697</v>
      </c>
    </row>
    <row r="7" spans="1:17" x14ac:dyDescent="0.75">
      <c r="B7">
        <v>5</v>
      </c>
      <c r="C7">
        <v>557.11199999999997</v>
      </c>
      <c r="D7">
        <v>571.19799999999998</v>
      </c>
      <c r="E7">
        <v>398.38099999999997</v>
      </c>
      <c r="F7">
        <v>903.67</v>
      </c>
      <c r="H7">
        <f t="shared" si="0"/>
        <v>-14.086000000000013</v>
      </c>
      <c r="J7">
        <f t="shared" si="1"/>
        <v>5</v>
      </c>
      <c r="K7">
        <f t="shared" si="2"/>
        <v>0.16650597763208583</v>
      </c>
      <c r="M7">
        <f t="shared" si="3"/>
        <v>5</v>
      </c>
      <c r="N7">
        <f t="shared" si="4"/>
        <v>0.37532927475538663</v>
      </c>
    </row>
    <row r="8" spans="1:17" x14ac:dyDescent="0.75">
      <c r="B8">
        <v>6</v>
      </c>
      <c r="C8">
        <v>555.76700000000005</v>
      </c>
      <c r="D8">
        <v>569.721</v>
      </c>
      <c r="E8">
        <v>403.30900000000003</v>
      </c>
      <c r="F8">
        <v>912.577</v>
      </c>
      <c r="H8">
        <f t="shared" si="0"/>
        <v>-13.953999999999951</v>
      </c>
      <c r="J8">
        <f t="shared" si="1"/>
        <v>6</v>
      </c>
      <c r="K8">
        <f t="shared" si="2"/>
        <v>0.16748494467352923</v>
      </c>
      <c r="M8">
        <f t="shared" si="3"/>
        <v>6</v>
      </c>
      <c r="N8">
        <f t="shared" si="4"/>
        <v>0.37735456063748363</v>
      </c>
    </row>
    <row r="9" spans="1:17" x14ac:dyDescent="0.75">
      <c r="B9">
        <v>7</v>
      </c>
      <c r="C9">
        <v>565.45799999999997</v>
      </c>
      <c r="D9">
        <v>582.58500000000004</v>
      </c>
      <c r="E9">
        <v>389.452</v>
      </c>
      <c r="F9">
        <v>894.596</v>
      </c>
      <c r="H9">
        <f t="shared" si="0"/>
        <v>-17.127000000000066</v>
      </c>
      <c r="J9">
        <f t="shared" si="1"/>
        <v>7</v>
      </c>
      <c r="K9">
        <f t="shared" si="2"/>
        <v>0.1439526535939947</v>
      </c>
      <c r="M9">
        <f t="shared" si="3"/>
        <v>7</v>
      </c>
      <c r="N9">
        <f t="shared" si="4"/>
        <v>0.36810550931472308</v>
      </c>
    </row>
    <row r="10" spans="1:17" x14ac:dyDescent="0.75">
      <c r="B10">
        <v>8</v>
      </c>
      <c r="C10">
        <v>572.71</v>
      </c>
      <c r="D10">
        <v>595.41499999999996</v>
      </c>
      <c r="E10">
        <v>382.72300000000001</v>
      </c>
      <c r="F10">
        <v>883.88400000000001</v>
      </c>
      <c r="H10">
        <f t="shared" si="0"/>
        <v>-22.704999999999927</v>
      </c>
      <c r="J10">
        <f t="shared" si="1"/>
        <v>8</v>
      </c>
      <c r="K10">
        <f t="shared" si="2"/>
        <v>0.10258387967605094</v>
      </c>
      <c r="M10">
        <f t="shared" si="3"/>
        <v>8</v>
      </c>
      <c r="N10">
        <f t="shared" si="4"/>
        <v>0.36441017450960628</v>
      </c>
    </row>
    <row r="11" spans="1:17" x14ac:dyDescent="0.75">
      <c r="B11">
        <v>9</v>
      </c>
      <c r="C11">
        <v>573.32600000000002</v>
      </c>
      <c r="D11">
        <v>588.35299999999995</v>
      </c>
      <c r="E11">
        <v>390.81</v>
      </c>
      <c r="F11">
        <v>889.72299999999996</v>
      </c>
      <c r="H11">
        <f t="shared" si="0"/>
        <v>-15.02699999999993</v>
      </c>
      <c r="J11">
        <f t="shared" si="1"/>
        <v>9</v>
      </c>
      <c r="K11">
        <f t="shared" si="2"/>
        <v>0.15952712925331519</v>
      </c>
      <c r="M11">
        <f t="shared" si="3"/>
        <v>9</v>
      </c>
      <c r="N11">
        <f t="shared" si="4"/>
        <v>0.37225409787514663</v>
      </c>
    </row>
    <row r="12" spans="1:17" x14ac:dyDescent="0.75">
      <c r="B12">
        <v>10</v>
      </c>
      <c r="C12">
        <v>581.58100000000002</v>
      </c>
      <c r="D12">
        <v>590.88499999999999</v>
      </c>
      <c r="E12">
        <v>382.12200000000001</v>
      </c>
      <c r="F12">
        <v>953.73699999999997</v>
      </c>
      <c r="H12">
        <f t="shared" si="0"/>
        <v>-9.3039999999999736</v>
      </c>
      <c r="J12">
        <f t="shared" si="1"/>
        <v>10</v>
      </c>
      <c r="K12">
        <f t="shared" si="2"/>
        <v>0.20197128363345077</v>
      </c>
      <c r="M12">
        <f t="shared" si="3"/>
        <v>10</v>
      </c>
      <c r="N12">
        <f t="shared" si="4"/>
        <v>0.33277854460829126</v>
      </c>
    </row>
    <row r="13" spans="1:17" x14ac:dyDescent="0.75">
      <c r="B13">
        <v>11</v>
      </c>
      <c r="C13">
        <v>586.67399999999998</v>
      </c>
      <c r="D13">
        <v>614.47799999999995</v>
      </c>
      <c r="E13">
        <v>382.88299999999998</v>
      </c>
      <c r="F13">
        <v>853.27</v>
      </c>
      <c r="H13">
        <f t="shared" si="0"/>
        <v>-27.803999999999974</v>
      </c>
      <c r="J13">
        <f t="shared" si="1"/>
        <v>11</v>
      </c>
      <c r="K13">
        <f t="shared" si="2"/>
        <v>6.4767569491826771E-2</v>
      </c>
      <c r="M13">
        <f t="shared" si="3"/>
        <v>11</v>
      </c>
      <c r="N13">
        <f t="shared" si="4"/>
        <v>0.38005585742530451</v>
      </c>
    </row>
    <row r="14" spans="1:17" x14ac:dyDescent="0.75">
      <c r="B14">
        <v>12</v>
      </c>
      <c r="C14">
        <v>582.22799999999995</v>
      </c>
      <c r="D14">
        <v>590.71400000000006</v>
      </c>
      <c r="E14">
        <v>384.21800000000002</v>
      </c>
      <c r="F14">
        <v>899.07100000000003</v>
      </c>
      <c r="H14">
        <f t="shared" si="0"/>
        <v>-8.4860000000001037</v>
      </c>
      <c r="J14">
        <f t="shared" si="1"/>
        <v>12</v>
      </c>
      <c r="K14">
        <f t="shared" si="2"/>
        <v>0.20803791272360378</v>
      </c>
      <c r="M14">
        <f t="shared" si="3"/>
        <v>12</v>
      </c>
      <c r="N14">
        <f t="shared" si="4"/>
        <v>0.35915799711600099</v>
      </c>
    </row>
    <row r="15" spans="1:17" x14ac:dyDescent="0.75">
      <c r="B15">
        <v>13</v>
      </c>
      <c r="C15">
        <v>575.45699999999999</v>
      </c>
      <c r="D15">
        <v>584.04600000000005</v>
      </c>
      <c r="E15">
        <v>390.76499999999999</v>
      </c>
      <c r="F15">
        <v>907.71100000000001</v>
      </c>
      <c r="H15">
        <f t="shared" si="0"/>
        <v>-8.5890000000000555</v>
      </c>
      <c r="J15">
        <f t="shared" si="1"/>
        <v>13</v>
      </c>
      <c r="K15">
        <f t="shared" si="2"/>
        <v>0.20727402177459942</v>
      </c>
      <c r="M15">
        <f t="shared" si="3"/>
        <v>13</v>
      </c>
      <c r="N15">
        <f t="shared" si="4"/>
        <v>0.36358621647372863</v>
      </c>
    </row>
    <row r="16" spans="1:17" x14ac:dyDescent="0.75">
      <c r="B16">
        <v>14</v>
      </c>
      <c r="C16">
        <v>549.71299999999997</v>
      </c>
      <c r="D16">
        <v>553.07799999999997</v>
      </c>
      <c r="E16">
        <v>347.56400000000002</v>
      </c>
      <c r="F16">
        <v>858.87800000000004</v>
      </c>
      <c r="H16">
        <f t="shared" si="0"/>
        <v>-3.3650000000000091</v>
      </c>
      <c r="J16">
        <f t="shared" si="1"/>
        <v>14</v>
      </c>
      <c r="K16">
        <f t="shared" si="2"/>
        <v>0.24601738408140211</v>
      </c>
      <c r="M16">
        <f t="shared" si="3"/>
        <v>14</v>
      </c>
      <c r="N16">
        <f t="shared" si="4"/>
        <v>0.32867503203553955</v>
      </c>
    </row>
    <row r="17" spans="2:14" x14ac:dyDescent="0.75">
      <c r="B17">
        <v>15</v>
      </c>
      <c r="C17">
        <v>540.83299999999997</v>
      </c>
      <c r="D17">
        <v>554.09799999999996</v>
      </c>
      <c r="E17">
        <v>358.39400000000001</v>
      </c>
      <c r="F17">
        <v>892.67899999999997</v>
      </c>
      <c r="H17">
        <f t="shared" si="0"/>
        <v>-13.264999999999986</v>
      </c>
      <c r="J17">
        <f t="shared" si="1"/>
        <v>15</v>
      </c>
      <c r="K17">
        <f t="shared" si="2"/>
        <v>0.17259485597318189</v>
      </c>
      <c r="M17">
        <f t="shared" si="3"/>
        <v>15</v>
      </c>
      <c r="N17">
        <f t="shared" si="4"/>
        <v>0.32830850200411971</v>
      </c>
    </row>
    <row r="18" spans="2:14" x14ac:dyDescent="0.75">
      <c r="B18">
        <v>16</v>
      </c>
      <c r="C18">
        <v>542.56799999999998</v>
      </c>
      <c r="D18">
        <v>559.75</v>
      </c>
      <c r="E18">
        <v>345.65</v>
      </c>
      <c r="F18">
        <v>855.21900000000005</v>
      </c>
      <c r="H18">
        <f t="shared" si="0"/>
        <v>-17.182000000000016</v>
      </c>
      <c r="J18">
        <f t="shared" si="1"/>
        <v>16</v>
      </c>
      <c r="K18">
        <f t="shared" si="2"/>
        <v>0.1435447506600605</v>
      </c>
      <c r="M18">
        <f t="shared" si="3"/>
        <v>16</v>
      </c>
      <c r="N18">
        <f t="shared" si="4"/>
        <v>0.32769411722527947</v>
      </c>
    </row>
    <row r="19" spans="2:14" x14ac:dyDescent="0.75">
      <c r="B19">
        <v>17</v>
      </c>
      <c r="C19">
        <v>549.76499999999999</v>
      </c>
      <c r="D19">
        <v>564.45699999999999</v>
      </c>
      <c r="E19">
        <v>347.60599999999999</v>
      </c>
      <c r="F19">
        <v>925.79600000000005</v>
      </c>
      <c r="H19">
        <f t="shared" si="0"/>
        <v>-14.692000000000007</v>
      </c>
      <c r="J19">
        <f t="shared" si="1"/>
        <v>17</v>
      </c>
      <c r="K19">
        <f t="shared" si="2"/>
        <v>0.16201162894182511</v>
      </c>
      <c r="M19">
        <f t="shared" si="3"/>
        <v>17</v>
      </c>
      <c r="N19">
        <f t="shared" si="4"/>
        <v>0.3010897265128249</v>
      </c>
    </row>
    <row r="20" spans="2:14" x14ac:dyDescent="0.75">
      <c r="B20">
        <v>18</v>
      </c>
      <c r="C20">
        <v>593.56799999999998</v>
      </c>
      <c r="D20">
        <v>608.78300000000002</v>
      </c>
      <c r="E20">
        <v>377.34300000000002</v>
      </c>
      <c r="F20">
        <v>951.89800000000002</v>
      </c>
      <c r="H20">
        <f t="shared" si="0"/>
        <v>-15.215000000000032</v>
      </c>
      <c r="J20">
        <f t="shared" si="1"/>
        <v>18</v>
      </c>
      <c r="K20">
        <f t="shared" si="2"/>
        <v>0.1581328428609563</v>
      </c>
      <c r="M20">
        <f t="shared" si="3"/>
        <v>18</v>
      </c>
      <c r="N20">
        <f t="shared" si="4"/>
        <v>0.32770854777600139</v>
      </c>
    </row>
    <row r="21" spans="2:14" x14ac:dyDescent="0.75">
      <c r="B21">
        <v>19</v>
      </c>
      <c r="C21">
        <v>579.30899999999997</v>
      </c>
      <c r="D21">
        <v>588.53099999999995</v>
      </c>
      <c r="E21">
        <v>364.94900000000001</v>
      </c>
      <c r="F21">
        <v>936.12199999999996</v>
      </c>
      <c r="H21">
        <f t="shared" si="0"/>
        <v>-9.22199999999998</v>
      </c>
      <c r="J21">
        <f t="shared" si="1"/>
        <v>19</v>
      </c>
      <c r="K21">
        <f t="shared" si="2"/>
        <v>0.20257942982586225</v>
      </c>
      <c r="M21">
        <f t="shared" si="3"/>
        <v>19</v>
      </c>
      <c r="N21">
        <f t="shared" si="4"/>
        <v>0.31874703828948969</v>
      </c>
    </row>
    <row r="22" spans="2:14" x14ac:dyDescent="0.75">
      <c r="B22">
        <v>20</v>
      </c>
      <c r="C22">
        <v>579.83100000000002</v>
      </c>
      <c r="D22">
        <v>582.43200000000002</v>
      </c>
      <c r="E22">
        <v>374.52600000000001</v>
      </c>
      <c r="F22">
        <v>934.50599999999997</v>
      </c>
      <c r="H22">
        <f t="shared" si="0"/>
        <v>-2.6009999999999991</v>
      </c>
      <c r="J22">
        <f t="shared" si="1"/>
        <v>20</v>
      </c>
      <c r="K22">
        <f t="shared" si="2"/>
        <v>0.25168352665460225</v>
      </c>
      <c r="M22">
        <f t="shared" si="3"/>
        <v>20</v>
      </c>
      <c r="N22">
        <f t="shared" si="4"/>
        <v>0.33129150062274243</v>
      </c>
    </row>
    <row r="23" spans="2:14" x14ac:dyDescent="0.75">
      <c r="B23">
        <v>21</v>
      </c>
      <c r="C23">
        <v>577.91899999999998</v>
      </c>
      <c r="D23">
        <v>582.29700000000003</v>
      </c>
      <c r="E23">
        <v>351.08300000000003</v>
      </c>
      <c r="F23">
        <v>869.827</v>
      </c>
      <c r="H23">
        <f t="shared" si="0"/>
        <v>-4.3780000000000427</v>
      </c>
      <c r="J23">
        <f t="shared" si="1"/>
        <v>21</v>
      </c>
      <c r="K23">
        <f t="shared" si="2"/>
        <v>0.23850455368002538</v>
      </c>
      <c r="M23">
        <f t="shared" si="3"/>
        <v>21</v>
      </c>
      <c r="N23">
        <f t="shared" si="4"/>
        <v>0.32856735425984729</v>
      </c>
    </row>
    <row r="24" spans="2:14" x14ac:dyDescent="0.75">
      <c r="B24">
        <v>22</v>
      </c>
      <c r="C24">
        <v>542.125</v>
      </c>
      <c r="D24">
        <v>551.52099999999996</v>
      </c>
      <c r="E24">
        <v>338.68599999999998</v>
      </c>
      <c r="F24">
        <v>824.11500000000001</v>
      </c>
      <c r="H24">
        <f t="shared" si="0"/>
        <v>-9.3959999999999582</v>
      </c>
      <c r="J24">
        <f t="shared" si="1"/>
        <v>22</v>
      </c>
      <c r="K24">
        <f t="shared" si="2"/>
        <v>0.20128897327123307</v>
      </c>
      <c r="M24">
        <f t="shared" si="3"/>
        <v>22</v>
      </c>
      <c r="N24">
        <f t="shared" si="4"/>
        <v>0.33234550470743318</v>
      </c>
    </row>
    <row r="25" spans="2:14" x14ac:dyDescent="0.75">
      <c r="B25">
        <v>23</v>
      </c>
      <c r="C25">
        <v>544.31799999999998</v>
      </c>
      <c r="D25">
        <v>562.005</v>
      </c>
      <c r="E25">
        <v>332</v>
      </c>
      <c r="F25">
        <v>827.43799999999999</v>
      </c>
      <c r="H25">
        <f t="shared" si="0"/>
        <v>-17.687000000000012</v>
      </c>
      <c r="J25">
        <f t="shared" si="1"/>
        <v>23</v>
      </c>
      <c r="K25">
        <f t="shared" si="2"/>
        <v>0.13979946008484323</v>
      </c>
      <c r="M25">
        <f t="shared" si="3"/>
        <v>23</v>
      </c>
      <c r="N25">
        <f t="shared" si="4"/>
        <v>0.32117550233855913</v>
      </c>
    </row>
    <row r="26" spans="2:14" x14ac:dyDescent="0.75">
      <c r="B26">
        <v>24</v>
      </c>
      <c r="C26">
        <v>556.13199999999995</v>
      </c>
      <c r="D26">
        <v>564.38</v>
      </c>
      <c r="E26">
        <v>338.69900000000001</v>
      </c>
      <c r="F26">
        <v>830.06399999999996</v>
      </c>
      <c r="H26">
        <f t="shared" si="0"/>
        <v>-8.2480000000000473</v>
      </c>
      <c r="J26">
        <f t="shared" si="1"/>
        <v>24</v>
      </c>
      <c r="K26">
        <f t="shared" si="2"/>
        <v>0.20980301996499373</v>
      </c>
      <c r="M26">
        <f t="shared" si="3"/>
        <v>24</v>
      </c>
      <c r="N26">
        <f t="shared" si="4"/>
        <v>0.32953987064039864</v>
      </c>
    </row>
    <row r="27" spans="2:14" x14ac:dyDescent="0.75">
      <c r="B27">
        <v>25</v>
      </c>
      <c r="C27">
        <v>641</v>
      </c>
      <c r="D27">
        <v>630.57799999999997</v>
      </c>
      <c r="E27">
        <v>344.21199999999999</v>
      </c>
      <c r="F27">
        <v>858.16700000000003</v>
      </c>
      <c r="H27">
        <f t="shared" si="0"/>
        <v>10.422000000000025</v>
      </c>
      <c r="J27">
        <f t="shared" si="1"/>
        <v>25</v>
      </c>
      <c r="K27">
        <f t="shared" si="2"/>
        <v>0.34826752499332508</v>
      </c>
      <c r="M27">
        <f t="shared" si="3"/>
        <v>25</v>
      </c>
      <c r="N27">
        <f t="shared" si="4"/>
        <v>0.32439261872619879</v>
      </c>
    </row>
    <row r="28" spans="2:14" x14ac:dyDescent="0.75">
      <c r="B28">
        <v>26</v>
      </c>
      <c r="C28">
        <v>625</v>
      </c>
      <c r="D28">
        <v>631.55700000000002</v>
      </c>
      <c r="E28">
        <v>342.27600000000001</v>
      </c>
      <c r="F28">
        <v>851.74400000000003</v>
      </c>
      <c r="H28">
        <f t="shared" si="0"/>
        <v>-6.5570000000000164</v>
      </c>
      <c r="J28">
        <f t="shared" si="1"/>
        <v>26</v>
      </c>
      <c r="K28">
        <f t="shared" si="2"/>
        <v>0.22234418107923645</v>
      </c>
      <c r="M28">
        <f t="shared" si="3"/>
        <v>26</v>
      </c>
      <c r="N28">
        <f t="shared" si="4"/>
        <v>0.32459708705579821</v>
      </c>
    </row>
    <row r="29" spans="2:14" x14ac:dyDescent="0.75">
      <c r="B29">
        <v>27</v>
      </c>
      <c r="C29">
        <v>639.02300000000002</v>
      </c>
      <c r="D29">
        <v>675.56</v>
      </c>
      <c r="E29">
        <v>364.654</v>
      </c>
      <c r="F29">
        <v>871.86</v>
      </c>
      <c r="H29">
        <f t="shared" si="0"/>
        <v>-36.536999999999921</v>
      </c>
      <c r="J29">
        <f t="shared" si="1"/>
        <v>27</v>
      </c>
      <c r="K29">
        <f t="shared" si="2"/>
        <v>0</v>
      </c>
      <c r="M29">
        <f t="shared" si="3"/>
        <v>27</v>
      </c>
      <c r="N29">
        <f t="shared" si="4"/>
        <v>0.34596015420699322</v>
      </c>
    </row>
    <row r="30" spans="2:14" x14ac:dyDescent="0.75">
      <c r="B30">
        <v>28</v>
      </c>
      <c r="C30">
        <v>634.54499999999996</v>
      </c>
      <c r="D30">
        <v>664.67899999999997</v>
      </c>
      <c r="E30">
        <v>340.80900000000003</v>
      </c>
      <c r="F30">
        <v>842.25699999999995</v>
      </c>
      <c r="H30">
        <f t="shared" si="0"/>
        <v>-30.134000000000015</v>
      </c>
      <c r="J30">
        <f t="shared" si="1"/>
        <v>28</v>
      </c>
      <c r="K30">
        <f t="shared" si="2"/>
        <v>4.7487317926962466E-2</v>
      </c>
      <c r="M30">
        <f t="shared" si="3"/>
        <v>28</v>
      </c>
      <c r="N30">
        <f t="shared" si="4"/>
        <v>0.3268609504715293</v>
      </c>
    </row>
    <row r="31" spans="2:14" x14ac:dyDescent="0.75">
      <c r="B31">
        <v>29</v>
      </c>
      <c r="C31">
        <v>608.82799999999997</v>
      </c>
      <c r="D31">
        <v>641.61699999999996</v>
      </c>
      <c r="E31">
        <v>345.91899999999998</v>
      </c>
      <c r="F31">
        <v>855.66899999999998</v>
      </c>
      <c r="H31">
        <f t="shared" si="0"/>
        <v>-32.788999999999987</v>
      </c>
      <c r="J31">
        <f t="shared" si="1"/>
        <v>29</v>
      </c>
      <c r="K31">
        <f t="shared" si="2"/>
        <v>2.7796730843394468E-2</v>
      </c>
      <c r="M31">
        <f t="shared" si="3"/>
        <v>29</v>
      </c>
      <c r="N31">
        <f t="shared" si="4"/>
        <v>0.3278616008124916</v>
      </c>
    </row>
    <row r="32" spans="2:14" x14ac:dyDescent="0.75">
      <c r="B32">
        <v>30</v>
      </c>
      <c r="C32">
        <v>609.62099999999998</v>
      </c>
      <c r="D32">
        <v>618.995</v>
      </c>
      <c r="E32">
        <v>339.19</v>
      </c>
      <c r="F32">
        <v>850.44500000000005</v>
      </c>
      <c r="H32">
        <f t="shared" si="0"/>
        <v>-9.3740000000000236</v>
      </c>
      <c r="J32">
        <f t="shared" si="1"/>
        <v>30</v>
      </c>
      <c r="K32">
        <f t="shared" si="2"/>
        <v>0.20145213444480642</v>
      </c>
      <c r="M32">
        <f t="shared" si="3"/>
        <v>30</v>
      </c>
      <c r="N32">
        <f t="shared" si="4"/>
        <v>0.32089888888117757</v>
      </c>
    </row>
    <row r="33" spans="2:15" x14ac:dyDescent="0.75">
      <c r="B33">
        <v>31</v>
      </c>
      <c r="C33">
        <v>608.096</v>
      </c>
      <c r="D33">
        <v>611.78599999999994</v>
      </c>
      <c r="E33">
        <v>331.52600000000001</v>
      </c>
      <c r="F33">
        <v>840.73099999999999</v>
      </c>
      <c r="H33">
        <f t="shared" si="0"/>
        <v>-3.6899999999999409</v>
      </c>
      <c r="J33">
        <f t="shared" si="1"/>
        <v>31</v>
      </c>
      <c r="K33">
        <f t="shared" si="2"/>
        <v>0.24360704856269844</v>
      </c>
      <c r="M33">
        <f t="shared" si="3"/>
        <v>31</v>
      </c>
      <c r="N33">
        <f t="shared" si="4"/>
        <v>0.31450154840579631</v>
      </c>
    </row>
    <row r="34" spans="2:15" x14ac:dyDescent="0.75">
      <c r="B34">
        <v>32</v>
      </c>
      <c r="C34">
        <v>614.66700000000003</v>
      </c>
      <c r="D34">
        <v>627.46699999999998</v>
      </c>
      <c r="E34">
        <v>324.47399999999999</v>
      </c>
      <c r="F34">
        <v>816.24099999999999</v>
      </c>
      <c r="H34">
        <f t="shared" si="0"/>
        <v>-12.799999999999955</v>
      </c>
      <c r="J34">
        <f t="shared" si="1"/>
        <v>32</v>
      </c>
      <c r="K34">
        <f t="shared" si="2"/>
        <v>0.17604348986917429</v>
      </c>
      <c r="M34">
        <f t="shared" si="3"/>
        <v>32</v>
      </c>
      <c r="N34">
        <f t="shared" si="4"/>
        <v>0.31544894577852384</v>
      </c>
    </row>
    <row r="35" spans="2:15" x14ac:dyDescent="0.75">
      <c r="B35">
        <v>33</v>
      </c>
      <c r="C35">
        <v>601.92399999999998</v>
      </c>
      <c r="D35">
        <v>597.11400000000003</v>
      </c>
      <c r="E35">
        <v>334.613</v>
      </c>
      <c r="F35">
        <v>844.65700000000004</v>
      </c>
      <c r="H35">
        <f t="shared" ref="H35:H62" si="5">C35-D35</f>
        <v>4.8099999999999454</v>
      </c>
      <c r="J35">
        <f t="shared" ref="J35:J62" si="6">B35</f>
        <v>33</v>
      </c>
      <c r="K35">
        <f t="shared" ref="K35:K62" si="7">(H35-MIN(H$3:H$62))/(MAX(H$3:H$62)-MIN(H$3:H$62))</f>
        <v>0.30664659289803836</v>
      </c>
      <c r="M35">
        <f t="shared" ref="M35:M62" si="8">B35</f>
        <v>33</v>
      </c>
      <c r="N35">
        <f t="shared" ref="N35:N62" si="9">(E35-$P$3)/(F35-$Q$3)</f>
        <v>0.31709337486374578</v>
      </c>
    </row>
    <row r="36" spans="2:15" x14ac:dyDescent="0.75">
      <c r="B36">
        <v>34</v>
      </c>
      <c r="C36">
        <v>595.32600000000002</v>
      </c>
      <c r="D36">
        <v>596.26099999999997</v>
      </c>
      <c r="E36">
        <v>328.255</v>
      </c>
      <c r="F36">
        <v>838.35799999999995</v>
      </c>
      <c r="H36">
        <f t="shared" si="5"/>
        <v>-0.93499999999994543</v>
      </c>
      <c r="J36">
        <f t="shared" si="6"/>
        <v>34</v>
      </c>
      <c r="K36">
        <f t="shared" si="7"/>
        <v>0.26403927734432941</v>
      </c>
      <c r="M36">
        <f t="shared" si="8"/>
        <v>34</v>
      </c>
      <c r="N36">
        <f t="shared" si="9"/>
        <v>0.31093740735616737</v>
      </c>
    </row>
    <row r="37" spans="2:15" x14ac:dyDescent="0.75">
      <c r="B37">
        <v>35</v>
      </c>
      <c r="C37">
        <v>601.81100000000004</v>
      </c>
      <c r="D37">
        <v>598.63599999999997</v>
      </c>
      <c r="E37">
        <v>338.30700000000002</v>
      </c>
      <c r="F37">
        <v>881.97799999999995</v>
      </c>
      <c r="H37">
        <f t="shared" si="5"/>
        <v>3.1750000000000682</v>
      </c>
      <c r="J37">
        <f t="shared" si="6"/>
        <v>35</v>
      </c>
      <c r="K37">
        <f t="shared" si="7"/>
        <v>0.29452075113471193</v>
      </c>
      <c r="M37">
        <f t="shared" si="8"/>
        <v>35</v>
      </c>
      <c r="N37">
        <f t="shared" si="9"/>
        <v>0.30626826848657812</v>
      </c>
    </row>
    <row r="38" spans="2:15" x14ac:dyDescent="0.75">
      <c r="B38">
        <v>36</v>
      </c>
      <c r="C38">
        <v>603.81799999999998</v>
      </c>
      <c r="D38">
        <v>603.09199999999998</v>
      </c>
      <c r="E38">
        <v>332.68599999999998</v>
      </c>
      <c r="F38">
        <v>872.10199999999998</v>
      </c>
      <c r="H38">
        <f t="shared" si="5"/>
        <v>0.72599999999999909</v>
      </c>
      <c r="J38">
        <f t="shared" si="6"/>
        <v>36</v>
      </c>
      <c r="K38">
        <f t="shared" si="7"/>
        <v>0.27635794594915264</v>
      </c>
      <c r="M38">
        <f t="shared" si="8"/>
        <v>36</v>
      </c>
      <c r="N38">
        <f t="shared" si="9"/>
        <v>0.30276970012208565</v>
      </c>
      <c r="O38" s="1"/>
    </row>
    <row r="39" spans="2:15" x14ac:dyDescent="0.75">
      <c r="B39">
        <v>37</v>
      </c>
      <c r="C39">
        <v>707.21199999999999</v>
      </c>
      <c r="D39">
        <v>608.91300000000001</v>
      </c>
      <c r="E39">
        <v>338.24799999999999</v>
      </c>
      <c r="F39">
        <v>894.255</v>
      </c>
      <c r="H39">
        <f t="shared" si="5"/>
        <v>98.298999999999978</v>
      </c>
      <c r="J39">
        <f t="shared" si="6"/>
        <v>37</v>
      </c>
      <c r="K39">
        <f t="shared" si="7"/>
        <v>1</v>
      </c>
      <c r="M39">
        <f t="shared" si="8"/>
        <v>37</v>
      </c>
      <c r="N39">
        <f t="shared" si="9"/>
        <v>0.30127117257983266</v>
      </c>
    </row>
    <row r="40" spans="2:15" x14ac:dyDescent="0.75">
      <c r="B40">
        <v>38</v>
      </c>
      <c r="C40">
        <v>660.71</v>
      </c>
      <c r="D40">
        <v>600.32399999999996</v>
      </c>
      <c r="E40">
        <v>330.77699999999999</v>
      </c>
      <c r="F40">
        <v>869.76800000000003</v>
      </c>
      <c r="H40">
        <f t="shared" si="5"/>
        <v>60.386000000000081</v>
      </c>
      <c r="J40">
        <f t="shared" si="6"/>
        <v>38</v>
      </c>
      <c r="K40">
        <f t="shared" si="7"/>
        <v>0.71882138301343912</v>
      </c>
      <c r="M40">
        <f t="shared" si="8"/>
        <v>38</v>
      </c>
      <c r="N40">
        <f t="shared" si="9"/>
        <v>0.30114441284294535</v>
      </c>
    </row>
    <row r="41" spans="2:15" x14ac:dyDescent="0.75">
      <c r="B41">
        <v>39</v>
      </c>
      <c r="C41">
        <v>670.12099999999998</v>
      </c>
      <c r="D41">
        <v>606.52300000000002</v>
      </c>
      <c r="E41">
        <v>337.26799999999997</v>
      </c>
      <c r="F41">
        <v>923.85699999999997</v>
      </c>
      <c r="H41">
        <f t="shared" si="5"/>
        <v>63.597999999999956</v>
      </c>
      <c r="J41">
        <f t="shared" si="6"/>
        <v>39</v>
      </c>
      <c r="K41">
        <f t="shared" si="7"/>
        <v>0.74264291435521634</v>
      </c>
      <c r="M41">
        <f t="shared" si="8"/>
        <v>39</v>
      </c>
      <c r="N41">
        <f t="shared" si="9"/>
        <v>0.2888026432972185</v>
      </c>
    </row>
    <row r="42" spans="2:15" x14ac:dyDescent="0.75">
      <c r="B42">
        <v>40</v>
      </c>
      <c r="C42">
        <v>635.48400000000004</v>
      </c>
      <c r="D42">
        <v>571.52800000000002</v>
      </c>
      <c r="E42">
        <v>319.185</v>
      </c>
      <c r="F42">
        <v>868.84699999999998</v>
      </c>
      <c r="H42">
        <f t="shared" si="5"/>
        <v>63.956000000000017</v>
      </c>
      <c r="J42">
        <f t="shared" si="6"/>
        <v>40</v>
      </c>
      <c r="K42">
        <f t="shared" si="7"/>
        <v>0.74529799163428179</v>
      </c>
      <c r="M42">
        <f t="shared" si="8"/>
        <v>40</v>
      </c>
      <c r="N42">
        <f t="shared" si="9"/>
        <v>0.28583048993905369</v>
      </c>
    </row>
    <row r="43" spans="2:15" x14ac:dyDescent="0.75">
      <c r="B43">
        <v>41</v>
      </c>
      <c r="C43">
        <v>634.06799999999998</v>
      </c>
      <c r="D43">
        <v>560.77200000000005</v>
      </c>
      <c r="E43">
        <v>326.65699999999998</v>
      </c>
      <c r="F43">
        <v>872.59100000000001</v>
      </c>
      <c r="H43">
        <f t="shared" si="5"/>
        <v>73.295999999999935</v>
      </c>
      <c r="J43">
        <f t="shared" si="6"/>
        <v>41</v>
      </c>
      <c r="K43">
        <f t="shared" si="7"/>
        <v>0.81456732623334971</v>
      </c>
      <c r="M43">
        <f t="shared" si="8"/>
        <v>41</v>
      </c>
      <c r="N43">
        <f t="shared" si="9"/>
        <v>0.29445145443454068</v>
      </c>
    </row>
    <row r="44" spans="2:15" x14ac:dyDescent="0.75">
      <c r="B44">
        <v>42</v>
      </c>
      <c r="C44">
        <v>606.31799999999998</v>
      </c>
      <c r="D44">
        <v>544.39700000000005</v>
      </c>
      <c r="E44">
        <v>321.52600000000001</v>
      </c>
      <c r="F44">
        <v>890.08799999999997</v>
      </c>
      <c r="H44">
        <f t="shared" si="5"/>
        <v>61.920999999999935</v>
      </c>
      <c r="J44">
        <f t="shared" si="6"/>
        <v>42</v>
      </c>
      <c r="K44">
        <f t="shared" si="7"/>
        <v>0.73020558307870254</v>
      </c>
      <c r="M44">
        <f t="shared" si="8"/>
        <v>42</v>
      </c>
      <c r="N44">
        <f t="shared" si="9"/>
        <v>0.28092273526223283</v>
      </c>
    </row>
    <row r="45" spans="2:15" x14ac:dyDescent="0.75">
      <c r="B45">
        <v>43</v>
      </c>
      <c r="C45">
        <v>609.64400000000001</v>
      </c>
      <c r="D45">
        <v>554.37</v>
      </c>
      <c r="E45">
        <v>326.01499999999999</v>
      </c>
      <c r="F45">
        <v>897.226</v>
      </c>
      <c r="H45">
        <f t="shared" si="5"/>
        <v>55.274000000000001</v>
      </c>
      <c r="J45">
        <f t="shared" si="6"/>
        <v>43</v>
      </c>
      <c r="K45">
        <f t="shared" si="7"/>
        <v>0.68090865940846657</v>
      </c>
      <c r="M45">
        <f t="shared" si="8"/>
        <v>43</v>
      </c>
      <c r="N45">
        <f t="shared" si="9"/>
        <v>0.28416007799527127</v>
      </c>
      <c r="O45" s="1"/>
    </row>
    <row r="46" spans="2:15" x14ac:dyDescent="0.75">
      <c r="B46">
        <v>44</v>
      </c>
      <c r="C46">
        <v>610.553</v>
      </c>
      <c r="D46">
        <v>563.45100000000002</v>
      </c>
      <c r="E46">
        <v>322.50400000000002</v>
      </c>
      <c r="F46">
        <v>884.48199999999997</v>
      </c>
      <c r="H46">
        <f t="shared" si="5"/>
        <v>47.101999999999975</v>
      </c>
      <c r="J46">
        <f t="shared" si="6"/>
        <v>44</v>
      </c>
      <c r="K46">
        <f t="shared" si="7"/>
        <v>0.62030169984277161</v>
      </c>
      <c r="M46">
        <f t="shared" si="8"/>
        <v>44</v>
      </c>
      <c r="N46">
        <f t="shared" si="9"/>
        <v>0.2843063187723498</v>
      </c>
      <c r="O46" s="1"/>
    </row>
    <row r="47" spans="2:15" x14ac:dyDescent="0.75">
      <c r="B47">
        <v>45</v>
      </c>
      <c r="C47">
        <v>575.90200000000004</v>
      </c>
      <c r="D47">
        <v>539.32100000000003</v>
      </c>
      <c r="E47">
        <v>319.33600000000001</v>
      </c>
      <c r="F47">
        <v>886.27</v>
      </c>
      <c r="H47">
        <f t="shared" si="5"/>
        <v>36.581000000000017</v>
      </c>
      <c r="J47">
        <f t="shared" si="6"/>
        <v>45</v>
      </c>
      <c r="K47">
        <f t="shared" si="7"/>
        <v>0.54227357678958132</v>
      </c>
      <c r="M47">
        <f t="shared" si="8"/>
        <v>45</v>
      </c>
      <c r="N47">
        <f t="shared" si="9"/>
        <v>0.27944517169793859</v>
      </c>
      <c r="O47" s="1"/>
    </row>
    <row r="48" spans="2:15" x14ac:dyDescent="0.75">
      <c r="B48">
        <v>46</v>
      </c>
      <c r="C48">
        <v>598.23500000000001</v>
      </c>
      <c r="D48">
        <v>540.89700000000005</v>
      </c>
      <c r="E48">
        <v>324.70100000000002</v>
      </c>
      <c r="F48">
        <v>898.27700000000004</v>
      </c>
      <c r="H48">
        <f t="shared" si="5"/>
        <v>57.337999999999965</v>
      </c>
      <c r="J48">
        <f t="shared" si="6"/>
        <v>46</v>
      </c>
      <c r="K48">
        <f t="shared" si="7"/>
        <v>0.69621614405648313</v>
      </c>
      <c r="M48">
        <f t="shared" si="8"/>
        <v>46</v>
      </c>
      <c r="N48">
        <f t="shared" si="9"/>
        <v>0.28206102746795753</v>
      </c>
    </row>
    <row r="49" spans="2:14" x14ac:dyDescent="0.75">
      <c r="B49">
        <v>47</v>
      </c>
      <c r="C49">
        <v>615.20500000000004</v>
      </c>
      <c r="D49">
        <v>546.84799999999996</v>
      </c>
      <c r="E49">
        <v>328.24799999999999</v>
      </c>
      <c r="F49">
        <v>899.10900000000004</v>
      </c>
      <c r="H49">
        <f t="shared" si="5"/>
        <v>68.357000000000085</v>
      </c>
      <c r="J49">
        <f t="shared" si="6"/>
        <v>47</v>
      </c>
      <c r="K49">
        <f t="shared" si="7"/>
        <v>0.7779376427660275</v>
      </c>
      <c r="M49">
        <f t="shared" si="8"/>
        <v>47</v>
      </c>
      <c r="N49">
        <f t="shared" si="9"/>
        <v>0.28636773201197746</v>
      </c>
    </row>
    <row r="50" spans="2:14" x14ac:dyDescent="0.75">
      <c r="B50">
        <v>48</v>
      </c>
      <c r="C50">
        <v>613.47699999999998</v>
      </c>
      <c r="D50">
        <v>566.92899999999997</v>
      </c>
      <c r="E50">
        <v>331.34300000000002</v>
      </c>
      <c r="F50">
        <v>909.31399999999996</v>
      </c>
      <c r="H50">
        <f t="shared" si="5"/>
        <v>46.548000000000002</v>
      </c>
      <c r="J50">
        <f t="shared" si="6"/>
        <v>48</v>
      </c>
      <c r="K50">
        <f t="shared" si="7"/>
        <v>0.61619300483550377</v>
      </c>
      <c r="M50">
        <f t="shared" si="8"/>
        <v>48</v>
      </c>
      <c r="N50">
        <f t="shared" si="9"/>
        <v>0.28658923104165973</v>
      </c>
    </row>
    <row r="51" spans="2:14" x14ac:dyDescent="0.75">
      <c r="B51">
        <v>49</v>
      </c>
      <c r="C51">
        <v>629.43200000000002</v>
      </c>
      <c r="D51">
        <v>572.80999999999995</v>
      </c>
      <c r="E51">
        <v>349.88299999999998</v>
      </c>
      <c r="F51">
        <v>947.59900000000005</v>
      </c>
      <c r="H51">
        <f t="shared" si="5"/>
        <v>56.622000000000071</v>
      </c>
      <c r="J51">
        <f t="shared" si="6"/>
        <v>49</v>
      </c>
      <c r="K51">
        <f t="shared" si="7"/>
        <v>0.69090598949835402</v>
      </c>
      <c r="M51">
        <f t="shared" si="8"/>
        <v>49</v>
      </c>
      <c r="N51">
        <f t="shared" si="9"/>
        <v>0.29584551840205281</v>
      </c>
    </row>
    <row r="52" spans="2:14" x14ac:dyDescent="0.75">
      <c r="B52">
        <v>50</v>
      </c>
      <c r="C52">
        <v>633.08100000000002</v>
      </c>
      <c r="D52">
        <v>577.85799999999995</v>
      </c>
      <c r="E52">
        <v>350.54500000000002</v>
      </c>
      <c r="F52">
        <v>964.60699999999997</v>
      </c>
      <c r="H52">
        <f t="shared" si="5"/>
        <v>55.22300000000007</v>
      </c>
      <c r="J52">
        <f t="shared" si="6"/>
        <v>50</v>
      </c>
      <c r="K52">
        <f t="shared" si="7"/>
        <v>0.68053042214245496</v>
      </c>
      <c r="M52">
        <f t="shared" si="8"/>
        <v>50</v>
      </c>
      <c r="N52">
        <f t="shared" si="9"/>
        <v>0.29060983193287382</v>
      </c>
    </row>
    <row r="53" spans="2:14" x14ac:dyDescent="0.75">
      <c r="B53">
        <v>51</v>
      </c>
      <c r="C53">
        <v>619.226</v>
      </c>
      <c r="D53">
        <v>582.01099999999997</v>
      </c>
      <c r="E53">
        <v>354.63400000000001</v>
      </c>
      <c r="F53">
        <v>974.92</v>
      </c>
      <c r="H53">
        <f t="shared" si="5"/>
        <v>37.215000000000032</v>
      </c>
      <c r="J53">
        <f t="shared" si="6"/>
        <v>51</v>
      </c>
      <c r="K53">
        <f t="shared" si="7"/>
        <v>0.54697558515529987</v>
      </c>
      <c r="M53">
        <f t="shared" si="8"/>
        <v>51</v>
      </c>
      <c r="N53">
        <f t="shared" si="9"/>
        <v>0.29190219192349576</v>
      </c>
    </row>
    <row r="54" spans="2:14" x14ac:dyDescent="0.75">
      <c r="B54">
        <v>52</v>
      </c>
      <c r="C54">
        <v>631.58100000000002</v>
      </c>
      <c r="D54">
        <v>595.70500000000004</v>
      </c>
      <c r="E54">
        <v>352.77699999999999</v>
      </c>
      <c r="F54">
        <v>956.61599999999999</v>
      </c>
      <c r="H54">
        <f t="shared" si="5"/>
        <v>35.875999999999976</v>
      </c>
      <c r="J54">
        <f t="shared" si="6"/>
        <v>52</v>
      </c>
      <c r="K54">
        <f t="shared" si="7"/>
        <v>0.53704500281823808</v>
      </c>
      <c r="M54">
        <f t="shared" si="8"/>
        <v>52</v>
      </c>
      <c r="N54">
        <f t="shared" si="9"/>
        <v>0.29611935892845043</v>
      </c>
    </row>
    <row r="55" spans="2:14" x14ac:dyDescent="0.75">
      <c r="B55">
        <v>53</v>
      </c>
      <c r="C55">
        <v>634.34699999999998</v>
      </c>
      <c r="D55">
        <v>576.18799999999999</v>
      </c>
      <c r="E55">
        <v>345.536</v>
      </c>
      <c r="F55">
        <v>959.34799999999996</v>
      </c>
      <c r="H55">
        <f t="shared" si="5"/>
        <v>58.158999999999992</v>
      </c>
      <c r="J55">
        <f t="shared" si="6"/>
        <v>53</v>
      </c>
      <c r="K55">
        <f t="shared" si="7"/>
        <v>0.70230502239757919</v>
      </c>
      <c r="M55">
        <f t="shared" si="8"/>
        <v>53</v>
      </c>
      <c r="N55">
        <f t="shared" si="9"/>
        <v>0.28641294125023514</v>
      </c>
    </row>
    <row r="56" spans="2:14" x14ac:dyDescent="0.75">
      <c r="B56">
        <v>54</v>
      </c>
      <c r="C56">
        <v>618.25800000000004</v>
      </c>
      <c r="D56">
        <v>562.80700000000002</v>
      </c>
      <c r="E56">
        <v>340.59800000000001</v>
      </c>
      <c r="F56">
        <v>944.33900000000006</v>
      </c>
      <c r="H56">
        <f t="shared" si="5"/>
        <v>55.451000000000022</v>
      </c>
      <c r="J56">
        <f t="shared" si="6"/>
        <v>54</v>
      </c>
      <c r="K56">
        <f t="shared" si="7"/>
        <v>0.68222136521403787</v>
      </c>
      <c r="M56">
        <f t="shared" si="8"/>
        <v>54</v>
      </c>
      <c r="N56">
        <f t="shared" si="9"/>
        <v>0.28562797557282654</v>
      </c>
    </row>
    <row r="57" spans="2:14" x14ac:dyDescent="0.75">
      <c r="B57">
        <v>55</v>
      </c>
      <c r="C57">
        <v>604.702</v>
      </c>
      <c r="D57">
        <v>550.51700000000005</v>
      </c>
      <c r="E57">
        <v>342.39299999999997</v>
      </c>
      <c r="F57">
        <v>945.74099999999999</v>
      </c>
      <c r="H57">
        <f t="shared" si="5"/>
        <v>54.184999999999945</v>
      </c>
      <c r="J57">
        <f t="shared" si="6"/>
        <v>55</v>
      </c>
      <c r="K57">
        <f t="shared" si="7"/>
        <v>0.67283218131656186</v>
      </c>
      <c r="M57">
        <f t="shared" si="8"/>
        <v>55</v>
      </c>
      <c r="N57">
        <f t="shared" si="9"/>
        <v>0.28733752502326104</v>
      </c>
    </row>
    <row r="58" spans="2:14" x14ac:dyDescent="0.75">
      <c r="B58">
        <v>56</v>
      </c>
      <c r="C58">
        <v>592.19399999999996</v>
      </c>
      <c r="D58">
        <v>546.05100000000004</v>
      </c>
      <c r="E58">
        <v>341.97300000000001</v>
      </c>
      <c r="F58">
        <v>940.42899999999997</v>
      </c>
      <c r="H58">
        <f t="shared" si="5"/>
        <v>46.142999999999915</v>
      </c>
      <c r="J58">
        <f t="shared" si="6"/>
        <v>56</v>
      </c>
      <c r="K58">
        <f t="shared" si="7"/>
        <v>0.61318935595834867</v>
      </c>
      <c r="M58">
        <f t="shared" si="8"/>
        <v>56</v>
      </c>
      <c r="N58">
        <f t="shared" si="9"/>
        <v>0.28870265007792173</v>
      </c>
    </row>
    <row r="59" spans="2:14" x14ac:dyDescent="0.75">
      <c r="B59">
        <v>57</v>
      </c>
      <c r="C59">
        <v>591.63699999999994</v>
      </c>
      <c r="D59">
        <v>534.26700000000005</v>
      </c>
      <c r="E59">
        <v>340.45499999999998</v>
      </c>
      <c r="F59">
        <v>928.125</v>
      </c>
      <c r="H59">
        <f t="shared" si="5"/>
        <v>57.369999999999891</v>
      </c>
      <c r="J59">
        <f t="shared" si="6"/>
        <v>57</v>
      </c>
      <c r="K59">
        <f t="shared" si="7"/>
        <v>0.69645346939986263</v>
      </c>
      <c r="M59">
        <f t="shared" si="8"/>
        <v>57</v>
      </c>
      <c r="N59">
        <f t="shared" si="9"/>
        <v>0.29125137039937349</v>
      </c>
    </row>
    <row r="60" spans="2:14" x14ac:dyDescent="0.75">
      <c r="B60">
        <v>58</v>
      </c>
      <c r="C60">
        <v>566.62900000000002</v>
      </c>
      <c r="D60">
        <v>521.00599999999997</v>
      </c>
      <c r="E60">
        <v>333.74099999999999</v>
      </c>
      <c r="F60">
        <v>906.56200000000001</v>
      </c>
      <c r="H60">
        <f t="shared" si="5"/>
        <v>45.623000000000047</v>
      </c>
      <c r="J60">
        <f t="shared" si="6"/>
        <v>58</v>
      </c>
      <c r="K60">
        <f t="shared" si="7"/>
        <v>0.60933281912842285</v>
      </c>
      <c r="M60">
        <f t="shared" si="8"/>
        <v>58</v>
      </c>
      <c r="N60">
        <f t="shared" si="9"/>
        <v>0.29069282298129445</v>
      </c>
    </row>
    <row r="61" spans="2:14" x14ac:dyDescent="0.75">
      <c r="B61">
        <v>59</v>
      </c>
      <c r="C61">
        <v>507.81700000000001</v>
      </c>
      <c r="D61">
        <v>517.78399999999999</v>
      </c>
      <c r="E61">
        <v>298.23099999999999</v>
      </c>
      <c r="F61">
        <v>864.673</v>
      </c>
      <c r="H61">
        <f t="shared" si="5"/>
        <v>-9.9669999999999845</v>
      </c>
      <c r="J61">
        <f t="shared" si="6"/>
        <v>59</v>
      </c>
      <c r="K61">
        <f t="shared" si="7"/>
        <v>0.1970541991752941</v>
      </c>
      <c r="M61">
        <f t="shared" si="8"/>
        <v>59</v>
      </c>
      <c r="N61">
        <f t="shared" si="9"/>
        <v>0.25893288578728224</v>
      </c>
    </row>
    <row r="62" spans="2:14" x14ac:dyDescent="0.75">
      <c r="B62">
        <v>60</v>
      </c>
      <c r="C62">
        <v>485.286</v>
      </c>
      <c r="D62">
        <v>493.84500000000003</v>
      </c>
      <c r="E62">
        <v>298.19799999999998</v>
      </c>
      <c r="F62">
        <v>872.81399999999996</v>
      </c>
      <c r="H62">
        <f t="shared" si="5"/>
        <v>-8.5590000000000259</v>
      </c>
      <c r="J62">
        <f t="shared" si="6"/>
        <v>60</v>
      </c>
      <c r="K62">
        <f t="shared" si="7"/>
        <v>0.20749651428401847</v>
      </c>
      <c r="M62">
        <f t="shared" si="8"/>
        <v>60</v>
      </c>
      <c r="N62">
        <f t="shared" si="9"/>
        <v>0.25605063986408438</v>
      </c>
    </row>
  </sheetData>
  <sortState xmlns:xlrd2="http://schemas.microsoft.com/office/spreadsheetml/2017/richdata2" ref="B3:D290">
    <sortCondition ref="B3:B290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07"/>
  <sheetViews>
    <sheetView zoomScale="80" zoomScaleNormal="80" workbookViewId="0"/>
  </sheetViews>
  <sheetFormatPr defaultRowHeight="14.75" x14ac:dyDescent="0.75"/>
  <sheetData>
    <row r="1" spans="1:17" x14ac:dyDescent="0.75">
      <c r="A1" t="s">
        <v>48</v>
      </c>
      <c r="C1" s="2"/>
      <c r="D1" s="2"/>
      <c r="E1" s="10"/>
      <c r="F1" s="11"/>
      <c r="H1" t="s">
        <v>34</v>
      </c>
      <c r="J1" t="s">
        <v>35</v>
      </c>
      <c r="K1" s="2"/>
      <c r="N1" s="12" t="s">
        <v>36</v>
      </c>
    </row>
    <row r="2" spans="1:17" x14ac:dyDescent="0.75">
      <c r="B2" t="s">
        <v>37</v>
      </c>
      <c r="C2" s="2" t="s">
        <v>38</v>
      </c>
      <c r="D2" s="2" t="s">
        <v>39</v>
      </c>
      <c r="E2" s="10" t="s">
        <v>40</v>
      </c>
      <c r="F2" s="11" t="s">
        <v>41</v>
      </c>
      <c r="H2" t="s">
        <v>21</v>
      </c>
      <c r="J2" t="s">
        <v>37</v>
      </c>
      <c r="K2" s="2" t="s">
        <v>21</v>
      </c>
      <c r="M2" t="s">
        <v>37</v>
      </c>
      <c r="N2" s="12" t="s">
        <v>42</v>
      </c>
      <c r="P2" t="s">
        <v>43</v>
      </c>
      <c r="Q2" t="s">
        <v>44</v>
      </c>
    </row>
    <row r="3" spans="1:17" x14ac:dyDescent="0.75">
      <c r="B3">
        <v>1</v>
      </c>
      <c r="C3">
        <v>545.76300000000003</v>
      </c>
      <c r="D3">
        <v>568.17600000000004</v>
      </c>
      <c r="E3">
        <v>451.46199999999999</v>
      </c>
      <c r="F3">
        <v>1077.1969999999999</v>
      </c>
      <c r="H3">
        <f t="shared" ref="H3:H34" si="0">C3-D3</f>
        <v>-22.413000000000011</v>
      </c>
      <c r="J3">
        <f t="shared" ref="J3:J34" si="1">B3</f>
        <v>1</v>
      </c>
      <c r="K3">
        <f t="shared" ref="K3:K34" si="2">(H3-MIN(H$3:H$107))/(MAX(H$3:H$107)-MIN(H$3:H$107))</f>
        <v>0.20854867242964287</v>
      </c>
      <c r="M3">
        <f t="shared" ref="M3:M34" si="3">B3</f>
        <v>1</v>
      </c>
      <c r="N3">
        <f t="shared" ref="N3:N34" si="4">(E3-$P$3)/(F3-$Q$3)</f>
        <v>0.36260883427629104</v>
      </c>
      <c r="P3">
        <v>108</v>
      </c>
      <c r="Q3">
        <v>130</v>
      </c>
    </row>
    <row r="4" spans="1:17" x14ac:dyDescent="0.75">
      <c r="B4">
        <v>2</v>
      </c>
      <c r="C4">
        <v>549.13900000000001</v>
      </c>
      <c r="D4">
        <v>578.32500000000005</v>
      </c>
      <c r="E4">
        <v>441.94900000000001</v>
      </c>
      <c r="F4">
        <v>1069.124</v>
      </c>
      <c r="H4">
        <f t="shared" si="0"/>
        <v>-29.186000000000035</v>
      </c>
      <c r="J4">
        <f t="shared" si="1"/>
        <v>2</v>
      </c>
      <c r="K4">
        <f t="shared" si="2"/>
        <v>0.15622610025724781</v>
      </c>
      <c r="M4">
        <f t="shared" si="3"/>
        <v>2</v>
      </c>
      <c r="N4">
        <f t="shared" si="4"/>
        <v>0.35559627908561597</v>
      </c>
    </row>
    <row r="5" spans="1:17" x14ac:dyDescent="0.75">
      <c r="B5">
        <v>3</v>
      </c>
      <c r="C5">
        <v>543.25</v>
      </c>
      <c r="D5">
        <v>580.9</v>
      </c>
      <c r="E5">
        <v>453.57100000000003</v>
      </c>
      <c r="F5">
        <v>1075.627</v>
      </c>
      <c r="H5">
        <f t="shared" si="0"/>
        <v>-37.649999999999977</v>
      </c>
      <c r="J5">
        <f t="shared" si="1"/>
        <v>3</v>
      </c>
      <c r="K5">
        <f t="shared" si="2"/>
        <v>9.0840266672846906E-2</v>
      </c>
      <c r="M5">
        <f t="shared" si="3"/>
        <v>3</v>
      </c>
      <c r="N5">
        <f t="shared" si="4"/>
        <v>0.36544113059377542</v>
      </c>
    </row>
    <row r="6" spans="1:17" x14ac:dyDescent="0.75">
      <c r="B6">
        <v>4</v>
      </c>
      <c r="C6">
        <v>543.67399999999998</v>
      </c>
      <c r="D6">
        <v>570.82000000000005</v>
      </c>
      <c r="E6">
        <v>441.71800000000002</v>
      </c>
      <c r="F6">
        <v>1046.7850000000001</v>
      </c>
      <c r="H6">
        <f t="shared" si="0"/>
        <v>-27.146000000000072</v>
      </c>
      <c r="J6">
        <f t="shared" si="1"/>
        <v>4</v>
      </c>
      <c r="K6">
        <f t="shared" si="2"/>
        <v>0.17198544578089811</v>
      </c>
      <c r="M6">
        <f t="shared" si="3"/>
        <v>4</v>
      </c>
      <c r="N6">
        <f t="shared" si="4"/>
        <v>0.36400900974601458</v>
      </c>
    </row>
    <row r="7" spans="1:17" x14ac:dyDescent="0.75">
      <c r="B7">
        <v>5</v>
      </c>
      <c r="C7">
        <v>534.71500000000003</v>
      </c>
      <c r="D7">
        <v>567.90499999999997</v>
      </c>
      <c r="E7">
        <v>427.59899999999999</v>
      </c>
      <c r="F7">
        <v>1050.124</v>
      </c>
      <c r="H7">
        <f t="shared" si="0"/>
        <v>-33.189999999999941</v>
      </c>
      <c r="J7">
        <f t="shared" si="1"/>
        <v>5</v>
      </c>
      <c r="K7">
        <f t="shared" si="2"/>
        <v>0.12529452208239705</v>
      </c>
      <c r="M7">
        <f t="shared" si="3"/>
        <v>5</v>
      </c>
      <c r="N7">
        <f t="shared" si="4"/>
        <v>0.34734340154153132</v>
      </c>
    </row>
    <row r="8" spans="1:17" x14ac:dyDescent="0.75">
      <c r="B8">
        <v>6</v>
      </c>
      <c r="C8">
        <v>523.53499999999997</v>
      </c>
      <c r="D8">
        <v>554.61500000000001</v>
      </c>
      <c r="E8">
        <v>423.54199999999997</v>
      </c>
      <c r="F8">
        <v>1021.373</v>
      </c>
      <c r="H8">
        <f t="shared" si="0"/>
        <v>-31.080000000000041</v>
      </c>
      <c r="J8">
        <f t="shared" si="1"/>
        <v>6</v>
      </c>
      <c r="K8">
        <f t="shared" si="2"/>
        <v>0.14159462946225057</v>
      </c>
      <c r="M8">
        <f t="shared" si="3"/>
        <v>6</v>
      </c>
      <c r="N8">
        <f t="shared" si="4"/>
        <v>0.35399546542244376</v>
      </c>
    </row>
    <row r="9" spans="1:17" x14ac:dyDescent="0.75">
      <c r="B9">
        <v>7</v>
      </c>
      <c r="C9">
        <v>533.09900000000005</v>
      </c>
      <c r="D9">
        <v>557.36099999999999</v>
      </c>
      <c r="E9">
        <v>416.375</v>
      </c>
      <c r="F9">
        <v>991.28200000000004</v>
      </c>
      <c r="H9">
        <f t="shared" si="0"/>
        <v>-24.261999999999944</v>
      </c>
      <c r="J9">
        <f t="shared" si="1"/>
        <v>7</v>
      </c>
      <c r="K9">
        <f t="shared" si="2"/>
        <v>0.19426483425649144</v>
      </c>
      <c r="M9">
        <f t="shared" si="3"/>
        <v>7</v>
      </c>
      <c r="N9">
        <f t="shared" si="4"/>
        <v>0.35804184924333726</v>
      </c>
    </row>
    <row r="10" spans="1:17" x14ac:dyDescent="0.75">
      <c r="B10">
        <v>8</v>
      </c>
      <c r="C10">
        <v>545.53899999999999</v>
      </c>
      <c r="D10">
        <v>574.03399999999999</v>
      </c>
      <c r="E10">
        <v>426.79199999999997</v>
      </c>
      <c r="F10">
        <v>1027.444</v>
      </c>
      <c r="H10">
        <f t="shared" si="0"/>
        <v>-28.495000000000005</v>
      </c>
      <c r="J10">
        <f t="shared" si="1"/>
        <v>8</v>
      </c>
      <c r="K10">
        <f t="shared" si="2"/>
        <v>0.16156419229491598</v>
      </c>
      <c r="M10">
        <f t="shared" si="3"/>
        <v>8</v>
      </c>
      <c r="N10">
        <f t="shared" si="4"/>
        <v>0.35522216427988818</v>
      </c>
    </row>
    <row r="11" spans="1:17" x14ac:dyDescent="0.75">
      <c r="B11">
        <v>9</v>
      </c>
      <c r="C11">
        <v>541.37800000000004</v>
      </c>
      <c r="D11">
        <v>567.14499999999998</v>
      </c>
      <c r="E11">
        <v>423.67700000000002</v>
      </c>
      <c r="F11">
        <v>1038.6980000000001</v>
      </c>
      <c r="H11">
        <f t="shared" si="0"/>
        <v>-25.766999999999939</v>
      </c>
      <c r="J11">
        <f t="shared" si="1"/>
        <v>9</v>
      </c>
      <c r="K11">
        <f t="shared" si="2"/>
        <v>0.18263845434811199</v>
      </c>
      <c r="M11">
        <f t="shared" si="3"/>
        <v>9</v>
      </c>
      <c r="N11">
        <f t="shared" si="4"/>
        <v>0.34739484405159909</v>
      </c>
    </row>
    <row r="12" spans="1:17" x14ac:dyDescent="0.75">
      <c r="B12">
        <v>10</v>
      </c>
      <c r="C12">
        <v>532.28399999999999</v>
      </c>
      <c r="D12">
        <v>566.42499999999995</v>
      </c>
      <c r="E12">
        <v>413.26</v>
      </c>
      <c r="F12">
        <v>1082.8589999999999</v>
      </c>
      <c r="H12">
        <f t="shared" si="0"/>
        <v>-34.140999999999963</v>
      </c>
      <c r="J12">
        <f t="shared" si="1"/>
        <v>10</v>
      </c>
      <c r="K12">
        <f t="shared" si="2"/>
        <v>0.11794788600740093</v>
      </c>
      <c r="M12">
        <f t="shared" si="3"/>
        <v>10</v>
      </c>
      <c r="N12">
        <f t="shared" si="4"/>
        <v>0.32036219419662304</v>
      </c>
    </row>
    <row r="13" spans="1:17" x14ac:dyDescent="0.75">
      <c r="B13">
        <v>11</v>
      </c>
      <c r="C13">
        <v>566.375</v>
      </c>
      <c r="D13">
        <v>583.64700000000005</v>
      </c>
      <c r="E13">
        <v>417.97800000000001</v>
      </c>
      <c r="F13">
        <v>1002.8390000000001</v>
      </c>
      <c r="H13">
        <f t="shared" si="0"/>
        <v>-17.272000000000048</v>
      </c>
      <c r="J13">
        <f t="shared" si="1"/>
        <v>11</v>
      </c>
      <c r="K13">
        <f t="shared" si="2"/>
        <v>0.24826376818311696</v>
      </c>
      <c r="M13">
        <f t="shared" si="3"/>
        <v>11</v>
      </c>
      <c r="N13">
        <f t="shared" si="4"/>
        <v>0.3551376599808212</v>
      </c>
    </row>
    <row r="14" spans="1:17" x14ac:dyDescent="0.75">
      <c r="B14">
        <v>12</v>
      </c>
      <c r="C14">
        <v>555.01199999999994</v>
      </c>
      <c r="D14">
        <v>572.10299999999995</v>
      </c>
      <c r="E14">
        <v>410.69299999999998</v>
      </c>
      <c r="F14">
        <v>1001.865</v>
      </c>
      <c r="H14">
        <f t="shared" si="0"/>
        <v>-17.091000000000008</v>
      </c>
      <c r="J14">
        <f t="shared" si="1"/>
        <v>12</v>
      </c>
      <c r="K14">
        <f t="shared" si="2"/>
        <v>0.24966202383987257</v>
      </c>
      <c r="M14">
        <f t="shared" si="3"/>
        <v>12</v>
      </c>
      <c r="N14">
        <f t="shared" si="4"/>
        <v>0.34717874900357276</v>
      </c>
    </row>
    <row r="15" spans="1:17" x14ac:dyDescent="0.75">
      <c r="B15">
        <v>13</v>
      </c>
      <c r="C15">
        <v>546.07899999999995</v>
      </c>
      <c r="D15">
        <v>565.27300000000002</v>
      </c>
      <c r="E15">
        <v>411.04300000000001</v>
      </c>
      <c r="F15">
        <v>1011.516</v>
      </c>
      <c r="H15">
        <f t="shared" si="0"/>
        <v>-19.194000000000074</v>
      </c>
      <c r="J15">
        <f t="shared" si="1"/>
        <v>13</v>
      </c>
      <c r="K15">
        <f t="shared" si="2"/>
        <v>0.23341599264563812</v>
      </c>
      <c r="M15">
        <f t="shared" si="3"/>
        <v>13</v>
      </c>
      <c r="N15">
        <f t="shared" si="4"/>
        <v>0.34377481520471553</v>
      </c>
    </row>
    <row r="16" spans="1:17" x14ac:dyDescent="0.75">
      <c r="B16">
        <v>14</v>
      </c>
      <c r="C16">
        <v>516.54600000000005</v>
      </c>
      <c r="D16">
        <v>539.779</v>
      </c>
      <c r="E16">
        <v>355.01400000000001</v>
      </c>
      <c r="F16">
        <v>974.149</v>
      </c>
      <c r="H16">
        <f t="shared" si="0"/>
        <v>-23.232999999999947</v>
      </c>
      <c r="J16">
        <f t="shared" si="1"/>
        <v>14</v>
      </c>
      <c r="K16">
        <f t="shared" si="2"/>
        <v>0.20221403354268577</v>
      </c>
      <c r="M16">
        <f t="shared" si="3"/>
        <v>14</v>
      </c>
      <c r="N16">
        <f t="shared" si="4"/>
        <v>0.29261895707985203</v>
      </c>
    </row>
    <row r="17" spans="2:14" x14ac:dyDescent="0.75">
      <c r="B17">
        <v>15</v>
      </c>
      <c r="C17">
        <v>507.99299999999999</v>
      </c>
      <c r="D17">
        <v>547.86199999999997</v>
      </c>
      <c r="E17">
        <v>369.428</v>
      </c>
      <c r="F17">
        <v>1024.9100000000001</v>
      </c>
      <c r="H17">
        <f t="shared" si="0"/>
        <v>-39.868999999999971</v>
      </c>
      <c r="J17">
        <f t="shared" si="1"/>
        <v>15</v>
      </c>
      <c r="K17">
        <f t="shared" si="2"/>
        <v>7.3698115831189751E-2</v>
      </c>
      <c r="M17">
        <f t="shared" si="3"/>
        <v>15</v>
      </c>
      <c r="N17">
        <f t="shared" si="4"/>
        <v>0.29212769999217797</v>
      </c>
    </row>
    <row r="18" spans="2:14" x14ac:dyDescent="0.75">
      <c r="B18">
        <v>16</v>
      </c>
      <c r="C18">
        <v>506.72699999999998</v>
      </c>
      <c r="D18">
        <v>548.59799999999996</v>
      </c>
      <c r="E18">
        <v>368.745</v>
      </c>
      <c r="F18">
        <v>956.226</v>
      </c>
      <c r="H18">
        <f t="shared" si="0"/>
        <v>-41.870999999999981</v>
      </c>
      <c r="J18">
        <f t="shared" si="1"/>
        <v>16</v>
      </c>
      <c r="K18">
        <f t="shared" si="2"/>
        <v>5.823232674376394E-2</v>
      </c>
      <c r="M18">
        <f t="shared" si="3"/>
        <v>16</v>
      </c>
      <c r="N18">
        <f t="shared" si="4"/>
        <v>0.31558556617680877</v>
      </c>
    </row>
    <row r="19" spans="2:14" x14ac:dyDescent="0.75">
      <c r="B19">
        <v>17</v>
      </c>
      <c r="C19">
        <v>510.50799999999998</v>
      </c>
      <c r="D19">
        <v>547.13099999999997</v>
      </c>
      <c r="E19">
        <v>352.5</v>
      </c>
      <c r="F19">
        <v>1053.357</v>
      </c>
      <c r="H19">
        <f t="shared" si="0"/>
        <v>-36.62299999999999</v>
      </c>
      <c r="J19">
        <f t="shared" si="1"/>
        <v>17</v>
      </c>
      <c r="K19">
        <f t="shared" si="2"/>
        <v>9.8774015620292477E-2</v>
      </c>
      <c r="M19">
        <f t="shared" si="3"/>
        <v>17</v>
      </c>
      <c r="N19">
        <f t="shared" si="4"/>
        <v>0.26479465688785597</v>
      </c>
    </row>
    <row r="20" spans="2:14" x14ac:dyDescent="0.75">
      <c r="B20">
        <v>18</v>
      </c>
      <c r="C20">
        <v>530.34699999999998</v>
      </c>
      <c r="D20">
        <v>579.75599999999997</v>
      </c>
      <c r="E20">
        <v>387.25</v>
      </c>
      <c r="F20">
        <v>1078.098</v>
      </c>
      <c r="H20">
        <f t="shared" si="0"/>
        <v>-49.408999999999992</v>
      </c>
      <c r="J20">
        <f t="shared" si="1"/>
        <v>18</v>
      </c>
      <c r="K20">
        <f t="shared" si="2"/>
        <v>0</v>
      </c>
      <c r="M20">
        <f t="shared" si="3"/>
        <v>18</v>
      </c>
      <c r="N20">
        <f t="shared" si="4"/>
        <v>0.29453706262432788</v>
      </c>
    </row>
    <row r="21" spans="2:14" x14ac:dyDescent="0.75">
      <c r="B21">
        <v>19</v>
      </c>
      <c r="C21">
        <v>532.60299999999995</v>
      </c>
      <c r="D21">
        <v>577.58900000000006</v>
      </c>
      <c r="E21">
        <v>374.98700000000002</v>
      </c>
      <c r="F21">
        <v>1062.308</v>
      </c>
      <c r="H21">
        <f t="shared" si="0"/>
        <v>-44.986000000000104</v>
      </c>
      <c r="J21">
        <f t="shared" si="1"/>
        <v>19</v>
      </c>
      <c r="K21">
        <f t="shared" si="2"/>
        <v>3.4168424142698467E-2</v>
      </c>
      <c r="M21">
        <f t="shared" si="3"/>
        <v>19</v>
      </c>
      <c r="N21">
        <f t="shared" si="4"/>
        <v>0.2863721002072277</v>
      </c>
    </row>
    <row r="22" spans="2:14" x14ac:dyDescent="0.75">
      <c r="B22">
        <v>20</v>
      </c>
      <c r="C22">
        <v>535.80899999999997</v>
      </c>
      <c r="D22">
        <v>577.58299999999997</v>
      </c>
      <c r="E22">
        <v>380.61500000000001</v>
      </c>
      <c r="F22">
        <v>1042.0060000000001</v>
      </c>
      <c r="H22">
        <f t="shared" si="0"/>
        <v>-41.774000000000001</v>
      </c>
      <c r="J22">
        <f t="shared" si="1"/>
        <v>20</v>
      </c>
      <c r="K22">
        <f t="shared" si="2"/>
        <v>5.8981668173074625E-2</v>
      </c>
      <c r="M22">
        <f t="shared" si="3"/>
        <v>20</v>
      </c>
      <c r="N22">
        <f t="shared" si="4"/>
        <v>0.29891798957462995</v>
      </c>
    </row>
    <row r="23" spans="2:14" x14ac:dyDescent="0.75">
      <c r="B23">
        <v>21</v>
      </c>
      <c r="C23">
        <v>530.91899999999998</v>
      </c>
      <c r="D23">
        <v>567.02099999999996</v>
      </c>
      <c r="E23">
        <v>362.78800000000001</v>
      </c>
      <c r="F23">
        <v>996.64099999999996</v>
      </c>
      <c r="H23">
        <f t="shared" si="0"/>
        <v>-36.101999999999975</v>
      </c>
      <c r="J23">
        <f t="shared" si="1"/>
        <v>21</v>
      </c>
      <c r="K23">
        <f t="shared" si="2"/>
        <v>0.10279882886432297</v>
      </c>
      <c r="M23">
        <f t="shared" si="3"/>
        <v>21</v>
      </c>
      <c r="N23">
        <f t="shared" si="4"/>
        <v>0.29399486061702601</v>
      </c>
    </row>
    <row r="24" spans="2:14" x14ac:dyDescent="0.75">
      <c r="B24">
        <v>22</v>
      </c>
      <c r="C24">
        <v>498.80099999999999</v>
      </c>
      <c r="D24">
        <v>534.35900000000004</v>
      </c>
      <c r="E24">
        <v>353.12200000000001</v>
      </c>
      <c r="F24">
        <v>908.76900000000001</v>
      </c>
      <c r="H24">
        <f t="shared" si="0"/>
        <v>-35.55800000000005</v>
      </c>
      <c r="J24">
        <f t="shared" si="1"/>
        <v>22</v>
      </c>
      <c r="K24">
        <f t="shared" si="2"/>
        <v>0.10700132100396256</v>
      </c>
      <c r="M24">
        <f t="shared" si="3"/>
        <v>22</v>
      </c>
      <c r="N24">
        <f t="shared" si="4"/>
        <v>0.31475572345586433</v>
      </c>
    </row>
    <row r="25" spans="2:14" x14ac:dyDescent="0.75">
      <c r="B25">
        <v>23</v>
      </c>
      <c r="C25">
        <v>516.18399999999997</v>
      </c>
      <c r="D25">
        <v>550.84900000000005</v>
      </c>
      <c r="E25">
        <v>365.78800000000001</v>
      </c>
      <c r="F25">
        <v>929.69200000000001</v>
      </c>
      <c r="H25">
        <f t="shared" si="0"/>
        <v>-34.665000000000077</v>
      </c>
      <c r="J25">
        <f t="shared" si="1"/>
        <v>23</v>
      </c>
      <c r="K25">
        <f t="shared" si="2"/>
        <v>0.11389989725524666</v>
      </c>
      <c r="M25">
        <f t="shared" si="3"/>
        <v>23</v>
      </c>
      <c r="N25">
        <f t="shared" si="4"/>
        <v>0.32235910825667885</v>
      </c>
    </row>
    <row r="26" spans="2:14" x14ac:dyDescent="0.75">
      <c r="B26">
        <v>24</v>
      </c>
      <c r="C26">
        <v>514.80899999999997</v>
      </c>
      <c r="D26">
        <v>549.005</v>
      </c>
      <c r="E26">
        <v>373.30099999999999</v>
      </c>
      <c r="F26">
        <v>932.23699999999997</v>
      </c>
      <c r="H26">
        <f t="shared" si="0"/>
        <v>-34.196000000000026</v>
      </c>
      <c r="J26">
        <f t="shared" si="1"/>
        <v>24</v>
      </c>
      <c r="K26">
        <f t="shared" si="2"/>
        <v>0.11752300169181182</v>
      </c>
      <c r="M26">
        <f t="shared" si="3"/>
        <v>24</v>
      </c>
      <c r="N26">
        <f t="shared" si="4"/>
        <v>0.33070152585831869</v>
      </c>
    </row>
    <row r="27" spans="2:14" x14ac:dyDescent="0.75">
      <c r="B27">
        <v>25</v>
      </c>
      <c r="C27">
        <v>593.43399999999997</v>
      </c>
      <c r="D27">
        <v>624.69299999999998</v>
      </c>
      <c r="E27">
        <v>377.45499999999998</v>
      </c>
      <c r="F27">
        <v>958.327</v>
      </c>
      <c r="H27">
        <f t="shared" si="0"/>
        <v>-31.259000000000015</v>
      </c>
      <c r="J27">
        <f t="shared" si="1"/>
        <v>25</v>
      </c>
      <c r="K27">
        <f t="shared" si="2"/>
        <v>0.14021182414424418</v>
      </c>
      <c r="M27">
        <f t="shared" si="3"/>
        <v>25</v>
      </c>
      <c r="N27">
        <f t="shared" si="4"/>
        <v>0.32530027392563565</v>
      </c>
    </row>
    <row r="28" spans="2:14" x14ac:dyDescent="0.75">
      <c r="B28">
        <v>26</v>
      </c>
      <c r="C28">
        <v>553.303</v>
      </c>
      <c r="D28">
        <v>586.71699999999998</v>
      </c>
      <c r="E28">
        <v>394.21899999999999</v>
      </c>
      <c r="F28">
        <v>975.12400000000002</v>
      </c>
      <c r="H28">
        <f t="shared" si="0"/>
        <v>-33.413999999999987</v>
      </c>
      <c r="J28">
        <f t="shared" si="1"/>
        <v>26</v>
      </c>
      <c r="K28">
        <f t="shared" si="2"/>
        <v>0.12356408414254486</v>
      </c>
      <c r="M28">
        <f t="shared" si="3"/>
        <v>26</v>
      </c>
      <c r="N28">
        <f t="shared" si="4"/>
        <v>0.33867101159119845</v>
      </c>
    </row>
    <row r="29" spans="2:14" x14ac:dyDescent="0.75">
      <c r="B29">
        <v>27</v>
      </c>
      <c r="C29">
        <v>580.91700000000003</v>
      </c>
      <c r="D29">
        <v>628.048</v>
      </c>
      <c r="E29">
        <v>410.21899999999999</v>
      </c>
      <c r="F29">
        <v>1029.877</v>
      </c>
      <c r="H29">
        <f t="shared" si="0"/>
        <v>-47.130999999999972</v>
      </c>
      <c r="J29">
        <f t="shared" si="1"/>
        <v>27</v>
      </c>
      <c r="K29">
        <f t="shared" si="2"/>
        <v>1.7597935834743332E-2</v>
      </c>
      <c r="M29">
        <f t="shared" si="3"/>
        <v>27</v>
      </c>
      <c r="N29">
        <f t="shared" si="4"/>
        <v>0.33584478767653803</v>
      </c>
    </row>
    <row r="30" spans="2:14" x14ac:dyDescent="0.75">
      <c r="B30">
        <v>28</v>
      </c>
      <c r="C30">
        <v>566.40200000000004</v>
      </c>
      <c r="D30">
        <v>610.06899999999996</v>
      </c>
      <c r="E30">
        <v>376.91800000000001</v>
      </c>
      <c r="F30">
        <v>944.80100000000004</v>
      </c>
      <c r="H30">
        <f t="shared" si="0"/>
        <v>-43.666999999999916</v>
      </c>
      <c r="J30">
        <f t="shared" si="1"/>
        <v>28</v>
      </c>
      <c r="K30">
        <f t="shared" si="2"/>
        <v>4.4357922547452439E-2</v>
      </c>
      <c r="M30">
        <f t="shared" si="3"/>
        <v>28</v>
      </c>
      <c r="N30">
        <f t="shared" si="4"/>
        <v>0.33004132297333949</v>
      </c>
    </row>
    <row r="31" spans="2:14" x14ac:dyDescent="0.75">
      <c r="B31">
        <v>29</v>
      </c>
      <c r="C31">
        <v>548.83100000000002</v>
      </c>
      <c r="D31">
        <v>590.05700000000002</v>
      </c>
      <c r="E31">
        <v>396.291</v>
      </c>
      <c r="F31">
        <v>986.79499999999996</v>
      </c>
      <c r="H31">
        <f t="shared" si="0"/>
        <v>-41.225999999999999</v>
      </c>
      <c r="J31">
        <f t="shared" si="1"/>
        <v>29</v>
      </c>
      <c r="K31">
        <f t="shared" si="2"/>
        <v>6.3215060990212152E-2</v>
      </c>
      <c r="M31">
        <f t="shared" si="3"/>
        <v>29</v>
      </c>
      <c r="N31">
        <f t="shared" si="4"/>
        <v>0.3364760531982563</v>
      </c>
    </row>
    <row r="32" spans="2:14" x14ac:dyDescent="0.75">
      <c r="B32">
        <v>30</v>
      </c>
      <c r="C32">
        <v>553.279</v>
      </c>
      <c r="D32">
        <v>584.19799999999998</v>
      </c>
      <c r="E32">
        <v>373.483</v>
      </c>
      <c r="F32">
        <v>950.31799999999998</v>
      </c>
      <c r="H32">
        <f t="shared" si="0"/>
        <v>-30.918999999999983</v>
      </c>
      <c r="J32">
        <f t="shared" si="1"/>
        <v>30</v>
      </c>
      <c r="K32">
        <f t="shared" si="2"/>
        <v>0.14283838173151953</v>
      </c>
      <c r="M32">
        <f t="shared" si="3"/>
        <v>30</v>
      </c>
      <c r="N32">
        <f t="shared" si="4"/>
        <v>0.32363424915703426</v>
      </c>
    </row>
    <row r="33" spans="2:15" x14ac:dyDescent="0.75">
      <c r="B33">
        <v>31</v>
      </c>
      <c r="C33">
        <v>533.58100000000002</v>
      </c>
      <c r="D33">
        <v>567.06799999999998</v>
      </c>
      <c r="E33">
        <v>360.26499999999999</v>
      </c>
      <c r="F33">
        <v>934.53</v>
      </c>
      <c r="H33">
        <f t="shared" si="0"/>
        <v>-33.486999999999966</v>
      </c>
      <c r="J33">
        <f t="shared" si="1"/>
        <v>31</v>
      </c>
      <c r="K33">
        <f t="shared" si="2"/>
        <v>0.1230001467782183</v>
      </c>
      <c r="M33">
        <f t="shared" si="3"/>
        <v>31</v>
      </c>
      <c r="N33">
        <f t="shared" si="4"/>
        <v>0.31355574061874636</v>
      </c>
    </row>
    <row r="34" spans="2:15" x14ac:dyDescent="0.75">
      <c r="B34">
        <v>32</v>
      </c>
      <c r="C34">
        <v>564.70799999999997</v>
      </c>
      <c r="D34">
        <v>577.11</v>
      </c>
      <c r="E34">
        <v>357.87</v>
      </c>
      <c r="F34">
        <v>927.55399999999997</v>
      </c>
      <c r="H34">
        <f t="shared" si="0"/>
        <v>-12.402000000000044</v>
      </c>
      <c r="J34">
        <f t="shared" si="1"/>
        <v>32</v>
      </c>
      <c r="K34">
        <f t="shared" si="2"/>
        <v>0.28588534303614566</v>
      </c>
      <c r="M34">
        <f t="shared" si="3"/>
        <v>32</v>
      </c>
      <c r="N34">
        <f t="shared" si="4"/>
        <v>0.31329540068760237</v>
      </c>
    </row>
    <row r="35" spans="2:15" x14ac:dyDescent="0.75">
      <c r="B35">
        <v>33</v>
      </c>
      <c r="C35">
        <v>543.27099999999996</v>
      </c>
      <c r="D35">
        <v>560.43499999999995</v>
      </c>
      <c r="E35">
        <v>371.63799999999998</v>
      </c>
      <c r="F35">
        <v>941.03399999999999</v>
      </c>
      <c r="H35">
        <f t="shared" ref="H35:H66" si="5">C35-D35</f>
        <v>-17.163999999999987</v>
      </c>
      <c r="J35">
        <f t="shared" ref="J35:J66" si="6">B35</f>
        <v>33</v>
      </c>
      <c r="K35">
        <f t="shared" ref="K35:K66" si="7">(H35-MIN(H$3:H$107))/(MAX(H$3:H$107)-MIN(H$3:H$107))</f>
        <v>0.24909808647554602</v>
      </c>
      <c r="M35">
        <f t="shared" ref="M35:M66" si="8">B35</f>
        <v>33</v>
      </c>
      <c r="N35">
        <f t="shared" ref="N35:N66" si="9">(E35-$P$3)/(F35-$Q$3)</f>
        <v>0.32506405403472599</v>
      </c>
    </row>
    <row r="36" spans="2:15" x14ac:dyDescent="0.75">
      <c r="B36">
        <v>34</v>
      </c>
      <c r="C36">
        <v>520.30100000000004</v>
      </c>
      <c r="D36">
        <v>548.66099999999994</v>
      </c>
      <c r="E36">
        <v>368.113</v>
      </c>
      <c r="F36">
        <v>924.02</v>
      </c>
      <c r="H36">
        <f t="shared" si="5"/>
        <v>-28.3599999999999</v>
      </c>
      <c r="J36">
        <f t="shared" si="6"/>
        <v>34</v>
      </c>
      <c r="K36">
        <f t="shared" si="7"/>
        <v>0.16260709016045247</v>
      </c>
      <c r="M36">
        <f t="shared" si="8"/>
        <v>34</v>
      </c>
      <c r="N36">
        <f t="shared" si="9"/>
        <v>0.32758998513891341</v>
      </c>
    </row>
    <row r="37" spans="2:15" x14ac:dyDescent="0.75">
      <c r="B37">
        <v>35</v>
      </c>
      <c r="C37">
        <v>534.14700000000005</v>
      </c>
      <c r="D37">
        <v>558.41099999999994</v>
      </c>
      <c r="E37">
        <v>376.25</v>
      </c>
      <c r="F37">
        <v>980.404</v>
      </c>
      <c r="H37">
        <f t="shared" si="5"/>
        <v>-24.263999999999896</v>
      </c>
      <c r="J37">
        <f t="shared" si="6"/>
        <v>35</v>
      </c>
      <c r="K37">
        <f t="shared" si="7"/>
        <v>0.19424938391774313</v>
      </c>
      <c r="M37">
        <f t="shared" si="8"/>
        <v>35</v>
      </c>
      <c r="N37">
        <f t="shared" si="9"/>
        <v>0.31543830932121675</v>
      </c>
    </row>
    <row r="38" spans="2:15" x14ac:dyDescent="0.75">
      <c r="B38">
        <v>36</v>
      </c>
      <c r="C38">
        <v>550.27300000000002</v>
      </c>
      <c r="D38">
        <v>576.25</v>
      </c>
      <c r="E38">
        <v>383.70100000000002</v>
      </c>
      <c r="F38">
        <v>996.07299999999998</v>
      </c>
      <c r="H38">
        <f t="shared" si="5"/>
        <v>-25.976999999999975</v>
      </c>
      <c r="J38">
        <f t="shared" si="6"/>
        <v>36</v>
      </c>
      <c r="K38">
        <f t="shared" si="7"/>
        <v>0.18101616877950061</v>
      </c>
      <c r="M38">
        <f t="shared" si="8"/>
        <v>36</v>
      </c>
      <c r="N38">
        <f t="shared" si="9"/>
        <v>0.31833459766093625</v>
      </c>
      <c r="O38" s="1"/>
    </row>
    <row r="39" spans="2:15" x14ac:dyDescent="0.75">
      <c r="B39">
        <v>37</v>
      </c>
      <c r="C39">
        <v>529.66700000000003</v>
      </c>
      <c r="D39">
        <v>555.09799999999996</v>
      </c>
      <c r="E39">
        <v>376.255</v>
      </c>
      <c r="F39">
        <v>990.78800000000001</v>
      </c>
      <c r="H39">
        <f t="shared" si="5"/>
        <v>-25.430999999999926</v>
      </c>
      <c r="J39">
        <f t="shared" si="6"/>
        <v>37</v>
      </c>
      <c r="K39">
        <f t="shared" si="7"/>
        <v>0.18523411125788983</v>
      </c>
      <c r="M39">
        <f t="shared" si="8"/>
        <v>37</v>
      </c>
      <c r="N39">
        <f t="shared" si="9"/>
        <v>0.31163887043034988</v>
      </c>
    </row>
    <row r="40" spans="2:15" x14ac:dyDescent="0.75">
      <c r="B40">
        <v>38</v>
      </c>
      <c r="C40">
        <v>503.32600000000002</v>
      </c>
      <c r="D40">
        <v>530.11400000000003</v>
      </c>
      <c r="E40">
        <v>364.40899999999999</v>
      </c>
      <c r="F40">
        <v>935.27700000000004</v>
      </c>
      <c r="H40">
        <f t="shared" si="5"/>
        <v>-26.788000000000011</v>
      </c>
      <c r="J40">
        <f t="shared" si="6"/>
        <v>38</v>
      </c>
      <c r="K40">
        <f t="shared" si="7"/>
        <v>0.1747510564169118</v>
      </c>
      <c r="M40">
        <f t="shared" si="8"/>
        <v>38</v>
      </c>
      <c r="N40">
        <f t="shared" si="9"/>
        <v>0.31841093189051717</v>
      </c>
    </row>
    <row r="41" spans="2:15" x14ac:dyDescent="0.75">
      <c r="B41">
        <v>39</v>
      </c>
      <c r="C41">
        <v>537.53800000000001</v>
      </c>
      <c r="D41">
        <v>562.34799999999996</v>
      </c>
      <c r="E41">
        <v>368.10899999999998</v>
      </c>
      <c r="F41">
        <v>1013.08</v>
      </c>
      <c r="H41">
        <f t="shared" si="5"/>
        <v>-24.809999999999945</v>
      </c>
      <c r="J41">
        <f t="shared" si="6"/>
        <v>39</v>
      </c>
      <c r="K41">
        <f t="shared" si="7"/>
        <v>0.19003144143935391</v>
      </c>
      <c r="M41">
        <f t="shared" si="8"/>
        <v>39</v>
      </c>
      <c r="N41">
        <f t="shared" si="9"/>
        <v>0.2945474928658785</v>
      </c>
    </row>
    <row r="42" spans="2:15" x14ac:dyDescent="0.75">
      <c r="B42">
        <v>40</v>
      </c>
      <c r="C42">
        <v>527.73500000000001</v>
      </c>
      <c r="D42">
        <v>547.63</v>
      </c>
      <c r="E42">
        <v>347.86099999999999</v>
      </c>
      <c r="F42">
        <v>994.23400000000004</v>
      </c>
      <c r="H42">
        <f t="shared" si="5"/>
        <v>-19.894999999999982</v>
      </c>
      <c r="J42">
        <f t="shared" si="6"/>
        <v>40</v>
      </c>
      <c r="K42">
        <f t="shared" si="7"/>
        <v>0.22800064891422753</v>
      </c>
      <c r="M42">
        <f t="shared" si="8"/>
        <v>40</v>
      </c>
      <c r="N42">
        <f t="shared" si="9"/>
        <v>0.2775417305961117</v>
      </c>
    </row>
    <row r="43" spans="2:15" x14ac:dyDescent="0.75">
      <c r="B43">
        <v>41</v>
      </c>
      <c r="C43">
        <v>514.16700000000003</v>
      </c>
      <c r="D43">
        <v>528.28300000000002</v>
      </c>
      <c r="E43">
        <v>359.27699999999999</v>
      </c>
      <c r="F43">
        <v>996.21900000000005</v>
      </c>
      <c r="H43">
        <f t="shared" si="5"/>
        <v>-14.115999999999985</v>
      </c>
      <c r="J43">
        <f t="shared" si="6"/>
        <v>41</v>
      </c>
      <c r="K43">
        <f t="shared" si="7"/>
        <v>0.27264440272852986</v>
      </c>
      <c r="M43">
        <f t="shared" si="8"/>
        <v>41</v>
      </c>
      <c r="N43">
        <f t="shared" si="9"/>
        <v>0.29008483997695728</v>
      </c>
    </row>
    <row r="44" spans="2:15" x14ac:dyDescent="0.75">
      <c r="B44">
        <v>42</v>
      </c>
      <c r="C44">
        <v>504.37900000000002</v>
      </c>
      <c r="D44">
        <v>517.67399999999998</v>
      </c>
      <c r="E44">
        <v>354.72300000000001</v>
      </c>
      <c r="F44">
        <v>1066.788</v>
      </c>
      <c r="H44">
        <f t="shared" si="5"/>
        <v>-13.294999999999959</v>
      </c>
      <c r="J44">
        <f t="shared" si="6"/>
        <v>42</v>
      </c>
      <c r="K44">
        <f t="shared" si="7"/>
        <v>0.27898676678486201</v>
      </c>
      <c r="M44">
        <f t="shared" si="8"/>
        <v>42</v>
      </c>
      <c r="N44">
        <f t="shared" si="9"/>
        <v>0.26337122166381294</v>
      </c>
    </row>
    <row r="45" spans="2:15" x14ac:dyDescent="0.75">
      <c r="B45">
        <v>43</v>
      </c>
      <c r="C45">
        <v>548.42100000000005</v>
      </c>
      <c r="D45">
        <v>537.12800000000004</v>
      </c>
      <c r="E45">
        <v>356.24099999999999</v>
      </c>
      <c r="F45">
        <v>1037.2829999999999</v>
      </c>
      <c r="H45">
        <f t="shared" si="5"/>
        <v>11.293000000000006</v>
      </c>
      <c r="J45">
        <f t="shared" si="6"/>
        <v>43</v>
      </c>
      <c r="K45">
        <f t="shared" si="7"/>
        <v>0.46893323136109755</v>
      </c>
      <c r="M45">
        <f t="shared" si="8"/>
        <v>43</v>
      </c>
      <c r="N45">
        <f t="shared" si="9"/>
        <v>0.27360922666907683</v>
      </c>
      <c r="O45" s="1"/>
    </row>
    <row r="46" spans="2:15" x14ac:dyDescent="0.75">
      <c r="B46">
        <v>44</v>
      </c>
      <c r="C46">
        <v>633.65300000000002</v>
      </c>
      <c r="D46">
        <v>553.61500000000001</v>
      </c>
      <c r="E46">
        <v>340.87599999999998</v>
      </c>
      <c r="F46">
        <v>959.94899999999996</v>
      </c>
      <c r="H46">
        <f t="shared" si="5"/>
        <v>80.038000000000011</v>
      </c>
      <c r="J46">
        <f t="shared" si="6"/>
        <v>44</v>
      </c>
      <c r="K46">
        <f t="shared" si="7"/>
        <v>1</v>
      </c>
      <c r="M46">
        <f t="shared" si="8"/>
        <v>44</v>
      </c>
      <c r="N46">
        <f t="shared" si="9"/>
        <v>0.28059073509336113</v>
      </c>
      <c r="O46" s="1"/>
    </row>
    <row r="47" spans="2:15" x14ac:dyDescent="0.75">
      <c r="B47">
        <v>45</v>
      </c>
      <c r="C47">
        <v>568.06200000000001</v>
      </c>
      <c r="D47">
        <v>529.20000000000005</v>
      </c>
      <c r="E47">
        <v>329.31099999999998</v>
      </c>
      <c r="F47">
        <v>901.09</v>
      </c>
      <c r="H47">
        <f t="shared" si="5"/>
        <v>38.861999999999966</v>
      </c>
      <c r="J47">
        <f t="shared" si="6"/>
        <v>45</v>
      </c>
      <c r="K47">
        <f t="shared" si="7"/>
        <v>0.68190842584223621</v>
      </c>
      <c r="M47">
        <f t="shared" si="8"/>
        <v>45</v>
      </c>
      <c r="N47">
        <f t="shared" si="9"/>
        <v>0.28701059539094004</v>
      </c>
      <c r="O47" s="1"/>
    </row>
    <row r="48" spans="2:15" x14ac:dyDescent="0.75">
      <c r="B48">
        <v>46</v>
      </c>
      <c r="C48">
        <v>553.75699999999995</v>
      </c>
      <c r="D48">
        <v>520.39</v>
      </c>
      <c r="E48">
        <v>332.94400000000002</v>
      </c>
      <c r="F48">
        <v>890.44600000000003</v>
      </c>
      <c r="H48">
        <f t="shared" si="5"/>
        <v>33.366999999999962</v>
      </c>
      <c r="J48">
        <f t="shared" si="6"/>
        <v>46</v>
      </c>
      <c r="K48">
        <f t="shared" si="7"/>
        <v>0.63945862013024601</v>
      </c>
      <c r="M48">
        <f t="shared" si="8"/>
        <v>46</v>
      </c>
      <c r="N48">
        <f t="shared" si="9"/>
        <v>0.29580535633036403</v>
      </c>
    </row>
    <row r="49" spans="2:14" x14ac:dyDescent="0.75">
      <c r="B49">
        <v>47</v>
      </c>
      <c r="C49">
        <v>555.31200000000001</v>
      </c>
      <c r="D49">
        <v>525.01499999999999</v>
      </c>
      <c r="E49">
        <v>343.59899999999999</v>
      </c>
      <c r="F49">
        <v>899.39499999999998</v>
      </c>
      <c r="H49">
        <f t="shared" si="5"/>
        <v>30.297000000000025</v>
      </c>
      <c r="J49">
        <f t="shared" si="6"/>
        <v>47</v>
      </c>
      <c r="K49">
        <f t="shared" si="7"/>
        <v>0.61574235015102718</v>
      </c>
      <c r="M49">
        <f t="shared" si="8"/>
        <v>47</v>
      </c>
      <c r="N49">
        <f t="shared" si="9"/>
        <v>0.30621332345544228</v>
      </c>
    </row>
    <row r="50" spans="2:14" x14ac:dyDescent="0.75">
      <c r="B50">
        <v>48</v>
      </c>
      <c r="C50">
        <v>581.83299999999997</v>
      </c>
      <c r="D50">
        <v>549.1</v>
      </c>
      <c r="E50">
        <v>340.26600000000002</v>
      </c>
      <c r="F50">
        <v>915.44600000000003</v>
      </c>
      <c r="H50">
        <f t="shared" si="5"/>
        <v>32.732999999999947</v>
      </c>
      <c r="J50">
        <f t="shared" si="6"/>
        <v>48</v>
      </c>
      <c r="K50">
        <f t="shared" si="7"/>
        <v>0.63456086274691526</v>
      </c>
      <c r="M50">
        <f t="shared" si="8"/>
        <v>48</v>
      </c>
      <c r="N50">
        <f t="shared" si="9"/>
        <v>0.2957122450174805</v>
      </c>
    </row>
    <row r="51" spans="2:14" x14ac:dyDescent="0.75">
      <c r="B51">
        <v>49</v>
      </c>
      <c r="C51">
        <v>575.625</v>
      </c>
      <c r="D51">
        <v>549.09500000000003</v>
      </c>
      <c r="E51">
        <v>360.59300000000002</v>
      </c>
      <c r="F51">
        <v>953.57100000000003</v>
      </c>
      <c r="H51">
        <f t="shared" si="5"/>
        <v>26.529999999999973</v>
      </c>
      <c r="J51">
        <f t="shared" si="6"/>
        <v>49</v>
      </c>
      <c r="K51">
        <f t="shared" si="7"/>
        <v>0.58664163711789352</v>
      </c>
      <c r="M51">
        <f t="shared" si="8"/>
        <v>49</v>
      </c>
      <c r="N51">
        <f t="shared" si="9"/>
        <v>0.30670458284713764</v>
      </c>
    </row>
    <row r="52" spans="2:14" x14ac:dyDescent="0.75">
      <c r="B52">
        <v>50</v>
      </c>
      <c r="C52">
        <v>594.47900000000004</v>
      </c>
      <c r="D52">
        <v>553.255</v>
      </c>
      <c r="E52">
        <v>368</v>
      </c>
      <c r="F52">
        <v>989.17499999999995</v>
      </c>
      <c r="H52">
        <f t="shared" si="5"/>
        <v>41.224000000000046</v>
      </c>
      <c r="J52">
        <f t="shared" si="6"/>
        <v>50</v>
      </c>
      <c r="K52">
        <f t="shared" si="7"/>
        <v>0.7001552759044245</v>
      </c>
      <c r="M52">
        <f t="shared" si="8"/>
        <v>50</v>
      </c>
      <c r="N52">
        <f t="shared" si="9"/>
        <v>0.30261588151424335</v>
      </c>
    </row>
    <row r="53" spans="2:14" x14ac:dyDescent="0.75">
      <c r="B53">
        <v>51</v>
      </c>
      <c r="C53">
        <v>570.34</v>
      </c>
      <c r="D53">
        <v>550.79499999999996</v>
      </c>
      <c r="E53">
        <v>356.78</v>
      </c>
      <c r="F53">
        <v>966.88099999999997</v>
      </c>
      <c r="H53">
        <f t="shared" si="5"/>
        <v>19.545000000000073</v>
      </c>
      <c r="J53">
        <f t="shared" si="6"/>
        <v>51</v>
      </c>
      <c r="K53">
        <f t="shared" si="7"/>
        <v>0.53268132903813969</v>
      </c>
      <c r="M53">
        <f t="shared" si="8"/>
        <v>51</v>
      </c>
      <c r="N53">
        <f t="shared" si="9"/>
        <v>0.29727046019684994</v>
      </c>
    </row>
    <row r="54" spans="2:14" x14ac:dyDescent="0.75">
      <c r="B54">
        <v>52</v>
      </c>
      <c r="C54">
        <v>599.88199999999995</v>
      </c>
      <c r="D54">
        <v>548.55499999999995</v>
      </c>
      <c r="E54">
        <v>336.017</v>
      </c>
      <c r="F54">
        <v>972.24300000000005</v>
      </c>
      <c r="H54">
        <f t="shared" si="5"/>
        <v>51.326999999999998</v>
      </c>
      <c r="J54">
        <f t="shared" si="6"/>
        <v>52</v>
      </c>
      <c r="K54">
        <f t="shared" si="7"/>
        <v>0.7782026620933663</v>
      </c>
      <c r="M54">
        <f t="shared" si="8"/>
        <v>52</v>
      </c>
      <c r="N54">
        <f t="shared" si="9"/>
        <v>0.27072590689385367</v>
      </c>
    </row>
    <row r="55" spans="2:14" x14ac:dyDescent="0.75">
      <c r="B55">
        <v>53</v>
      </c>
      <c r="C55">
        <v>534.72</v>
      </c>
      <c r="D55">
        <v>529.96699999999998</v>
      </c>
      <c r="E55">
        <v>335.46699999999998</v>
      </c>
      <c r="F55">
        <v>954.88300000000004</v>
      </c>
      <c r="H55">
        <f t="shared" si="5"/>
        <v>4.7530000000000427</v>
      </c>
      <c r="J55">
        <f t="shared" si="6"/>
        <v>53</v>
      </c>
      <c r="K55">
        <f t="shared" si="7"/>
        <v>0.41841062365292386</v>
      </c>
      <c r="M55">
        <f t="shared" si="8"/>
        <v>53</v>
      </c>
      <c r="N55">
        <f t="shared" si="9"/>
        <v>0.27575668306899276</v>
      </c>
    </row>
    <row r="56" spans="2:14" x14ac:dyDescent="0.75">
      <c r="B56">
        <v>54</v>
      </c>
      <c r="C56">
        <v>538.78800000000001</v>
      </c>
      <c r="D56">
        <v>528.07600000000002</v>
      </c>
      <c r="E56">
        <v>335.34300000000002</v>
      </c>
      <c r="F56">
        <v>946.60599999999999</v>
      </c>
      <c r="H56">
        <f t="shared" si="5"/>
        <v>10.711999999999989</v>
      </c>
      <c r="J56">
        <f t="shared" si="6"/>
        <v>54</v>
      </c>
      <c r="K56">
        <f t="shared" si="7"/>
        <v>0.46444490795460674</v>
      </c>
      <c r="M56">
        <f t="shared" si="8"/>
        <v>54</v>
      </c>
      <c r="N56">
        <f t="shared" si="9"/>
        <v>0.27839986480628359</v>
      </c>
    </row>
    <row r="57" spans="2:14" x14ac:dyDescent="0.75">
      <c r="B57">
        <v>55</v>
      </c>
      <c r="C57">
        <v>521.68899999999996</v>
      </c>
      <c r="D57">
        <v>516.21199999999999</v>
      </c>
      <c r="E57">
        <v>335.577</v>
      </c>
      <c r="F57">
        <v>927.44500000000005</v>
      </c>
      <c r="H57">
        <f t="shared" si="5"/>
        <v>5.4769999999999754</v>
      </c>
      <c r="J57">
        <f t="shared" si="6"/>
        <v>55</v>
      </c>
      <c r="K57">
        <f t="shared" si="7"/>
        <v>0.42400364627994441</v>
      </c>
      <c r="M57">
        <f t="shared" si="8"/>
        <v>55</v>
      </c>
      <c r="N57">
        <f t="shared" si="9"/>
        <v>0.28538269096928315</v>
      </c>
    </row>
    <row r="58" spans="2:14" x14ac:dyDescent="0.75">
      <c r="B58">
        <v>56</v>
      </c>
      <c r="C58">
        <v>548.83100000000002</v>
      </c>
      <c r="D58">
        <v>539.04700000000003</v>
      </c>
      <c r="E58">
        <v>333.35899999999998</v>
      </c>
      <c r="F58">
        <v>930.327</v>
      </c>
      <c r="H58">
        <f t="shared" si="5"/>
        <v>9.7839999999999918</v>
      </c>
      <c r="J58">
        <f t="shared" si="6"/>
        <v>56</v>
      </c>
      <c r="K58">
        <f t="shared" si="7"/>
        <v>0.4572759507752206</v>
      </c>
      <c r="M58">
        <f t="shared" si="8"/>
        <v>56</v>
      </c>
      <c r="N58">
        <f t="shared" si="9"/>
        <v>0.28158365268196622</v>
      </c>
    </row>
    <row r="59" spans="2:14" x14ac:dyDescent="0.75">
      <c r="B59">
        <v>57</v>
      </c>
      <c r="C59">
        <v>507.11</v>
      </c>
      <c r="D59">
        <v>522.38499999999999</v>
      </c>
      <c r="E59">
        <v>321.58300000000003</v>
      </c>
      <c r="F59">
        <v>901.88499999999999</v>
      </c>
      <c r="H59">
        <f t="shared" si="5"/>
        <v>-15.274999999999977</v>
      </c>
      <c r="J59">
        <f t="shared" si="6"/>
        <v>57</v>
      </c>
      <c r="K59">
        <f t="shared" si="7"/>
        <v>0.26369093142367156</v>
      </c>
      <c r="M59">
        <f t="shared" si="8"/>
        <v>57</v>
      </c>
      <c r="N59">
        <f t="shared" si="9"/>
        <v>0.27670313582981926</v>
      </c>
    </row>
    <row r="60" spans="2:14" x14ac:dyDescent="0.75">
      <c r="B60">
        <v>58</v>
      </c>
      <c r="C60">
        <v>493.07400000000001</v>
      </c>
      <c r="D60">
        <v>501.90100000000001</v>
      </c>
      <c r="E60">
        <v>316.64100000000002</v>
      </c>
      <c r="F60">
        <v>913.69200000000001</v>
      </c>
      <c r="H60">
        <f t="shared" si="5"/>
        <v>-8.8269999999999982</v>
      </c>
      <c r="J60">
        <f t="shared" si="6"/>
        <v>58</v>
      </c>
      <c r="K60">
        <f t="shared" si="7"/>
        <v>0.31350282354940628</v>
      </c>
      <c r="M60">
        <f t="shared" si="8"/>
        <v>58</v>
      </c>
      <c r="N60">
        <f t="shared" si="9"/>
        <v>0.2662283141846542</v>
      </c>
    </row>
    <row r="61" spans="2:14" x14ac:dyDescent="0.75">
      <c r="B61">
        <v>59</v>
      </c>
      <c r="C61">
        <v>489.04399999999998</v>
      </c>
      <c r="D61">
        <v>511.65100000000001</v>
      </c>
      <c r="E61">
        <v>300.14100000000002</v>
      </c>
      <c r="F61">
        <v>859.04499999999996</v>
      </c>
      <c r="H61">
        <f t="shared" si="5"/>
        <v>-22.607000000000028</v>
      </c>
      <c r="J61">
        <f t="shared" si="6"/>
        <v>59</v>
      </c>
      <c r="K61">
        <f t="shared" si="7"/>
        <v>0.20704998957102105</v>
      </c>
      <c r="M61">
        <f t="shared" si="8"/>
        <v>59</v>
      </c>
      <c r="N61">
        <f t="shared" si="9"/>
        <v>0.2635516326152707</v>
      </c>
    </row>
    <row r="62" spans="2:14" x14ac:dyDescent="0.75">
      <c r="B62">
        <v>60</v>
      </c>
      <c r="C62">
        <v>468.42399999999998</v>
      </c>
      <c r="D62">
        <v>494.94600000000003</v>
      </c>
      <c r="E62">
        <v>305.92</v>
      </c>
      <c r="F62">
        <v>857.98500000000001</v>
      </c>
      <c r="H62">
        <f t="shared" si="5"/>
        <v>-26.522000000000048</v>
      </c>
      <c r="J62">
        <f t="shared" si="6"/>
        <v>60</v>
      </c>
      <c r="K62">
        <f t="shared" si="7"/>
        <v>0.17680595147048556</v>
      </c>
      <c r="M62">
        <f t="shared" si="8"/>
        <v>60</v>
      </c>
      <c r="N62">
        <f t="shared" si="9"/>
        <v>0.27187373366209472</v>
      </c>
    </row>
    <row r="63" spans="2:14" x14ac:dyDescent="0.75">
      <c r="B63">
        <v>61</v>
      </c>
      <c r="C63">
        <v>460.69900000000001</v>
      </c>
      <c r="D63">
        <v>483.89600000000002</v>
      </c>
      <c r="E63">
        <v>317.62299999999999</v>
      </c>
      <c r="F63">
        <v>920.76800000000003</v>
      </c>
      <c r="H63">
        <f t="shared" si="5"/>
        <v>-23.197000000000003</v>
      </c>
      <c r="J63">
        <f t="shared" si="6"/>
        <v>61</v>
      </c>
      <c r="K63">
        <f t="shared" si="7"/>
        <v>0.20249213964016152</v>
      </c>
      <c r="M63">
        <f t="shared" si="8"/>
        <v>61</v>
      </c>
      <c r="N63">
        <f t="shared" si="9"/>
        <v>0.26508786394998279</v>
      </c>
    </row>
    <row r="64" spans="2:14" x14ac:dyDescent="0.75">
      <c r="B64">
        <v>62</v>
      </c>
      <c r="C64">
        <v>487.08100000000002</v>
      </c>
      <c r="D64">
        <v>500.04700000000003</v>
      </c>
      <c r="E64">
        <v>319.03800000000001</v>
      </c>
      <c r="F64">
        <v>920.48099999999999</v>
      </c>
      <c r="H64">
        <f t="shared" si="5"/>
        <v>-12.966000000000008</v>
      </c>
      <c r="J64">
        <f t="shared" si="6"/>
        <v>62</v>
      </c>
      <c r="K64">
        <f t="shared" si="7"/>
        <v>0.28152834750901901</v>
      </c>
      <c r="M64">
        <f t="shared" si="8"/>
        <v>62</v>
      </c>
      <c r="N64">
        <f t="shared" si="9"/>
        <v>0.26697415877168462</v>
      </c>
    </row>
    <row r="65" spans="2:14" x14ac:dyDescent="0.75">
      <c r="B65">
        <v>63</v>
      </c>
      <c r="C65">
        <v>490.94099999999997</v>
      </c>
      <c r="D65">
        <v>504.66699999999997</v>
      </c>
      <c r="E65">
        <v>311.62200000000001</v>
      </c>
      <c r="F65">
        <v>941.75599999999997</v>
      </c>
      <c r="H65">
        <f t="shared" si="5"/>
        <v>-13.725999999999999</v>
      </c>
      <c r="J65">
        <f t="shared" si="6"/>
        <v>63</v>
      </c>
      <c r="K65">
        <f t="shared" si="7"/>
        <v>0.27565721878452176</v>
      </c>
      <c r="M65">
        <f t="shared" si="8"/>
        <v>63</v>
      </c>
      <c r="N65">
        <f t="shared" si="9"/>
        <v>0.25084138583515248</v>
      </c>
    </row>
    <row r="66" spans="2:14" x14ac:dyDescent="0.75">
      <c r="B66">
        <v>64</v>
      </c>
      <c r="C66">
        <v>486.44900000000001</v>
      </c>
      <c r="D66">
        <v>506.08300000000003</v>
      </c>
      <c r="E66">
        <v>309.11500000000001</v>
      </c>
      <c r="F66">
        <v>933.26900000000001</v>
      </c>
      <c r="H66">
        <f t="shared" si="5"/>
        <v>-19.634000000000015</v>
      </c>
      <c r="J66">
        <f t="shared" si="6"/>
        <v>64</v>
      </c>
      <c r="K66">
        <f t="shared" si="7"/>
        <v>0.23001691812092961</v>
      </c>
      <c r="M66">
        <f t="shared" si="8"/>
        <v>64</v>
      </c>
      <c r="N66">
        <f t="shared" si="9"/>
        <v>0.25037067283811526</v>
      </c>
    </row>
    <row r="67" spans="2:14" x14ac:dyDescent="0.75">
      <c r="B67">
        <v>65</v>
      </c>
      <c r="C67">
        <v>477.75700000000001</v>
      </c>
      <c r="D67">
        <v>492.47399999999999</v>
      </c>
      <c r="E67">
        <v>302.923</v>
      </c>
      <c r="F67">
        <v>897.92899999999997</v>
      </c>
      <c r="H67">
        <f t="shared" ref="H67:H98" si="10">C67-D67</f>
        <v>-14.716999999999985</v>
      </c>
      <c r="J67">
        <f t="shared" ref="J67:J98" si="11">B67</f>
        <v>65</v>
      </c>
      <c r="K67">
        <f t="shared" ref="K67:K98" si="12">(H67-MIN(H$3:H$107))/(MAX(H$3:H$107)-MIN(H$3:H$107))</f>
        <v>0.26800157593455243</v>
      </c>
      <c r="M67">
        <f t="shared" ref="M67:M98" si="13">B67</f>
        <v>65</v>
      </c>
      <c r="N67">
        <f t="shared" ref="N67:N98" si="14">(E67-$P$3)/(F67-$Q$3)</f>
        <v>0.25382945558769104</v>
      </c>
    </row>
    <row r="68" spans="2:14" x14ac:dyDescent="0.75">
      <c r="B68">
        <v>66</v>
      </c>
      <c r="C68">
        <v>484.221</v>
      </c>
      <c r="D68">
        <v>496.85899999999998</v>
      </c>
      <c r="E68">
        <v>297.37200000000001</v>
      </c>
      <c r="F68">
        <v>886.00599999999997</v>
      </c>
      <c r="H68">
        <f t="shared" si="10"/>
        <v>-12.637999999999977</v>
      </c>
      <c r="J68">
        <f t="shared" si="11"/>
        <v>66</v>
      </c>
      <c r="K68">
        <f t="shared" si="12"/>
        <v>0.28406220306380231</v>
      </c>
      <c r="M68">
        <f t="shared" si="13"/>
        <v>66</v>
      </c>
      <c r="N68">
        <f t="shared" si="14"/>
        <v>0.25049007547559149</v>
      </c>
    </row>
    <row r="69" spans="2:14" x14ac:dyDescent="0.75">
      <c r="B69">
        <v>67</v>
      </c>
      <c r="C69">
        <v>482.82400000000001</v>
      </c>
      <c r="D69">
        <v>507.22399999999999</v>
      </c>
      <c r="E69">
        <v>293.99400000000003</v>
      </c>
      <c r="F69">
        <v>886.93600000000004</v>
      </c>
      <c r="H69">
        <f t="shared" si="10"/>
        <v>-24.399999999999977</v>
      </c>
      <c r="J69">
        <f t="shared" si="11"/>
        <v>67</v>
      </c>
      <c r="K69">
        <f t="shared" si="12"/>
        <v>0.19319876088283247</v>
      </c>
      <c r="M69">
        <f t="shared" si="13"/>
        <v>67</v>
      </c>
      <c r="N69">
        <f t="shared" si="14"/>
        <v>0.24571958527537338</v>
      </c>
    </row>
    <row r="70" spans="2:14" x14ac:dyDescent="0.75">
      <c r="B70">
        <v>68</v>
      </c>
      <c r="C70">
        <v>463.68400000000003</v>
      </c>
      <c r="D70">
        <v>479.33300000000003</v>
      </c>
      <c r="E70">
        <v>301.23700000000002</v>
      </c>
      <c r="F70">
        <v>875.68600000000004</v>
      </c>
      <c r="H70">
        <f t="shared" si="10"/>
        <v>-15.649000000000001</v>
      </c>
      <c r="J70">
        <f t="shared" si="11"/>
        <v>68</v>
      </c>
      <c r="K70">
        <f t="shared" si="12"/>
        <v>0.26080171807766878</v>
      </c>
      <c r="M70">
        <f t="shared" si="13"/>
        <v>68</v>
      </c>
      <c r="N70">
        <f t="shared" si="14"/>
        <v>0.25913990607306564</v>
      </c>
    </row>
    <row r="71" spans="2:14" x14ac:dyDescent="0.75">
      <c r="B71">
        <v>69</v>
      </c>
      <c r="C71">
        <v>461.96300000000002</v>
      </c>
      <c r="D71">
        <v>480.05700000000002</v>
      </c>
      <c r="E71">
        <v>300.62799999999999</v>
      </c>
      <c r="F71">
        <v>865.70500000000004</v>
      </c>
      <c r="H71">
        <f t="shared" si="10"/>
        <v>-18.093999999999994</v>
      </c>
      <c r="J71">
        <f t="shared" si="11"/>
        <v>69</v>
      </c>
      <c r="K71">
        <f t="shared" si="12"/>
        <v>0.24191367895741112</v>
      </c>
      <c r="M71">
        <f t="shared" si="13"/>
        <v>69</v>
      </c>
      <c r="N71">
        <f t="shared" si="14"/>
        <v>0.26182777064176532</v>
      </c>
    </row>
    <row r="72" spans="2:14" x14ac:dyDescent="0.75">
      <c r="B72">
        <v>70</v>
      </c>
      <c r="C72">
        <v>461.93200000000002</v>
      </c>
      <c r="D72">
        <v>487.23899999999998</v>
      </c>
      <c r="E72">
        <v>292.61599999999999</v>
      </c>
      <c r="F72">
        <v>864.548</v>
      </c>
      <c r="H72">
        <f t="shared" si="10"/>
        <v>-25.30699999999996</v>
      </c>
      <c r="J72">
        <f t="shared" si="11"/>
        <v>70</v>
      </c>
      <c r="K72">
        <f t="shared" si="12"/>
        <v>0.18619203226030756</v>
      </c>
      <c r="M72">
        <f t="shared" si="13"/>
        <v>70</v>
      </c>
      <c r="N72">
        <f t="shared" si="14"/>
        <v>0.25133279241111539</v>
      </c>
    </row>
    <row r="73" spans="2:14" x14ac:dyDescent="0.75">
      <c r="B73">
        <v>71</v>
      </c>
      <c r="C73">
        <v>475.72</v>
      </c>
      <c r="D73">
        <v>502.01600000000002</v>
      </c>
      <c r="E73">
        <v>298.30099999999999</v>
      </c>
      <c r="F73">
        <v>893.15800000000002</v>
      </c>
      <c r="H73">
        <f t="shared" si="10"/>
        <v>-26.295999999999992</v>
      </c>
      <c r="J73">
        <f t="shared" si="11"/>
        <v>71</v>
      </c>
      <c r="K73">
        <f t="shared" si="12"/>
        <v>0.17855183974908651</v>
      </c>
      <c r="M73">
        <f t="shared" si="13"/>
        <v>71</v>
      </c>
      <c r="N73">
        <f t="shared" si="14"/>
        <v>0.24935989664001423</v>
      </c>
    </row>
    <row r="74" spans="2:14" x14ac:dyDescent="0.75">
      <c r="B74">
        <v>72</v>
      </c>
      <c r="C74">
        <v>456.07600000000002</v>
      </c>
      <c r="D74">
        <v>489.05900000000003</v>
      </c>
      <c r="E74">
        <v>291.75299999999999</v>
      </c>
      <c r="F74">
        <v>887.87</v>
      </c>
      <c r="H74">
        <f t="shared" si="10"/>
        <v>-32.983000000000004</v>
      </c>
      <c r="J74">
        <f t="shared" si="11"/>
        <v>72</v>
      </c>
      <c r="K74">
        <f t="shared" si="12"/>
        <v>0.12689363214288463</v>
      </c>
      <c r="M74">
        <f t="shared" si="13"/>
        <v>72</v>
      </c>
      <c r="N74">
        <f t="shared" si="14"/>
        <v>0.24245978861810072</v>
      </c>
    </row>
    <row r="75" spans="2:14" x14ac:dyDescent="0.75">
      <c r="B75">
        <v>73</v>
      </c>
      <c r="C75">
        <v>460.25700000000001</v>
      </c>
      <c r="D75">
        <v>486.40100000000001</v>
      </c>
      <c r="E75">
        <v>287.76299999999998</v>
      </c>
      <c r="F75">
        <v>857.82100000000003</v>
      </c>
      <c r="H75">
        <f t="shared" si="10"/>
        <v>-26.144000000000005</v>
      </c>
      <c r="J75">
        <f t="shared" si="11"/>
        <v>73</v>
      </c>
      <c r="K75">
        <f t="shared" si="12"/>
        <v>0.17972606549398584</v>
      </c>
      <c r="M75">
        <f t="shared" si="13"/>
        <v>73</v>
      </c>
      <c r="N75">
        <f t="shared" si="14"/>
        <v>0.2469879269765505</v>
      </c>
    </row>
    <row r="76" spans="2:14" x14ac:dyDescent="0.75">
      <c r="B76">
        <v>74</v>
      </c>
      <c r="C76">
        <v>482.26499999999999</v>
      </c>
      <c r="D76">
        <v>500.12</v>
      </c>
      <c r="E76">
        <v>289.904</v>
      </c>
      <c r="F76">
        <v>876.60900000000004</v>
      </c>
      <c r="H76">
        <f t="shared" si="10"/>
        <v>-17.855000000000018</v>
      </c>
      <c r="J76">
        <f t="shared" si="11"/>
        <v>74</v>
      </c>
      <c r="K76">
        <f t="shared" si="12"/>
        <v>0.24375999443787785</v>
      </c>
      <c r="M76">
        <f t="shared" si="13"/>
        <v>74</v>
      </c>
      <c r="N76">
        <f t="shared" si="14"/>
        <v>0.24364024542966933</v>
      </c>
    </row>
    <row r="77" spans="2:14" x14ac:dyDescent="0.75">
      <c r="B77">
        <v>75</v>
      </c>
      <c r="C77">
        <v>504.26499999999999</v>
      </c>
      <c r="D77">
        <v>518.40599999999995</v>
      </c>
      <c r="E77">
        <v>305.55099999999999</v>
      </c>
      <c r="F77">
        <v>906.83299999999997</v>
      </c>
      <c r="H77">
        <f t="shared" si="10"/>
        <v>-14.140999999999963</v>
      </c>
      <c r="J77">
        <f t="shared" si="11"/>
        <v>75</v>
      </c>
      <c r="K77">
        <f t="shared" si="12"/>
        <v>0.27245127349417159</v>
      </c>
      <c r="M77">
        <f t="shared" si="13"/>
        <v>75</v>
      </c>
      <c r="N77">
        <f t="shared" si="14"/>
        <v>0.2543030484029386</v>
      </c>
    </row>
    <row r="78" spans="2:14" x14ac:dyDescent="0.75">
      <c r="B78">
        <v>76</v>
      </c>
      <c r="C78">
        <v>499.096</v>
      </c>
      <c r="D78">
        <v>512.5</v>
      </c>
      <c r="E78">
        <v>307.75</v>
      </c>
      <c r="F78">
        <v>969.423</v>
      </c>
      <c r="H78">
        <f t="shared" si="10"/>
        <v>-13.403999999999996</v>
      </c>
      <c r="J78">
        <f t="shared" si="11"/>
        <v>76</v>
      </c>
      <c r="K78">
        <f t="shared" si="12"/>
        <v>0.27814472332305884</v>
      </c>
      <c r="M78">
        <f t="shared" si="13"/>
        <v>76</v>
      </c>
      <c r="N78">
        <f t="shared" si="14"/>
        <v>0.23796107564362665</v>
      </c>
    </row>
    <row r="79" spans="2:14" x14ac:dyDescent="0.75">
      <c r="B79">
        <v>77</v>
      </c>
      <c r="C79">
        <v>453.75</v>
      </c>
      <c r="D79">
        <v>470.286</v>
      </c>
      <c r="E79">
        <v>293.32100000000003</v>
      </c>
      <c r="F79">
        <v>897.46199999999999</v>
      </c>
      <c r="H79">
        <f t="shared" si="10"/>
        <v>-16.536000000000001</v>
      </c>
      <c r="J79">
        <f t="shared" si="11"/>
        <v>77</v>
      </c>
      <c r="K79">
        <f t="shared" si="12"/>
        <v>0.25394949284263052</v>
      </c>
      <c r="M79">
        <f t="shared" si="13"/>
        <v>77</v>
      </c>
      <c r="N79">
        <f t="shared" si="14"/>
        <v>0.24147254196298973</v>
      </c>
    </row>
    <row r="80" spans="2:14" x14ac:dyDescent="0.75">
      <c r="B80">
        <v>78</v>
      </c>
      <c r="C80">
        <v>476.86</v>
      </c>
      <c r="D80">
        <v>488.57299999999998</v>
      </c>
      <c r="E80">
        <v>290.60899999999998</v>
      </c>
      <c r="F80">
        <v>912.596</v>
      </c>
      <c r="H80">
        <f t="shared" si="10"/>
        <v>-11.712999999999965</v>
      </c>
      <c r="J80">
        <f t="shared" si="11"/>
        <v>78</v>
      </c>
      <c r="K80">
        <f t="shared" si="12"/>
        <v>0.29120798473506554</v>
      </c>
      <c r="M80">
        <f t="shared" si="13"/>
        <v>78</v>
      </c>
      <c r="N80">
        <f t="shared" si="14"/>
        <v>0.23333750747512125</v>
      </c>
    </row>
    <row r="81" spans="2:14" x14ac:dyDescent="0.75">
      <c r="B81">
        <v>79</v>
      </c>
      <c r="C81">
        <v>488.41199999999998</v>
      </c>
      <c r="D81">
        <v>506.32299999999998</v>
      </c>
      <c r="E81">
        <v>322.64100000000002</v>
      </c>
      <c r="F81">
        <v>1005.192</v>
      </c>
      <c r="H81">
        <f t="shared" si="10"/>
        <v>-17.911000000000001</v>
      </c>
      <c r="J81">
        <f t="shared" si="11"/>
        <v>79</v>
      </c>
      <c r="K81">
        <f t="shared" si="12"/>
        <v>0.243327384952915</v>
      </c>
      <c r="M81">
        <f t="shared" si="13"/>
        <v>79</v>
      </c>
      <c r="N81">
        <f t="shared" si="14"/>
        <v>0.24525018510224045</v>
      </c>
    </row>
    <row r="82" spans="2:14" x14ac:dyDescent="0.75">
      <c r="B82">
        <v>80</v>
      </c>
      <c r="C82">
        <v>475.66199999999998</v>
      </c>
      <c r="D82">
        <v>497.13499999999999</v>
      </c>
      <c r="E82">
        <v>310.94900000000001</v>
      </c>
      <c r="F82">
        <v>984.28200000000004</v>
      </c>
      <c r="H82">
        <f t="shared" si="10"/>
        <v>-21.473000000000013</v>
      </c>
      <c r="J82">
        <f t="shared" si="11"/>
        <v>80</v>
      </c>
      <c r="K82">
        <f t="shared" si="12"/>
        <v>0.21581033164152108</v>
      </c>
      <c r="M82">
        <f t="shared" si="13"/>
        <v>80</v>
      </c>
      <c r="N82">
        <f t="shared" si="14"/>
        <v>0.23756675196246674</v>
      </c>
    </row>
    <row r="83" spans="2:14" x14ac:dyDescent="0.75">
      <c r="B83">
        <v>81</v>
      </c>
      <c r="C83">
        <v>467.96300000000002</v>
      </c>
      <c r="D83">
        <v>489.07799999999997</v>
      </c>
      <c r="E83">
        <v>305.26299999999998</v>
      </c>
      <c r="F83">
        <v>953.16</v>
      </c>
      <c r="H83">
        <f t="shared" si="10"/>
        <v>-21.114999999999952</v>
      </c>
      <c r="J83">
        <f t="shared" si="11"/>
        <v>81</v>
      </c>
      <c r="K83">
        <f t="shared" si="12"/>
        <v>0.21857594227753474</v>
      </c>
      <c r="M83">
        <f t="shared" si="13"/>
        <v>81</v>
      </c>
      <c r="N83">
        <f t="shared" si="14"/>
        <v>0.23964113902521986</v>
      </c>
    </row>
    <row r="84" spans="2:14" x14ac:dyDescent="0.75">
      <c r="B84">
        <v>82</v>
      </c>
      <c r="C84">
        <v>485.25700000000001</v>
      </c>
      <c r="D84">
        <v>498.83699999999999</v>
      </c>
      <c r="E84">
        <v>314.93400000000003</v>
      </c>
      <c r="F84">
        <v>996.50599999999997</v>
      </c>
      <c r="H84">
        <f t="shared" si="10"/>
        <v>-13.579999999999984</v>
      </c>
      <c r="J84">
        <f t="shared" si="11"/>
        <v>82</v>
      </c>
      <c r="K84">
        <f t="shared" si="12"/>
        <v>0.27678509351317532</v>
      </c>
      <c r="M84">
        <f t="shared" si="13"/>
        <v>82</v>
      </c>
      <c r="N84">
        <f t="shared" si="14"/>
        <v>0.23881427249205434</v>
      </c>
    </row>
    <row r="85" spans="2:14" x14ac:dyDescent="0.75">
      <c r="B85">
        <v>83</v>
      </c>
      <c r="C85">
        <v>480.92899999999997</v>
      </c>
      <c r="D85">
        <v>497.61200000000002</v>
      </c>
      <c r="E85">
        <v>307.06</v>
      </c>
      <c r="F85">
        <v>989.524</v>
      </c>
      <c r="H85">
        <f t="shared" si="10"/>
        <v>-16.68300000000005</v>
      </c>
      <c r="J85">
        <f t="shared" si="11"/>
        <v>83</v>
      </c>
      <c r="K85">
        <f t="shared" si="12"/>
        <v>0.25281389294460238</v>
      </c>
      <c r="M85">
        <f t="shared" si="13"/>
        <v>83</v>
      </c>
      <c r="N85">
        <f t="shared" si="14"/>
        <v>0.23159330047793897</v>
      </c>
    </row>
    <row r="86" spans="2:14" x14ac:dyDescent="0.75">
      <c r="B86">
        <v>84</v>
      </c>
      <c r="C86">
        <v>474.36399999999998</v>
      </c>
      <c r="D86">
        <v>491.505</v>
      </c>
      <c r="E86">
        <v>290.80099999999999</v>
      </c>
      <c r="F86">
        <v>989.68100000000004</v>
      </c>
      <c r="H86">
        <f t="shared" si="10"/>
        <v>-17.14100000000002</v>
      </c>
      <c r="J86">
        <f t="shared" si="11"/>
        <v>84</v>
      </c>
      <c r="K86">
        <f t="shared" si="12"/>
        <v>0.24927576537115553</v>
      </c>
      <c r="M86">
        <f t="shared" si="13"/>
        <v>84</v>
      </c>
      <c r="N86">
        <f t="shared" si="14"/>
        <v>0.21263817625374992</v>
      </c>
    </row>
    <row r="87" spans="2:14" x14ac:dyDescent="0.75">
      <c r="B87">
        <v>85</v>
      </c>
      <c r="C87">
        <v>455.19900000000001</v>
      </c>
      <c r="D87">
        <v>463.839</v>
      </c>
      <c r="E87">
        <v>294.74400000000003</v>
      </c>
      <c r="F87">
        <v>990.52599999999995</v>
      </c>
      <c r="H87">
        <f t="shared" si="10"/>
        <v>-8.6399999999999864</v>
      </c>
      <c r="J87">
        <f t="shared" si="11"/>
        <v>85</v>
      </c>
      <c r="K87">
        <f t="shared" si="12"/>
        <v>0.31494743022240768</v>
      </c>
      <c r="M87">
        <f t="shared" si="13"/>
        <v>85</v>
      </c>
      <c r="N87">
        <f t="shared" si="14"/>
        <v>0.21701145578402051</v>
      </c>
    </row>
    <row r="88" spans="2:14" x14ac:dyDescent="0.75">
      <c r="B88">
        <v>86</v>
      </c>
      <c r="C88">
        <v>456.096</v>
      </c>
      <c r="D88">
        <v>467.536</v>
      </c>
      <c r="E88">
        <v>294.12799999999999</v>
      </c>
      <c r="F88">
        <v>983.10900000000004</v>
      </c>
      <c r="H88">
        <f t="shared" si="10"/>
        <v>-11.439999999999998</v>
      </c>
      <c r="J88">
        <f t="shared" si="11"/>
        <v>86</v>
      </c>
      <c r="K88">
        <f t="shared" si="12"/>
        <v>0.29331695597425966</v>
      </c>
      <c r="M88">
        <f t="shared" si="13"/>
        <v>86</v>
      </c>
      <c r="N88">
        <f t="shared" si="14"/>
        <v>0.21817610645298546</v>
      </c>
    </row>
    <row r="89" spans="2:14" x14ac:dyDescent="0.75">
      <c r="B89">
        <v>87</v>
      </c>
      <c r="C89">
        <v>449.82400000000001</v>
      </c>
      <c r="D89">
        <v>470.80200000000002</v>
      </c>
      <c r="E89">
        <v>293.67899999999997</v>
      </c>
      <c r="F89">
        <v>975.27599999999995</v>
      </c>
      <c r="H89">
        <f t="shared" si="10"/>
        <v>-20.978000000000009</v>
      </c>
      <c r="J89">
        <f t="shared" si="11"/>
        <v>87</v>
      </c>
      <c r="K89">
        <f t="shared" si="12"/>
        <v>0.21963429048181868</v>
      </c>
      <c r="M89">
        <f t="shared" si="13"/>
        <v>87</v>
      </c>
      <c r="N89">
        <f t="shared" si="14"/>
        <v>0.21966671241109412</v>
      </c>
    </row>
    <row r="90" spans="2:14" x14ac:dyDescent="0.75">
      <c r="B90">
        <v>88</v>
      </c>
      <c r="C90">
        <v>472.07900000000001</v>
      </c>
      <c r="D90">
        <v>480.01499999999999</v>
      </c>
      <c r="E90">
        <v>312.94499999999999</v>
      </c>
      <c r="F90">
        <v>987.51199999999994</v>
      </c>
      <c r="H90">
        <f t="shared" si="10"/>
        <v>-7.9359999999999786</v>
      </c>
      <c r="J90">
        <f t="shared" si="11"/>
        <v>88</v>
      </c>
      <c r="K90">
        <f t="shared" si="12"/>
        <v>0.32038594946194204</v>
      </c>
      <c r="M90">
        <f t="shared" si="13"/>
        <v>88</v>
      </c>
      <c r="N90">
        <f t="shared" si="14"/>
        <v>0.23899957085148663</v>
      </c>
    </row>
    <row r="91" spans="2:14" x14ac:dyDescent="0.75">
      <c r="B91">
        <v>89</v>
      </c>
      <c r="C91">
        <v>443.197</v>
      </c>
      <c r="D91">
        <v>461.47300000000001</v>
      </c>
      <c r="E91">
        <v>291.66399999999999</v>
      </c>
      <c r="F91">
        <v>960.41800000000001</v>
      </c>
      <c r="H91">
        <f t="shared" si="10"/>
        <v>-18.27600000000001</v>
      </c>
      <c r="J91">
        <f t="shared" si="11"/>
        <v>89</v>
      </c>
      <c r="K91">
        <f t="shared" si="12"/>
        <v>0.24050769813128137</v>
      </c>
      <c r="M91">
        <f t="shared" si="13"/>
        <v>89</v>
      </c>
      <c r="N91">
        <f t="shared" si="14"/>
        <v>0.22117054302772818</v>
      </c>
    </row>
    <row r="92" spans="2:14" x14ac:dyDescent="0.75">
      <c r="B92">
        <v>90</v>
      </c>
      <c r="C92">
        <v>439.28</v>
      </c>
      <c r="D92">
        <v>458.71300000000002</v>
      </c>
      <c r="E92">
        <v>292.55500000000001</v>
      </c>
      <c r="F92">
        <v>970.726</v>
      </c>
      <c r="H92">
        <f t="shared" si="10"/>
        <v>-19.43300000000005</v>
      </c>
      <c r="J92">
        <f t="shared" si="11"/>
        <v>90</v>
      </c>
      <c r="K92">
        <f t="shared" si="12"/>
        <v>0.23156967716517141</v>
      </c>
      <c r="M92">
        <f t="shared" si="13"/>
        <v>90</v>
      </c>
      <c r="N92">
        <f t="shared" si="14"/>
        <v>0.2195186065376829</v>
      </c>
    </row>
    <row r="93" spans="2:14" x14ac:dyDescent="0.75">
      <c r="B93">
        <v>91</v>
      </c>
      <c r="C93">
        <v>453.89299999999997</v>
      </c>
      <c r="D93">
        <v>459.27600000000001</v>
      </c>
      <c r="E93">
        <v>286.476</v>
      </c>
      <c r="F93">
        <v>994.31100000000004</v>
      </c>
      <c r="H93">
        <f t="shared" si="10"/>
        <v>-5.3830000000000382</v>
      </c>
      <c r="J93">
        <f t="shared" si="11"/>
        <v>91</v>
      </c>
      <c r="K93">
        <f t="shared" si="12"/>
        <v>0.34010830687462784</v>
      </c>
      <c r="M93">
        <f t="shared" si="13"/>
        <v>91</v>
      </c>
      <c r="N93">
        <f t="shared" si="14"/>
        <v>0.20649511576272891</v>
      </c>
    </row>
    <row r="94" spans="2:14" x14ac:dyDescent="0.75">
      <c r="B94">
        <v>92</v>
      </c>
      <c r="C94">
        <v>456.43200000000002</v>
      </c>
      <c r="D94">
        <v>471.91</v>
      </c>
      <c r="E94">
        <v>296.47899999999998</v>
      </c>
      <c r="F94">
        <v>1037.8969999999999</v>
      </c>
      <c r="H94">
        <f t="shared" si="10"/>
        <v>-15.478000000000009</v>
      </c>
      <c r="J94">
        <f t="shared" si="11"/>
        <v>92</v>
      </c>
      <c r="K94">
        <f t="shared" si="12"/>
        <v>0.2621227220406806</v>
      </c>
      <c r="M94">
        <f t="shared" si="13"/>
        <v>92</v>
      </c>
      <c r="N94">
        <f t="shared" si="14"/>
        <v>0.2075995404765078</v>
      </c>
    </row>
    <row r="95" spans="2:14" x14ac:dyDescent="0.75">
      <c r="B95">
        <v>93</v>
      </c>
      <c r="C95">
        <v>442.62900000000002</v>
      </c>
      <c r="D95">
        <v>457.10599999999999</v>
      </c>
      <c r="E95">
        <v>295.65800000000002</v>
      </c>
      <c r="F95">
        <v>995.548</v>
      </c>
      <c r="H95">
        <f t="shared" si="10"/>
        <v>-14.476999999999975</v>
      </c>
      <c r="J95">
        <f t="shared" si="11"/>
        <v>93</v>
      </c>
      <c r="K95">
        <f t="shared" si="12"/>
        <v>0.26985561658439372</v>
      </c>
      <c r="M95">
        <f t="shared" si="13"/>
        <v>93</v>
      </c>
      <c r="N95">
        <f t="shared" si="14"/>
        <v>0.216808311035321</v>
      </c>
    </row>
    <row r="96" spans="2:14" x14ac:dyDescent="0.75">
      <c r="B96">
        <v>94</v>
      </c>
      <c r="C96">
        <v>444.053</v>
      </c>
      <c r="D96">
        <v>456.20699999999999</v>
      </c>
      <c r="E96">
        <v>289.58199999999999</v>
      </c>
      <c r="F96">
        <v>978.37699999999995</v>
      </c>
      <c r="H96">
        <f t="shared" si="10"/>
        <v>-12.153999999999996</v>
      </c>
      <c r="J96">
        <f t="shared" si="11"/>
        <v>94</v>
      </c>
      <c r="K96">
        <f t="shared" si="12"/>
        <v>0.28780118504098195</v>
      </c>
      <c r="M96">
        <f t="shared" si="13"/>
        <v>94</v>
      </c>
      <c r="N96">
        <f t="shared" si="14"/>
        <v>0.2140345624645647</v>
      </c>
    </row>
    <row r="97" spans="2:14" x14ac:dyDescent="0.75">
      <c r="B97">
        <v>95</v>
      </c>
      <c r="C97">
        <v>421.56200000000001</v>
      </c>
      <c r="D97">
        <v>435.51100000000002</v>
      </c>
      <c r="E97">
        <v>273.92700000000002</v>
      </c>
      <c r="F97">
        <v>878.18499999999995</v>
      </c>
      <c r="H97">
        <f t="shared" si="10"/>
        <v>-13.949000000000012</v>
      </c>
      <c r="J97">
        <f t="shared" si="11"/>
        <v>95</v>
      </c>
      <c r="K97">
        <f t="shared" si="12"/>
        <v>0.27393450601404418</v>
      </c>
      <c r="M97">
        <f t="shared" si="13"/>
        <v>95</v>
      </c>
      <c r="N97">
        <f t="shared" si="14"/>
        <v>0.22177268990958124</v>
      </c>
    </row>
    <row r="98" spans="2:14" x14ac:dyDescent="0.75">
      <c r="B98">
        <v>96</v>
      </c>
      <c r="C98">
        <v>431.50799999999998</v>
      </c>
      <c r="D98">
        <v>444.24400000000003</v>
      </c>
      <c r="E98">
        <v>284.613</v>
      </c>
      <c r="F98">
        <v>966.98400000000004</v>
      </c>
      <c r="H98">
        <f t="shared" si="10"/>
        <v>-12.736000000000047</v>
      </c>
      <c r="J98">
        <f t="shared" si="11"/>
        <v>96</v>
      </c>
      <c r="K98">
        <f t="shared" si="12"/>
        <v>0.28330513646511657</v>
      </c>
      <c r="M98">
        <f t="shared" si="13"/>
        <v>96</v>
      </c>
      <c r="N98">
        <f t="shared" si="14"/>
        <v>0.2110112021257276</v>
      </c>
    </row>
    <row r="99" spans="2:14" x14ac:dyDescent="0.75">
      <c r="B99">
        <v>97</v>
      </c>
      <c r="C99">
        <v>430.57799999999997</v>
      </c>
      <c r="D99">
        <v>452.46499999999997</v>
      </c>
      <c r="E99">
        <v>288.69099999999997</v>
      </c>
      <c r="F99">
        <v>996.06200000000001</v>
      </c>
      <c r="H99">
        <f t="shared" ref="H99:H107" si="15">C99-D99</f>
        <v>-21.887</v>
      </c>
      <c r="J99">
        <f t="shared" ref="J99:J107" si="16">B99</f>
        <v>97</v>
      </c>
      <c r="K99">
        <f t="shared" ref="K99:K107" si="17">(H99-MIN(H$3:H$107))/(MAX(H$3:H$107)-MIN(H$3:H$107))</f>
        <v>0.21261211152054502</v>
      </c>
      <c r="M99">
        <f t="shared" ref="M99:M107" si="18">B99</f>
        <v>97</v>
      </c>
      <c r="N99">
        <f t="shared" ref="N99:N107" si="19">(E99-$P$3)/(F99-$Q$3)</f>
        <v>0.20863517854379937</v>
      </c>
    </row>
    <row r="100" spans="2:14" x14ac:dyDescent="0.75">
      <c r="B100">
        <v>98</v>
      </c>
      <c r="C100">
        <v>438.32799999999997</v>
      </c>
      <c r="D100">
        <v>453.15</v>
      </c>
      <c r="E100">
        <v>296.12900000000002</v>
      </c>
      <c r="F100">
        <v>995.96</v>
      </c>
      <c r="H100">
        <f t="shared" si="15"/>
        <v>-14.822000000000003</v>
      </c>
      <c r="J100">
        <f t="shared" si="16"/>
        <v>98</v>
      </c>
      <c r="K100">
        <f t="shared" si="17"/>
        <v>0.26719043315024671</v>
      </c>
      <c r="M100">
        <f t="shared" si="18"/>
        <v>98</v>
      </c>
      <c r="N100">
        <f t="shared" si="19"/>
        <v>0.21724906462192251</v>
      </c>
    </row>
    <row r="101" spans="2:14" x14ac:dyDescent="0.75">
      <c r="B101">
        <v>99</v>
      </c>
      <c r="C101">
        <v>430.74200000000002</v>
      </c>
      <c r="D101">
        <v>447.25599999999997</v>
      </c>
      <c r="E101">
        <v>283.113</v>
      </c>
      <c r="F101">
        <v>978.46799999999996</v>
      </c>
      <c r="H101">
        <f t="shared" si="15"/>
        <v>-16.513999999999953</v>
      </c>
      <c r="J101">
        <f t="shared" si="16"/>
        <v>99</v>
      </c>
      <c r="K101">
        <f t="shared" si="17"/>
        <v>0.25411944656886631</v>
      </c>
      <c r="M101">
        <f t="shared" si="18"/>
        <v>99</v>
      </c>
      <c r="N101">
        <f t="shared" si="19"/>
        <v>0.20638727683306854</v>
      </c>
    </row>
    <row r="102" spans="2:14" x14ac:dyDescent="0.75">
      <c r="B102">
        <v>100</v>
      </c>
      <c r="C102">
        <v>416.10899999999998</v>
      </c>
      <c r="D102">
        <v>437.63299999999998</v>
      </c>
      <c r="E102">
        <v>283.19400000000002</v>
      </c>
      <c r="F102">
        <v>958.06500000000005</v>
      </c>
      <c r="H102">
        <f t="shared" si="15"/>
        <v>-21.524000000000001</v>
      </c>
      <c r="J102">
        <f t="shared" si="16"/>
        <v>100</v>
      </c>
      <c r="K102">
        <f t="shared" si="17"/>
        <v>0.2154163480034299</v>
      </c>
      <c r="M102">
        <f t="shared" si="18"/>
        <v>100</v>
      </c>
      <c r="N102">
        <f t="shared" si="19"/>
        <v>0.21157034773840219</v>
      </c>
    </row>
    <row r="103" spans="2:14" x14ac:dyDescent="0.75">
      <c r="B103">
        <v>101</v>
      </c>
      <c r="C103">
        <v>411.43299999999999</v>
      </c>
      <c r="D103">
        <v>428.32400000000001</v>
      </c>
      <c r="E103">
        <v>269.827</v>
      </c>
      <c r="F103">
        <v>852.14400000000001</v>
      </c>
      <c r="H103">
        <f t="shared" si="15"/>
        <v>-16.89100000000002</v>
      </c>
      <c r="J103">
        <f t="shared" si="16"/>
        <v>101</v>
      </c>
      <c r="K103">
        <f t="shared" si="17"/>
        <v>0.25120705771474017</v>
      </c>
      <c r="M103">
        <f t="shared" si="18"/>
        <v>101</v>
      </c>
      <c r="N103">
        <f t="shared" si="19"/>
        <v>0.22409242477954536</v>
      </c>
    </row>
    <row r="104" spans="2:14" x14ac:dyDescent="0.75">
      <c r="B104">
        <v>102</v>
      </c>
      <c r="C104">
        <v>416.57299999999998</v>
      </c>
      <c r="D104">
        <v>430.58499999999998</v>
      </c>
      <c r="E104">
        <v>278.33</v>
      </c>
      <c r="F104">
        <v>898.19600000000003</v>
      </c>
      <c r="H104">
        <f t="shared" si="15"/>
        <v>-14.012</v>
      </c>
      <c r="J104">
        <f t="shared" si="16"/>
        <v>102</v>
      </c>
      <c r="K104">
        <f t="shared" si="17"/>
        <v>0.27344782034346093</v>
      </c>
      <c r="M104">
        <f t="shared" si="18"/>
        <v>102</v>
      </c>
      <c r="N104">
        <f t="shared" si="19"/>
        <v>0.22172726752026822</v>
      </c>
    </row>
    <row r="105" spans="2:14" x14ac:dyDescent="0.75">
      <c r="B105">
        <v>103</v>
      </c>
      <c r="C105">
        <v>437.62099999999998</v>
      </c>
      <c r="D105">
        <v>461.80700000000002</v>
      </c>
      <c r="E105">
        <v>300.26799999999997</v>
      </c>
      <c r="F105">
        <v>984.09799999999996</v>
      </c>
      <c r="H105">
        <f t="shared" si="15"/>
        <v>-24.186000000000035</v>
      </c>
      <c r="J105">
        <f t="shared" si="16"/>
        <v>103</v>
      </c>
      <c r="K105">
        <f t="shared" si="17"/>
        <v>0.19485194712894047</v>
      </c>
      <c r="M105">
        <f t="shared" si="18"/>
        <v>103</v>
      </c>
      <c r="N105">
        <f t="shared" si="19"/>
        <v>0.22511234073841641</v>
      </c>
    </row>
    <row r="106" spans="2:14" x14ac:dyDescent="0.75">
      <c r="B106">
        <v>104</v>
      </c>
      <c r="C106">
        <v>419.37900000000002</v>
      </c>
      <c r="D106">
        <v>440.20499999999998</v>
      </c>
      <c r="E106">
        <v>292.04500000000002</v>
      </c>
      <c r="F106">
        <v>979.29499999999996</v>
      </c>
      <c r="H106">
        <f t="shared" si="15"/>
        <v>-20.825999999999965</v>
      </c>
      <c r="J106">
        <f t="shared" si="16"/>
        <v>104</v>
      </c>
      <c r="K106">
        <f t="shared" si="17"/>
        <v>0.22080851622671846</v>
      </c>
      <c r="M106">
        <f t="shared" si="18"/>
        <v>104</v>
      </c>
      <c r="N106">
        <f t="shared" si="19"/>
        <v>0.21670326564974482</v>
      </c>
    </row>
    <row r="107" spans="2:14" x14ac:dyDescent="0.75">
      <c r="B107">
        <v>105</v>
      </c>
      <c r="C107">
        <v>414.22500000000002</v>
      </c>
      <c r="D107">
        <v>437.68799999999999</v>
      </c>
      <c r="E107">
        <v>285.31700000000001</v>
      </c>
      <c r="F107">
        <v>950.23099999999999</v>
      </c>
      <c r="H107">
        <f t="shared" si="15"/>
        <v>-23.462999999999965</v>
      </c>
      <c r="J107">
        <f t="shared" si="16"/>
        <v>105</v>
      </c>
      <c r="K107">
        <f t="shared" si="17"/>
        <v>0.20043724458658776</v>
      </c>
      <c r="M107">
        <f t="shared" si="18"/>
        <v>105</v>
      </c>
      <c r="N107">
        <f t="shared" si="19"/>
        <v>0.21617934459926533</v>
      </c>
    </row>
  </sheetData>
  <sortState xmlns:xlrd2="http://schemas.microsoft.com/office/spreadsheetml/2017/richdata2" ref="B3:D317">
    <sortCondition ref="B3:B317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02"/>
  <sheetViews>
    <sheetView zoomScale="80" zoomScaleNormal="80" workbookViewId="0"/>
  </sheetViews>
  <sheetFormatPr defaultRowHeight="14.75" x14ac:dyDescent="0.75"/>
  <sheetData>
    <row r="1" spans="1:17" x14ac:dyDescent="0.75">
      <c r="A1" t="s">
        <v>49</v>
      </c>
      <c r="C1" s="2"/>
      <c r="D1" s="2"/>
      <c r="E1" s="10"/>
      <c r="F1" s="11"/>
      <c r="H1" t="s">
        <v>34</v>
      </c>
      <c r="J1" t="s">
        <v>35</v>
      </c>
      <c r="K1" s="2"/>
      <c r="N1" s="12" t="s">
        <v>36</v>
      </c>
    </row>
    <row r="2" spans="1:17" x14ac:dyDescent="0.75">
      <c r="B2" t="s">
        <v>37</v>
      </c>
      <c r="C2" s="2" t="s">
        <v>38</v>
      </c>
      <c r="D2" s="2" t="s">
        <v>39</v>
      </c>
      <c r="E2" s="10" t="s">
        <v>40</v>
      </c>
      <c r="F2" s="11" t="s">
        <v>41</v>
      </c>
      <c r="H2" t="s">
        <v>21</v>
      </c>
      <c r="J2" t="s">
        <v>37</v>
      </c>
      <c r="K2" s="2" t="s">
        <v>21</v>
      </c>
      <c r="M2" t="s">
        <v>37</v>
      </c>
      <c r="N2" s="12" t="s">
        <v>42</v>
      </c>
      <c r="P2" t="s">
        <v>43</v>
      </c>
      <c r="Q2" t="s">
        <v>44</v>
      </c>
    </row>
    <row r="3" spans="1:17" x14ac:dyDescent="0.75">
      <c r="B3">
        <v>1</v>
      </c>
      <c r="C3">
        <v>235.31800000000001</v>
      </c>
      <c r="D3">
        <v>243.339</v>
      </c>
      <c r="E3">
        <v>186.22399999999999</v>
      </c>
      <c r="F3">
        <v>554.30499999999995</v>
      </c>
      <c r="H3">
        <f t="shared" ref="H3:H34" si="0">C3-D3</f>
        <v>-8.0209999999999866</v>
      </c>
      <c r="J3">
        <f t="shared" ref="J3:J34" si="1">B3</f>
        <v>1</v>
      </c>
      <c r="K3">
        <f t="shared" ref="K3:K34" si="2">(H3-MIN(H$3:H$102))/(MAX(H$3:H$102)-MIN(H$3:H$102))</f>
        <v>0.21728890100050632</v>
      </c>
      <c r="M3">
        <f t="shared" ref="M3:M34" si="3">B3</f>
        <v>1</v>
      </c>
      <c r="N3">
        <f t="shared" ref="N3:N34" si="4">(E3-$P$3)/(F3-$Q$3)</f>
        <v>0.18435795005950908</v>
      </c>
      <c r="P3">
        <v>108</v>
      </c>
      <c r="Q3">
        <v>130</v>
      </c>
    </row>
    <row r="4" spans="1:17" x14ac:dyDescent="0.75">
      <c r="B4">
        <v>2</v>
      </c>
      <c r="C4">
        <v>233.90600000000001</v>
      </c>
      <c r="D4">
        <v>242.81</v>
      </c>
      <c r="E4">
        <v>191.91900000000001</v>
      </c>
      <c r="F4">
        <v>568.26599999999996</v>
      </c>
      <c r="H4">
        <f t="shared" si="0"/>
        <v>-8.9039999999999964</v>
      </c>
      <c r="J4">
        <f t="shared" si="1"/>
        <v>2</v>
      </c>
      <c r="K4">
        <f t="shared" si="2"/>
        <v>0.20010121851520229</v>
      </c>
      <c r="M4">
        <f t="shared" si="3"/>
        <v>2</v>
      </c>
      <c r="N4">
        <f t="shared" si="4"/>
        <v>0.19147960371098835</v>
      </c>
    </row>
    <row r="5" spans="1:17" x14ac:dyDescent="0.75">
      <c r="B5">
        <v>3</v>
      </c>
      <c r="C5">
        <v>239.33500000000001</v>
      </c>
      <c r="D5">
        <v>242.01599999999999</v>
      </c>
      <c r="E5">
        <v>207.24700000000001</v>
      </c>
      <c r="F5">
        <v>583.447</v>
      </c>
      <c r="H5">
        <f t="shared" si="0"/>
        <v>-2.6809999999999832</v>
      </c>
      <c r="J5">
        <f t="shared" si="1"/>
        <v>3</v>
      </c>
      <c r="K5">
        <f t="shared" si="2"/>
        <v>0.32123253007357838</v>
      </c>
      <c r="M5">
        <f t="shared" si="3"/>
        <v>3</v>
      </c>
      <c r="N5">
        <f t="shared" si="4"/>
        <v>0.21887232686510225</v>
      </c>
    </row>
    <row r="6" spans="1:17" x14ac:dyDescent="0.75">
      <c r="B6">
        <v>4</v>
      </c>
      <c r="C6">
        <v>236.75</v>
      </c>
      <c r="D6">
        <v>239.98400000000001</v>
      </c>
      <c r="E6">
        <v>201.06700000000001</v>
      </c>
      <c r="F6">
        <v>547.827</v>
      </c>
      <c r="H6">
        <f t="shared" si="0"/>
        <v>-3.2340000000000089</v>
      </c>
      <c r="J6">
        <f t="shared" si="1"/>
        <v>4</v>
      </c>
      <c r="K6">
        <f t="shared" si="2"/>
        <v>0.31046833028380094</v>
      </c>
      <c r="M6">
        <f t="shared" si="3"/>
        <v>4</v>
      </c>
      <c r="N6">
        <f t="shared" si="4"/>
        <v>0.22274051222156541</v>
      </c>
    </row>
    <row r="7" spans="1:17" x14ac:dyDescent="0.75">
      <c r="B7">
        <v>5</v>
      </c>
      <c r="C7">
        <v>242.10499999999999</v>
      </c>
      <c r="D7">
        <v>239.06</v>
      </c>
      <c r="E7">
        <v>197.91200000000001</v>
      </c>
      <c r="F7">
        <v>551.75300000000004</v>
      </c>
      <c r="H7">
        <f t="shared" si="0"/>
        <v>3.0449999999999875</v>
      </c>
      <c r="J7">
        <f t="shared" si="1"/>
        <v>5</v>
      </c>
      <c r="K7">
        <f t="shared" si="2"/>
        <v>0.43268968739050856</v>
      </c>
      <c r="M7">
        <f t="shared" si="3"/>
        <v>5</v>
      </c>
      <c r="N7">
        <f t="shared" si="4"/>
        <v>0.2131863910867261</v>
      </c>
    </row>
    <row r="8" spans="1:17" x14ac:dyDescent="0.75">
      <c r="B8">
        <v>6</v>
      </c>
      <c r="C8">
        <v>234.83</v>
      </c>
      <c r="D8">
        <v>238.738</v>
      </c>
      <c r="E8">
        <v>190.214</v>
      </c>
      <c r="F8">
        <v>527.92200000000003</v>
      </c>
      <c r="H8">
        <f t="shared" si="0"/>
        <v>-3.907999999999987</v>
      </c>
      <c r="J8">
        <f t="shared" si="1"/>
        <v>6</v>
      </c>
      <c r="K8">
        <f t="shared" si="2"/>
        <v>0.29734885350566459</v>
      </c>
      <c r="M8">
        <f t="shared" si="3"/>
        <v>6</v>
      </c>
      <c r="N8">
        <f t="shared" si="4"/>
        <v>0.20660833027578268</v>
      </c>
    </row>
    <row r="9" spans="1:17" x14ac:dyDescent="0.75">
      <c r="B9">
        <v>7</v>
      </c>
      <c r="C9">
        <v>238.40100000000001</v>
      </c>
      <c r="D9">
        <v>240.19800000000001</v>
      </c>
      <c r="E9">
        <v>187.46899999999999</v>
      </c>
      <c r="F9">
        <v>522.70799999999997</v>
      </c>
      <c r="H9">
        <f t="shared" si="0"/>
        <v>-1.796999999999997</v>
      </c>
      <c r="J9">
        <f t="shared" si="1"/>
        <v>7</v>
      </c>
      <c r="K9">
        <f t="shared" si="2"/>
        <v>0.33843967765795929</v>
      </c>
      <c r="M9">
        <f t="shared" si="3"/>
        <v>7</v>
      </c>
      <c r="N9">
        <f t="shared" si="4"/>
        <v>0.20236155107611761</v>
      </c>
    </row>
    <row r="10" spans="1:17" x14ac:dyDescent="0.75">
      <c r="B10">
        <v>8</v>
      </c>
      <c r="C10">
        <v>275.32499999999999</v>
      </c>
      <c r="D10">
        <v>243.13499999999999</v>
      </c>
      <c r="E10">
        <v>199.40100000000001</v>
      </c>
      <c r="F10">
        <v>517.22299999999996</v>
      </c>
      <c r="H10">
        <f t="shared" si="0"/>
        <v>32.19</v>
      </c>
      <c r="J10">
        <f t="shared" si="1"/>
        <v>8</v>
      </c>
      <c r="K10">
        <f t="shared" si="2"/>
        <v>1</v>
      </c>
      <c r="M10">
        <f t="shared" si="3"/>
        <v>8</v>
      </c>
      <c r="N10">
        <f t="shared" si="4"/>
        <v>0.2360422805463519</v>
      </c>
    </row>
    <row r="11" spans="1:17" x14ac:dyDescent="0.75">
      <c r="B11">
        <v>9</v>
      </c>
      <c r="C11">
        <v>248.095</v>
      </c>
      <c r="D11">
        <v>242.643</v>
      </c>
      <c r="E11">
        <v>211.404</v>
      </c>
      <c r="F11">
        <v>485.75099999999998</v>
      </c>
      <c r="H11">
        <f t="shared" si="0"/>
        <v>5.4519999999999982</v>
      </c>
      <c r="J11">
        <f t="shared" si="1"/>
        <v>9</v>
      </c>
      <c r="K11">
        <f t="shared" si="2"/>
        <v>0.47954218086970057</v>
      </c>
      <c r="M11">
        <f t="shared" si="3"/>
        <v>9</v>
      </c>
      <c r="N11">
        <f t="shared" si="4"/>
        <v>0.29066397564588714</v>
      </c>
    </row>
    <row r="12" spans="1:17" x14ac:dyDescent="0.75">
      <c r="B12">
        <v>10</v>
      </c>
      <c r="C12">
        <v>258.27999999999997</v>
      </c>
      <c r="D12">
        <v>241.56</v>
      </c>
      <c r="E12">
        <v>216.96</v>
      </c>
      <c r="F12">
        <v>468.43200000000002</v>
      </c>
      <c r="H12">
        <f t="shared" si="0"/>
        <v>16.71999999999997</v>
      </c>
      <c r="J12">
        <f t="shared" si="1"/>
        <v>10</v>
      </c>
      <c r="K12">
        <f t="shared" si="2"/>
        <v>0.6988749172733284</v>
      </c>
      <c r="M12">
        <f t="shared" si="3"/>
        <v>10</v>
      </c>
      <c r="N12">
        <f t="shared" si="4"/>
        <v>0.32195537065052948</v>
      </c>
    </row>
    <row r="13" spans="1:17" x14ac:dyDescent="0.75">
      <c r="B13">
        <v>11</v>
      </c>
      <c r="C13">
        <v>252.91499999999999</v>
      </c>
      <c r="D13">
        <v>243.86099999999999</v>
      </c>
      <c r="E13">
        <v>219.708</v>
      </c>
      <c r="F13">
        <v>465.82400000000001</v>
      </c>
      <c r="H13">
        <f t="shared" si="0"/>
        <v>9.054000000000002</v>
      </c>
      <c r="J13">
        <f t="shared" si="1"/>
        <v>11</v>
      </c>
      <c r="K13">
        <f t="shared" si="2"/>
        <v>0.54965546774633089</v>
      </c>
      <c r="M13">
        <f t="shared" si="3"/>
        <v>11</v>
      </c>
      <c r="N13">
        <f t="shared" si="4"/>
        <v>0.33263852494163609</v>
      </c>
    </row>
    <row r="14" spans="1:17" x14ac:dyDescent="0.75">
      <c r="B14">
        <v>12</v>
      </c>
      <c r="C14">
        <v>258</v>
      </c>
      <c r="D14">
        <v>246.131</v>
      </c>
      <c r="E14">
        <v>208.126</v>
      </c>
      <c r="F14">
        <v>457.12799999999999</v>
      </c>
      <c r="H14">
        <f t="shared" si="0"/>
        <v>11.869</v>
      </c>
      <c r="J14">
        <f t="shared" si="1"/>
        <v>12</v>
      </c>
      <c r="K14">
        <f t="shared" si="2"/>
        <v>0.60444972164908317</v>
      </c>
      <c r="M14">
        <f t="shared" si="3"/>
        <v>12</v>
      </c>
      <c r="N14">
        <f t="shared" si="4"/>
        <v>0.30607590912425719</v>
      </c>
    </row>
    <row r="15" spans="1:17" x14ac:dyDescent="0.75">
      <c r="B15">
        <v>13</v>
      </c>
      <c r="C15">
        <v>267.54500000000002</v>
      </c>
      <c r="D15">
        <v>247.63499999999999</v>
      </c>
      <c r="E15">
        <v>185.73400000000001</v>
      </c>
      <c r="F15">
        <v>439.11900000000003</v>
      </c>
      <c r="H15">
        <f t="shared" si="0"/>
        <v>19.910000000000025</v>
      </c>
      <c r="J15">
        <f t="shared" si="1"/>
        <v>13</v>
      </c>
      <c r="K15">
        <f t="shared" si="2"/>
        <v>0.76096858333008965</v>
      </c>
      <c r="M15">
        <f t="shared" si="3"/>
        <v>13</v>
      </c>
      <c r="N15">
        <f t="shared" si="4"/>
        <v>0.25146949880143249</v>
      </c>
    </row>
    <row r="16" spans="1:17" x14ac:dyDescent="0.75">
      <c r="B16">
        <v>14</v>
      </c>
      <c r="C16">
        <v>237.21700000000001</v>
      </c>
      <c r="D16">
        <v>238.072</v>
      </c>
      <c r="E16">
        <v>178.75</v>
      </c>
      <c r="F16">
        <v>398.16199999999998</v>
      </c>
      <c r="H16">
        <f t="shared" si="0"/>
        <v>-0.85499999999998977</v>
      </c>
      <c r="J16">
        <f t="shared" si="1"/>
        <v>14</v>
      </c>
      <c r="K16">
        <f t="shared" si="2"/>
        <v>0.35677580098882722</v>
      </c>
      <c r="M16">
        <f t="shared" si="3"/>
        <v>14</v>
      </c>
      <c r="N16">
        <f t="shared" si="4"/>
        <v>0.2638330561377078</v>
      </c>
    </row>
    <row r="17" spans="2:14" x14ac:dyDescent="0.75">
      <c r="B17">
        <v>15</v>
      </c>
      <c r="C17">
        <v>248.27799999999999</v>
      </c>
      <c r="D17">
        <v>245.60599999999999</v>
      </c>
      <c r="E17">
        <v>183.75899999999999</v>
      </c>
      <c r="F17">
        <v>412.87799999999999</v>
      </c>
      <c r="H17">
        <f t="shared" si="0"/>
        <v>2.671999999999997</v>
      </c>
      <c r="J17">
        <f t="shared" si="1"/>
        <v>15</v>
      </c>
      <c r="K17">
        <f t="shared" si="2"/>
        <v>0.42542920543465562</v>
      </c>
      <c r="M17">
        <f t="shared" si="3"/>
        <v>15</v>
      </c>
      <c r="N17">
        <f t="shared" si="4"/>
        <v>0.2678151005026902</v>
      </c>
    </row>
    <row r="18" spans="2:14" x14ac:dyDescent="0.75">
      <c r="B18">
        <v>16</v>
      </c>
      <c r="C18">
        <v>244.77699999999999</v>
      </c>
      <c r="D18">
        <v>236.21700000000001</v>
      </c>
      <c r="E18">
        <v>187.501</v>
      </c>
      <c r="F18">
        <v>385.63600000000002</v>
      </c>
      <c r="H18">
        <f t="shared" si="0"/>
        <v>8.5599999999999739</v>
      </c>
      <c r="J18">
        <f t="shared" si="1"/>
        <v>16</v>
      </c>
      <c r="K18">
        <f t="shared" si="2"/>
        <v>0.54003970880211727</v>
      </c>
      <c r="M18">
        <f t="shared" si="3"/>
        <v>16</v>
      </c>
      <c r="N18">
        <f t="shared" si="4"/>
        <v>0.31099297438545431</v>
      </c>
    </row>
    <row r="19" spans="2:14" x14ac:dyDescent="0.75">
      <c r="B19">
        <v>17</v>
      </c>
      <c r="C19">
        <v>247.483</v>
      </c>
      <c r="D19">
        <v>241.40299999999999</v>
      </c>
      <c r="E19">
        <v>183.113</v>
      </c>
      <c r="F19">
        <v>392.84500000000003</v>
      </c>
      <c r="H19">
        <f t="shared" si="0"/>
        <v>6.0800000000000125</v>
      </c>
      <c r="J19">
        <f t="shared" si="1"/>
        <v>17</v>
      </c>
      <c r="K19">
        <f t="shared" si="2"/>
        <v>0.49176626309027938</v>
      </c>
      <c r="M19">
        <f t="shared" si="3"/>
        <v>17</v>
      </c>
      <c r="N19">
        <f t="shared" si="4"/>
        <v>0.28576917955449027</v>
      </c>
    </row>
    <row r="20" spans="2:14" x14ac:dyDescent="0.75">
      <c r="B20">
        <v>18</v>
      </c>
      <c r="C20">
        <v>246.583</v>
      </c>
      <c r="D20">
        <v>245.369</v>
      </c>
      <c r="E20">
        <v>180.72</v>
      </c>
      <c r="F20">
        <v>396.899</v>
      </c>
      <c r="H20">
        <f t="shared" si="0"/>
        <v>1.2139999999999986</v>
      </c>
      <c r="J20">
        <f t="shared" si="1"/>
        <v>18</v>
      </c>
      <c r="K20">
        <f t="shared" si="2"/>
        <v>0.39704909097987306</v>
      </c>
      <c r="M20">
        <f t="shared" si="3"/>
        <v>18</v>
      </c>
      <c r="N20">
        <f t="shared" si="4"/>
        <v>0.27246261694498669</v>
      </c>
    </row>
    <row r="21" spans="2:14" x14ac:dyDescent="0.75">
      <c r="B21">
        <v>19</v>
      </c>
      <c r="C21">
        <v>258.82799999999997</v>
      </c>
      <c r="D21">
        <v>248.15299999999999</v>
      </c>
      <c r="E21">
        <v>175.77699999999999</v>
      </c>
      <c r="F21">
        <v>387.62200000000001</v>
      </c>
      <c r="H21">
        <f t="shared" si="0"/>
        <v>10.674999999999983</v>
      </c>
      <c r="J21">
        <f t="shared" si="1"/>
        <v>19</v>
      </c>
      <c r="K21">
        <f t="shared" si="2"/>
        <v>0.58120839335072183</v>
      </c>
      <c r="M21">
        <f t="shared" si="3"/>
        <v>19</v>
      </c>
      <c r="N21">
        <f t="shared" si="4"/>
        <v>0.2630870034391472</v>
      </c>
    </row>
    <row r="22" spans="2:14" x14ac:dyDescent="0.75">
      <c r="B22">
        <v>20</v>
      </c>
      <c r="C22">
        <v>249.495</v>
      </c>
      <c r="D22">
        <v>238.98400000000001</v>
      </c>
      <c r="E22">
        <v>173.91399999999999</v>
      </c>
      <c r="F22">
        <v>372.47699999999998</v>
      </c>
      <c r="H22">
        <f t="shared" si="0"/>
        <v>10.510999999999996</v>
      </c>
      <c r="J22">
        <f t="shared" si="1"/>
        <v>20</v>
      </c>
      <c r="K22">
        <f t="shared" si="2"/>
        <v>0.57801611710203593</v>
      </c>
      <c r="M22">
        <f t="shared" si="3"/>
        <v>20</v>
      </c>
      <c r="N22">
        <f t="shared" si="4"/>
        <v>0.27183609167055017</v>
      </c>
    </row>
    <row r="23" spans="2:14" x14ac:dyDescent="0.75">
      <c r="B23">
        <v>21</v>
      </c>
      <c r="C23">
        <v>242.82300000000001</v>
      </c>
      <c r="D23">
        <v>233.59700000000001</v>
      </c>
      <c r="E23">
        <v>169.84899999999999</v>
      </c>
      <c r="F23">
        <v>360.11500000000001</v>
      </c>
      <c r="H23">
        <f t="shared" si="0"/>
        <v>9.2259999999999991</v>
      </c>
      <c r="J23">
        <f t="shared" si="1"/>
        <v>21</v>
      </c>
      <c r="K23">
        <f t="shared" si="2"/>
        <v>0.55300346478763573</v>
      </c>
      <c r="M23">
        <f t="shared" si="3"/>
        <v>21</v>
      </c>
      <c r="N23">
        <f t="shared" si="4"/>
        <v>0.26877430849792489</v>
      </c>
    </row>
    <row r="24" spans="2:14" x14ac:dyDescent="0.75">
      <c r="B24">
        <v>22</v>
      </c>
      <c r="C24">
        <v>238.71899999999999</v>
      </c>
      <c r="D24">
        <v>232.37100000000001</v>
      </c>
      <c r="E24">
        <v>162.77600000000001</v>
      </c>
      <c r="F24">
        <v>349.18799999999999</v>
      </c>
      <c r="H24">
        <f t="shared" si="0"/>
        <v>6.3479999999999848</v>
      </c>
      <c r="J24">
        <f t="shared" si="1"/>
        <v>22</v>
      </c>
      <c r="K24">
        <f t="shared" si="2"/>
        <v>0.49698290964300978</v>
      </c>
      <c r="M24">
        <f t="shared" si="3"/>
        <v>22</v>
      </c>
      <c r="N24">
        <f t="shared" si="4"/>
        <v>0.24990419183531951</v>
      </c>
    </row>
    <row r="25" spans="2:14" x14ac:dyDescent="0.75">
      <c r="B25">
        <v>23</v>
      </c>
      <c r="C25">
        <v>235.63499999999999</v>
      </c>
      <c r="D25">
        <v>237.173</v>
      </c>
      <c r="E25">
        <v>160.86199999999999</v>
      </c>
      <c r="F25">
        <v>348.53100000000001</v>
      </c>
      <c r="H25">
        <f t="shared" si="0"/>
        <v>-1.5380000000000109</v>
      </c>
      <c r="J25">
        <f t="shared" si="1"/>
        <v>23</v>
      </c>
      <c r="K25">
        <f t="shared" si="2"/>
        <v>0.3434811383189938</v>
      </c>
      <c r="M25">
        <f t="shared" si="3"/>
        <v>23</v>
      </c>
      <c r="N25">
        <f t="shared" si="4"/>
        <v>0.24189703062723364</v>
      </c>
    </row>
    <row r="26" spans="2:14" x14ac:dyDescent="0.75">
      <c r="B26">
        <v>24</v>
      </c>
      <c r="C26">
        <v>232.203</v>
      </c>
      <c r="D26">
        <v>235.37100000000001</v>
      </c>
      <c r="E26">
        <v>161.31</v>
      </c>
      <c r="F26">
        <v>360.20100000000002</v>
      </c>
      <c r="H26">
        <f t="shared" si="0"/>
        <v>-3.1680000000000064</v>
      </c>
      <c r="J26">
        <f t="shared" si="1"/>
        <v>24</v>
      </c>
      <c r="K26">
        <f t="shared" si="2"/>
        <v>0.3117530268229064</v>
      </c>
      <c r="M26">
        <f t="shared" si="3"/>
        <v>24</v>
      </c>
      <c r="N26">
        <f t="shared" si="4"/>
        <v>0.23158022771404119</v>
      </c>
    </row>
    <row r="27" spans="2:14" x14ac:dyDescent="0.75">
      <c r="B27">
        <v>25</v>
      </c>
      <c r="C27">
        <v>228.96199999999999</v>
      </c>
      <c r="D27">
        <v>232.667</v>
      </c>
      <c r="E27">
        <v>164.65299999999999</v>
      </c>
      <c r="F27">
        <v>385.36399999999998</v>
      </c>
      <c r="H27">
        <f t="shared" si="0"/>
        <v>-3.7050000000000125</v>
      </c>
      <c r="J27">
        <f t="shared" si="1"/>
        <v>25</v>
      </c>
      <c r="K27">
        <f t="shared" si="2"/>
        <v>0.30130026861836701</v>
      </c>
      <c r="M27">
        <f t="shared" si="3"/>
        <v>25</v>
      </c>
      <c r="N27">
        <f t="shared" si="4"/>
        <v>0.22185194467505207</v>
      </c>
    </row>
    <row r="28" spans="2:14" x14ac:dyDescent="0.75">
      <c r="B28">
        <v>26</v>
      </c>
      <c r="C28">
        <v>226.696</v>
      </c>
      <c r="D28">
        <v>229.542</v>
      </c>
      <c r="E28">
        <v>164.08</v>
      </c>
      <c r="F28">
        <v>379.209</v>
      </c>
      <c r="H28">
        <f t="shared" si="0"/>
        <v>-2.8460000000000036</v>
      </c>
      <c r="J28">
        <f t="shared" si="1"/>
        <v>26</v>
      </c>
      <c r="K28">
        <f t="shared" si="2"/>
        <v>0.31802078872581452</v>
      </c>
      <c r="M28">
        <f t="shared" si="3"/>
        <v>26</v>
      </c>
      <c r="N28">
        <f t="shared" si="4"/>
        <v>0.22503200125196124</v>
      </c>
    </row>
    <row r="29" spans="2:14" x14ac:dyDescent="0.75">
      <c r="B29">
        <v>27</v>
      </c>
      <c r="C29">
        <v>226.72200000000001</v>
      </c>
      <c r="D29">
        <v>237.66200000000001</v>
      </c>
      <c r="E29">
        <v>161.15299999999999</v>
      </c>
      <c r="F29">
        <v>383.77699999999999</v>
      </c>
      <c r="H29">
        <f t="shared" si="0"/>
        <v>-10.939999999999998</v>
      </c>
      <c r="J29">
        <f t="shared" si="1"/>
        <v>27</v>
      </c>
      <c r="K29">
        <f t="shared" si="2"/>
        <v>0.1604702767937089</v>
      </c>
      <c r="M29">
        <f t="shared" si="3"/>
        <v>27</v>
      </c>
      <c r="N29">
        <f t="shared" si="4"/>
        <v>0.20944766468198456</v>
      </c>
    </row>
    <row r="30" spans="2:14" x14ac:dyDescent="0.75">
      <c r="B30">
        <v>28</v>
      </c>
      <c r="C30">
        <v>228.869</v>
      </c>
      <c r="D30">
        <v>240.47800000000001</v>
      </c>
      <c r="E30">
        <v>159.02000000000001</v>
      </c>
      <c r="F30">
        <v>366.43299999999999</v>
      </c>
      <c r="H30">
        <f t="shared" si="0"/>
        <v>-11.609000000000009</v>
      </c>
      <c r="J30">
        <f t="shared" si="1"/>
        <v>28</v>
      </c>
      <c r="K30">
        <f t="shared" si="2"/>
        <v>0.14744812551095865</v>
      </c>
      <c r="M30">
        <f t="shared" si="3"/>
        <v>28</v>
      </c>
      <c r="N30">
        <f t="shared" si="4"/>
        <v>0.21579051993588041</v>
      </c>
    </row>
    <row r="31" spans="2:14" x14ac:dyDescent="0.75">
      <c r="B31">
        <v>29</v>
      </c>
      <c r="C31">
        <v>227.75</v>
      </c>
      <c r="D31">
        <v>238.39699999999999</v>
      </c>
      <c r="E31">
        <v>156.06299999999999</v>
      </c>
      <c r="F31">
        <v>374.31599999999997</v>
      </c>
      <c r="H31">
        <f t="shared" si="0"/>
        <v>-10.646999999999991</v>
      </c>
      <c r="J31">
        <f t="shared" si="1"/>
        <v>29</v>
      </c>
      <c r="K31">
        <f t="shared" si="2"/>
        <v>0.16617355082337382</v>
      </c>
      <c r="M31">
        <f t="shared" si="3"/>
        <v>29</v>
      </c>
      <c r="N31">
        <f t="shared" si="4"/>
        <v>0.19672473354180647</v>
      </c>
    </row>
    <row r="32" spans="2:14" x14ac:dyDescent="0.75">
      <c r="B32">
        <v>30</v>
      </c>
      <c r="C32">
        <v>222.017</v>
      </c>
      <c r="D32">
        <v>229.95699999999999</v>
      </c>
      <c r="E32">
        <v>155.864</v>
      </c>
      <c r="F32">
        <v>379.76600000000002</v>
      </c>
      <c r="H32">
        <f t="shared" si="0"/>
        <v>-7.9399999999999977</v>
      </c>
      <c r="J32">
        <f t="shared" si="1"/>
        <v>30</v>
      </c>
      <c r="K32">
        <f t="shared" si="2"/>
        <v>0.21886557402577181</v>
      </c>
      <c r="M32">
        <f t="shared" si="3"/>
        <v>30</v>
      </c>
      <c r="N32">
        <f t="shared" si="4"/>
        <v>0.19163537070698175</v>
      </c>
    </row>
    <row r="33" spans="2:15" x14ac:dyDescent="0.75">
      <c r="B33">
        <v>31</v>
      </c>
      <c r="C33">
        <v>221.983</v>
      </c>
      <c r="D33">
        <v>228.07300000000001</v>
      </c>
      <c r="E33">
        <v>154.636</v>
      </c>
      <c r="F33">
        <v>381.12</v>
      </c>
      <c r="H33">
        <f t="shared" si="0"/>
        <v>-6.0900000000000034</v>
      </c>
      <c r="J33">
        <f t="shared" si="1"/>
        <v>31</v>
      </c>
      <c r="K33">
        <f t="shared" si="2"/>
        <v>0.25487600731887716</v>
      </c>
      <c r="M33">
        <f t="shared" si="3"/>
        <v>31</v>
      </c>
      <c r="N33">
        <f t="shared" si="4"/>
        <v>0.1857120101943294</v>
      </c>
    </row>
    <row r="34" spans="2:15" x14ac:dyDescent="0.75">
      <c r="B34">
        <v>32</v>
      </c>
      <c r="C34">
        <v>223.69300000000001</v>
      </c>
      <c r="D34">
        <v>232.483</v>
      </c>
      <c r="E34">
        <v>154.304</v>
      </c>
      <c r="F34">
        <v>382.27499999999998</v>
      </c>
      <c r="H34">
        <f t="shared" si="0"/>
        <v>-8.789999999999992</v>
      </c>
      <c r="J34">
        <f t="shared" si="1"/>
        <v>32</v>
      </c>
      <c r="K34">
        <f t="shared" si="2"/>
        <v>0.20232023981002076</v>
      </c>
      <c r="M34">
        <f t="shared" si="3"/>
        <v>32</v>
      </c>
      <c r="N34">
        <f t="shared" si="4"/>
        <v>0.18354573382221784</v>
      </c>
    </row>
    <row r="35" spans="2:15" x14ac:dyDescent="0.75">
      <c r="B35">
        <v>33</v>
      </c>
      <c r="C35">
        <v>226.636</v>
      </c>
      <c r="D35">
        <v>231.79300000000001</v>
      </c>
      <c r="E35">
        <v>154</v>
      </c>
      <c r="F35">
        <v>379.34500000000003</v>
      </c>
      <c r="H35">
        <f t="shared" ref="H35:H66" si="5">C35-D35</f>
        <v>-5.1570000000000107</v>
      </c>
      <c r="J35">
        <f t="shared" ref="J35:J66" si="6">B35</f>
        <v>33</v>
      </c>
      <c r="K35">
        <f t="shared" ref="K35:K66" si="7">(H35-MIN(H$3:H$102))/(MAX(H$3:H$102)-MIN(H$3:H$102))</f>
        <v>0.27303694475804857</v>
      </c>
      <c r="M35">
        <f t="shared" ref="M35:M66" si="8">B35</f>
        <v>33</v>
      </c>
      <c r="N35">
        <f t="shared" ref="N35:N66" si="9">(E35-$P$3)/(F35-$Q$3)</f>
        <v>0.18448334636748279</v>
      </c>
    </row>
    <row r="36" spans="2:15" x14ac:dyDescent="0.75">
      <c r="B36">
        <v>34</v>
      </c>
      <c r="C36">
        <v>219.83500000000001</v>
      </c>
      <c r="D36">
        <v>227.935</v>
      </c>
      <c r="E36">
        <v>151.60400000000001</v>
      </c>
      <c r="F36">
        <v>376.82299999999998</v>
      </c>
      <c r="H36">
        <f t="shared" si="5"/>
        <v>-8.0999999999999943</v>
      </c>
      <c r="J36">
        <f t="shared" si="6"/>
        <v>34</v>
      </c>
      <c r="K36">
        <f t="shared" si="7"/>
        <v>0.21575115817339519</v>
      </c>
      <c r="M36">
        <f t="shared" si="8"/>
        <v>34</v>
      </c>
      <c r="N36">
        <f t="shared" si="9"/>
        <v>0.17666100809081819</v>
      </c>
    </row>
    <row r="37" spans="2:15" x14ac:dyDescent="0.75">
      <c r="B37">
        <v>35</v>
      </c>
      <c r="C37">
        <v>224.54</v>
      </c>
      <c r="D37">
        <v>230.142</v>
      </c>
      <c r="E37">
        <v>154.56</v>
      </c>
      <c r="F37">
        <v>385.108</v>
      </c>
      <c r="H37">
        <f t="shared" si="5"/>
        <v>-5.6020000000000039</v>
      </c>
      <c r="J37">
        <f t="shared" si="6"/>
        <v>35</v>
      </c>
      <c r="K37">
        <f t="shared" si="7"/>
        <v>0.26437497566862606</v>
      </c>
      <c r="M37">
        <f t="shared" si="8"/>
        <v>35</v>
      </c>
      <c r="N37">
        <f t="shared" si="9"/>
        <v>0.18251093654452233</v>
      </c>
    </row>
    <row r="38" spans="2:15" x14ac:dyDescent="0.75">
      <c r="B38">
        <v>36</v>
      </c>
      <c r="C38">
        <v>225.13399999999999</v>
      </c>
      <c r="D38">
        <v>233.80500000000001</v>
      </c>
      <c r="E38">
        <v>154.04300000000001</v>
      </c>
      <c r="F38">
        <v>384.78899999999999</v>
      </c>
      <c r="H38">
        <f t="shared" si="5"/>
        <v>-8.6710000000000207</v>
      </c>
      <c r="J38">
        <f t="shared" si="6"/>
        <v>36</v>
      </c>
      <c r="K38">
        <f t="shared" si="7"/>
        <v>0.20463658660022535</v>
      </c>
      <c r="M38">
        <f t="shared" si="8"/>
        <v>36</v>
      </c>
      <c r="N38">
        <f t="shared" si="9"/>
        <v>0.18071031323958259</v>
      </c>
      <c r="O38" s="1"/>
    </row>
    <row r="39" spans="2:15" x14ac:dyDescent="0.75">
      <c r="B39">
        <v>37</v>
      </c>
      <c r="C39">
        <v>223.226</v>
      </c>
      <c r="D39">
        <v>234.12700000000001</v>
      </c>
      <c r="E39">
        <v>155.40600000000001</v>
      </c>
      <c r="F39">
        <v>379.31599999999997</v>
      </c>
      <c r="H39">
        <f t="shared" si="5"/>
        <v>-10.90100000000001</v>
      </c>
      <c r="J39">
        <f t="shared" si="6"/>
        <v>37</v>
      </c>
      <c r="K39">
        <f t="shared" si="7"/>
        <v>0.16122941565772547</v>
      </c>
      <c r="M39">
        <f t="shared" si="8"/>
        <v>37</v>
      </c>
      <c r="N39">
        <f t="shared" si="9"/>
        <v>0.1901442346259366</v>
      </c>
    </row>
    <row r="40" spans="2:15" x14ac:dyDescent="0.75">
      <c r="B40">
        <v>38</v>
      </c>
      <c r="C40">
        <v>224.488</v>
      </c>
      <c r="D40">
        <v>236.95</v>
      </c>
      <c r="E40">
        <v>156.648</v>
      </c>
      <c r="F40">
        <v>393.39100000000002</v>
      </c>
      <c r="H40">
        <f t="shared" si="5"/>
        <v>-12.461999999999989</v>
      </c>
      <c r="J40">
        <f t="shared" si="6"/>
        <v>38</v>
      </c>
      <c r="K40">
        <f t="shared" si="7"/>
        <v>0.13084439599797582</v>
      </c>
      <c r="M40">
        <f t="shared" si="8"/>
        <v>38</v>
      </c>
      <c r="N40">
        <f t="shared" si="9"/>
        <v>0.18469879380844445</v>
      </c>
    </row>
    <row r="41" spans="2:15" x14ac:dyDescent="0.75">
      <c r="B41">
        <v>39</v>
      </c>
      <c r="C41">
        <v>229.20699999999999</v>
      </c>
      <c r="D41">
        <v>238.291</v>
      </c>
      <c r="E41">
        <v>153.72300000000001</v>
      </c>
      <c r="F41">
        <v>382.66</v>
      </c>
      <c r="H41">
        <f t="shared" si="5"/>
        <v>-9.0840000000000032</v>
      </c>
      <c r="J41">
        <f t="shared" si="6"/>
        <v>39</v>
      </c>
      <c r="K41">
        <f t="shared" si="7"/>
        <v>0.19659750068127838</v>
      </c>
      <c r="M41">
        <f t="shared" si="8"/>
        <v>39</v>
      </c>
      <c r="N41">
        <f t="shared" si="9"/>
        <v>0.18096651626692001</v>
      </c>
    </row>
    <row r="42" spans="2:15" x14ac:dyDescent="0.75">
      <c r="B42">
        <v>40</v>
      </c>
      <c r="C42">
        <v>224</v>
      </c>
      <c r="D42">
        <v>232.232</v>
      </c>
      <c r="E42">
        <v>149.57</v>
      </c>
      <c r="F42">
        <v>372.28899999999999</v>
      </c>
      <c r="H42">
        <f t="shared" si="5"/>
        <v>-8.2319999999999993</v>
      </c>
      <c r="J42">
        <f t="shared" si="6"/>
        <v>40</v>
      </c>
      <c r="K42">
        <f t="shared" si="7"/>
        <v>0.21318176509518433</v>
      </c>
      <c r="M42">
        <f t="shared" si="8"/>
        <v>40</v>
      </c>
      <c r="N42">
        <f t="shared" si="9"/>
        <v>0.17157196571037064</v>
      </c>
    </row>
    <row r="43" spans="2:15" x14ac:dyDescent="0.75">
      <c r="B43">
        <v>41</v>
      </c>
      <c r="C43">
        <v>219.12799999999999</v>
      </c>
      <c r="D43">
        <v>229.39099999999999</v>
      </c>
      <c r="E43">
        <v>149.113</v>
      </c>
      <c r="F43">
        <v>363.63299999999998</v>
      </c>
      <c r="H43">
        <f t="shared" si="5"/>
        <v>-10.263000000000005</v>
      </c>
      <c r="J43">
        <f t="shared" si="6"/>
        <v>41</v>
      </c>
      <c r="K43">
        <f t="shared" si="7"/>
        <v>0.17364814886907762</v>
      </c>
      <c r="M43">
        <f t="shared" si="8"/>
        <v>41</v>
      </c>
      <c r="N43">
        <f t="shared" si="9"/>
        <v>0.17597257236777339</v>
      </c>
    </row>
    <row r="44" spans="2:15" x14ac:dyDescent="0.75">
      <c r="B44">
        <v>42</v>
      </c>
      <c r="C44">
        <v>224.88399999999999</v>
      </c>
      <c r="D44">
        <v>236.58199999999999</v>
      </c>
      <c r="E44">
        <v>151.44900000000001</v>
      </c>
      <c r="F44">
        <v>369.22699999999998</v>
      </c>
      <c r="H44">
        <f t="shared" si="5"/>
        <v>-11.698000000000008</v>
      </c>
      <c r="J44">
        <f t="shared" si="6"/>
        <v>42</v>
      </c>
      <c r="K44">
        <f t="shared" si="7"/>
        <v>0.14571573169307414</v>
      </c>
      <c r="M44">
        <f t="shared" si="8"/>
        <v>42</v>
      </c>
      <c r="N44">
        <f t="shared" si="9"/>
        <v>0.18162247572389412</v>
      </c>
    </row>
    <row r="45" spans="2:15" x14ac:dyDescent="0.75">
      <c r="B45">
        <v>43</v>
      </c>
      <c r="C45">
        <v>221.21299999999999</v>
      </c>
      <c r="D45">
        <v>232.81800000000001</v>
      </c>
      <c r="E45">
        <v>150.31200000000001</v>
      </c>
      <c r="F45">
        <v>364.27300000000002</v>
      </c>
      <c r="H45">
        <f t="shared" si="5"/>
        <v>-11.605000000000018</v>
      </c>
      <c r="J45">
        <f t="shared" si="6"/>
        <v>43</v>
      </c>
      <c r="K45">
        <f t="shared" si="7"/>
        <v>0.14752598590726787</v>
      </c>
      <c r="M45">
        <f t="shared" si="8"/>
        <v>43</v>
      </c>
      <c r="N45">
        <f t="shared" si="9"/>
        <v>0.18060980138556304</v>
      </c>
      <c r="O45" s="1"/>
    </row>
    <row r="46" spans="2:15" x14ac:dyDescent="0.75">
      <c r="B46">
        <v>44</v>
      </c>
      <c r="C46">
        <v>217.89</v>
      </c>
      <c r="D46">
        <v>234.595</v>
      </c>
      <c r="E46">
        <v>147.88300000000001</v>
      </c>
      <c r="F46">
        <v>360.32799999999997</v>
      </c>
      <c r="H46">
        <f t="shared" si="5"/>
        <v>-16.705000000000013</v>
      </c>
      <c r="J46">
        <f t="shared" si="6"/>
        <v>44</v>
      </c>
      <c r="K46">
        <f t="shared" si="7"/>
        <v>4.8253980612761031E-2</v>
      </c>
      <c r="M46">
        <f t="shared" si="8"/>
        <v>44</v>
      </c>
      <c r="N46">
        <f t="shared" si="9"/>
        <v>0.17315741030183049</v>
      </c>
      <c r="O46" s="1"/>
    </row>
    <row r="47" spans="2:15" x14ac:dyDescent="0.75">
      <c r="B47">
        <v>45</v>
      </c>
      <c r="C47">
        <v>217.744</v>
      </c>
      <c r="D47">
        <v>229.27699999999999</v>
      </c>
      <c r="E47">
        <v>147.273</v>
      </c>
      <c r="F47">
        <v>359.113</v>
      </c>
      <c r="H47">
        <f t="shared" si="5"/>
        <v>-11.532999999999987</v>
      </c>
      <c r="J47">
        <f t="shared" si="6"/>
        <v>45</v>
      </c>
      <c r="K47">
        <f t="shared" si="7"/>
        <v>0.148927473040838</v>
      </c>
      <c r="M47">
        <f t="shared" si="8"/>
        <v>45</v>
      </c>
      <c r="N47">
        <f t="shared" si="9"/>
        <v>0.17141323277160178</v>
      </c>
      <c r="O47" s="1"/>
    </row>
    <row r="48" spans="2:15" x14ac:dyDescent="0.75">
      <c r="B48">
        <v>46</v>
      </c>
      <c r="C48">
        <v>218.39599999999999</v>
      </c>
      <c r="D48">
        <v>226.98599999999999</v>
      </c>
      <c r="E48">
        <v>147.78899999999999</v>
      </c>
      <c r="F48">
        <v>358.988</v>
      </c>
      <c r="H48">
        <f t="shared" si="5"/>
        <v>-8.5900000000000034</v>
      </c>
      <c r="J48">
        <f t="shared" si="6"/>
        <v>46</v>
      </c>
      <c r="K48">
        <f t="shared" si="7"/>
        <v>0.20621325962549139</v>
      </c>
      <c r="M48">
        <f t="shared" si="8"/>
        <v>46</v>
      </c>
      <c r="N48">
        <f t="shared" si="9"/>
        <v>0.17376019704089291</v>
      </c>
    </row>
    <row r="49" spans="2:14" x14ac:dyDescent="0.75">
      <c r="B49">
        <v>47</v>
      </c>
      <c r="C49">
        <v>225.22</v>
      </c>
      <c r="D49">
        <v>235.87299999999999</v>
      </c>
      <c r="E49">
        <v>148.578</v>
      </c>
      <c r="F49">
        <v>374.75</v>
      </c>
      <c r="H49">
        <f t="shared" si="5"/>
        <v>-10.652999999999992</v>
      </c>
      <c r="J49">
        <f t="shared" si="6"/>
        <v>47</v>
      </c>
      <c r="K49">
        <f t="shared" si="7"/>
        <v>0.16605676022890969</v>
      </c>
      <c r="M49">
        <f t="shared" si="8"/>
        <v>47</v>
      </c>
      <c r="N49">
        <f t="shared" si="9"/>
        <v>0.16579366700715018</v>
      </c>
    </row>
    <row r="50" spans="2:14" x14ac:dyDescent="0.75">
      <c r="B50">
        <v>48</v>
      </c>
      <c r="C50">
        <v>219.95099999999999</v>
      </c>
      <c r="D50">
        <v>231.37299999999999</v>
      </c>
      <c r="E50">
        <v>149.262</v>
      </c>
      <c r="F50">
        <v>368.21899999999999</v>
      </c>
      <c r="H50">
        <f t="shared" si="5"/>
        <v>-11.421999999999997</v>
      </c>
      <c r="J50">
        <f t="shared" si="6"/>
        <v>48</v>
      </c>
      <c r="K50">
        <f t="shared" si="7"/>
        <v>0.15108809903842413</v>
      </c>
      <c r="M50">
        <f t="shared" si="8"/>
        <v>48</v>
      </c>
      <c r="N50">
        <f t="shared" si="9"/>
        <v>0.17321036525214195</v>
      </c>
    </row>
    <row r="51" spans="2:14" x14ac:dyDescent="0.75">
      <c r="B51">
        <v>49</v>
      </c>
      <c r="C51">
        <v>228.83500000000001</v>
      </c>
      <c r="D51">
        <v>238.06399999999999</v>
      </c>
      <c r="E51">
        <v>153.91800000000001</v>
      </c>
      <c r="F51">
        <v>387.47300000000001</v>
      </c>
      <c r="H51">
        <f t="shared" si="5"/>
        <v>-9.228999999999985</v>
      </c>
      <c r="J51">
        <f t="shared" si="6"/>
        <v>49</v>
      </c>
      <c r="K51">
        <f t="shared" si="7"/>
        <v>0.19377506131506236</v>
      </c>
      <c r="M51">
        <f t="shared" si="8"/>
        <v>49</v>
      </c>
      <c r="N51">
        <f t="shared" si="9"/>
        <v>0.17834102993323572</v>
      </c>
    </row>
    <row r="52" spans="2:14" x14ac:dyDescent="0.75">
      <c r="B52">
        <v>50</v>
      </c>
      <c r="C52">
        <v>230.506</v>
      </c>
      <c r="D52">
        <v>247.75</v>
      </c>
      <c r="E52">
        <v>149.649</v>
      </c>
      <c r="F52">
        <v>393.24900000000002</v>
      </c>
      <c r="H52">
        <f t="shared" si="5"/>
        <v>-17.244</v>
      </c>
      <c r="J52">
        <f t="shared" si="6"/>
        <v>50</v>
      </c>
      <c r="K52">
        <f t="shared" si="7"/>
        <v>3.7762292210067307E-2</v>
      </c>
      <c r="M52">
        <f t="shared" si="8"/>
        <v>50</v>
      </c>
      <c r="N52">
        <f t="shared" si="9"/>
        <v>0.15821142720390199</v>
      </c>
    </row>
    <row r="53" spans="2:14" x14ac:dyDescent="0.75">
      <c r="B53">
        <v>51</v>
      </c>
      <c r="C53">
        <v>231.48099999999999</v>
      </c>
      <c r="D53">
        <v>250.66499999999999</v>
      </c>
      <c r="E53">
        <v>148.613</v>
      </c>
      <c r="F53">
        <v>389.81299999999999</v>
      </c>
      <c r="H53">
        <f t="shared" si="5"/>
        <v>-19.183999999999997</v>
      </c>
      <c r="J53">
        <f t="shared" si="6"/>
        <v>51</v>
      </c>
      <c r="K53">
        <f t="shared" si="7"/>
        <v>0</v>
      </c>
      <c r="M53">
        <f t="shared" si="8"/>
        <v>51</v>
      </c>
      <c r="N53">
        <f t="shared" si="9"/>
        <v>0.15631627362757061</v>
      </c>
    </row>
    <row r="54" spans="2:14" x14ac:dyDescent="0.75">
      <c r="B54">
        <v>52</v>
      </c>
      <c r="C54">
        <v>229.31399999999999</v>
      </c>
      <c r="D54">
        <v>246.703</v>
      </c>
      <c r="E54">
        <v>147.68899999999999</v>
      </c>
      <c r="F54">
        <v>378.87099999999998</v>
      </c>
      <c r="H54">
        <f t="shared" si="5"/>
        <v>-17.38900000000001</v>
      </c>
      <c r="J54">
        <f t="shared" si="6"/>
        <v>52</v>
      </c>
      <c r="K54">
        <f t="shared" si="7"/>
        <v>3.4939852843850733E-2</v>
      </c>
      <c r="M54">
        <f t="shared" si="8"/>
        <v>52</v>
      </c>
      <c r="N54">
        <f t="shared" si="9"/>
        <v>0.15947619449433642</v>
      </c>
    </row>
    <row r="55" spans="2:14" x14ac:dyDescent="0.75">
      <c r="B55">
        <v>53</v>
      </c>
      <c r="C55">
        <v>225.95500000000001</v>
      </c>
      <c r="D55">
        <v>242.96199999999999</v>
      </c>
      <c r="E55">
        <v>149.06700000000001</v>
      </c>
      <c r="F55">
        <v>376.88</v>
      </c>
      <c r="H55">
        <f t="shared" si="5"/>
        <v>-17.006999999999977</v>
      </c>
      <c r="J55">
        <f t="shared" si="6"/>
        <v>53</v>
      </c>
      <c r="K55">
        <f t="shared" si="7"/>
        <v>4.2375520691400728E-2</v>
      </c>
      <c r="M55">
        <f t="shared" si="8"/>
        <v>53</v>
      </c>
      <c r="N55">
        <f t="shared" si="9"/>
        <v>0.16634397278029817</v>
      </c>
    </row>
    <row r="56" spans="2:14" x14ac:dyDescent="0.75">
      <c r="B56">
        <v>54</v>
      </c>
      <c r="C56">
        <v>223.64699999999999</v>
      </c>
      <c r="D56">
        <v>240.05199999999999</v>
      </c>
      <c r="E56">
        <v>148.38200000000001</v>
      </c>
      <c r="F56">
        <v>379.03100000000001</v>
      </c>
      <c r="H56">
        <f t="shared" si="5"/>
        <v>-16.405000000000001</v>
      </c>
      <c r="J56">
        <f t="shared" si="6"/>
        <v>54</v>
      </c>
      <c r="K56">
        <f t="shared" si="7"/>
        <v>5.4093510335967543E-2</v>
      </c>
      <c r="M56">
        <f t="shared" si="8"/>
        <v>54</v>
      </c>
      <c r="N56">
        <f t="shared" si="9"/>
        <v>0.16215651866635078</v>
      </c>
    </row>
    <row r="57" spans="2:14" x14ac:dyDescent="0.75">
      <c r="B57">
        <v>55</v>
      </c>
      <c r="C57">
        <v>215.94200000000001</v>
      </c>
      <c r="D57">
        <v>230.571</v>
      </c>
      <c r="E57">
        <v>147.142</v>
      </c>
      <c r="F57">
        <v>368.52</v>
      </c>
      <c r="H57">
        <f t="shared" si="5"/>
        <v>-14.628999999999991</v>
      </c>
      <c r="J57">
        <f t="shared" si="6"/>
        <v>55</v>
      </c>
      <c r="K57">
        <f t="shared" si="7"/>
        <v>8.8663526297348999E-2</v>
      </c>
      <c r="M57">
        <f t="shared" si="8"/>
        <v>55</v>
      </c>
      <c r="N57">
        <f t="shared" si="9"/>
        <v>0.16410363910783163</v>
      </c>
    </row>
    <row r="58" spans="2:14" x14ac:dyDescent="0.75">
      <c r="B58">
        <v>56</v>
      </c>
      <c r="C58">
        <v>221</v>
      </c>
      <c r="D58">
        <v>237.708</v>
      </c>
      <c r="E58">
        <v>146.667</v>
      </c>
      <c r="F58">
        <v>368.68900000000002</v>
      </c>
      <c r="H58">
        <f t="shared" si="5"/>
        <v>-16.707999999999998</v>
      </c>
      <c r="J58">
        <f t="shared" si="6"/>
        <v>56</v>
      </c>
      <c r="K58">
        <f t="shared" si="7"/>
        <v>4.8195585315529241E-2</v>
      </c>
      <c r="M58">
        <f t="shared" si="8"/>
        <v>56</v>
      </c>
      <c r="N58">
        <f t="shared" si="9"/>
        <v>0.1619974108568053</v>
      </c>
    </row>
    <row r="59" spans="2:14" x14ac:dyDescent="0.75">
      <c r="B59">
        <v>57</v>
      </c>
      <c r="C59">
        <v>220.77600000000001</v>
      </c>
      <c r="D59">
        <v>232.28299999999999</v>
      </c>
      <c r="E59">
        <v>146.39599999999999</v>
      </c>
      <c r="F59">
        <v>364.37799999999999</v>
      </c>
      <c r="H59">
        <f t="shared" si="5"/>
        <v>-11.506999999999977</v>
      </c>
      <c r="J59">
        <f t="shared" si="6"/>
        <v>57</v>
      </c>
      <c r="K59">
        <f t="shared" si="7"/>
        <v>0.14943356561684942</v>
      </c>
      <c r="M59">
        <f t="shared" si="8"/>
        <v>57</v>
      </c>
      <c r="N59">
        <f t="shared" si="9"/>
        <v>0.16382083642662704</v>
      </c>
    </row>
    <row r="60" spans="2:14" x14ac:dyDescent="0.75">
      <c r="B60">
        <v>58</v>
      </c>
      <c r="C60">
        <v>215.30099999999999</v>
      </c>
      <c r="D60">
        <v>226.066</v>
      </c>
      <c r="E60">
        <v>142.30699999999999</v>
      </c>
      <c r="F60">
        <v>356.32400000000001</v>
      </c>
      <c r="H60">
        <f t="shared" si="5"/>
        <v>-10.765000000000015</v>
      </c>
      <c r="J60">
        <f t="shared" si="6"/>
        <v>58</v>
      </c>
      <c r="K60">
        <f t="shared" si="7"/>
        <v>0.16387666913224555</v>
      </c>
      <c r="M60">
        <f t="shared" si="8"/>
        <v>58</v>
      </c>
      <c r="N60">
        <f t="shared" si="9"/>
        <v>0.15158357045651361</v>
      </c>
    </row>
    <row r="61" spans="2:14" x14ac:dyDescent="0.75">
      <c r="B61">
        <v>59</v>
      </c>
      <c r="C61">
        <v>221.21799999999999</v>
      </c>
      <c r="D61">
        <v>234.5</v>
      </c>
      <c r="E61">
        <v>142.04</v>
      </c>
      <c r="F61">
        <v>352.07600000000002</v>
      </c>
      <c r="H61">
        <f t="shared" si="5"/>
        <v>-13.282000000000011</v>
      </c>
      <c r="J61">
        <f t="shared" si="6"/>
        <v>59</v>
      </c>
      <c r="K61">
        <f t="shared" si="7"/>
        <v>0.11488301475454485</v>
      </c>
      <c r="M61">
        <f t="shared" si="8"/>
        <v>59</v>
      </c>
      <c r="N61">
        <f t="shared" si="9"/>
        <v>0.15328085880509371</v>
      </c>
    </row>
    <row r="62" spans="2:14" x14ac:dyDescent="0.75">
      <c r="B62">
        <v>60</v>
      </c>
      <c r="C62">
        <v>212.51300000000001</v>
      </c>
      <c r="D62">
        <v>225.042</v>
      </c>
      <c r="E62">
        <v>141.04900000000001</v>
      </c>
      <c r="F62">
        <v>352.71600000000001</v>
      </c>
      <c r="H62">
        <f t="shared" si="5"/>
        <v>-12.528999999999996</v>
      </c>
      <c r="J62">
        <f t="shared" si="6"/>
        <v>60</v>
      </c>
      <c r="K62">
        <f t="shared" si="7"/>
        <v>0.12954023435979292</v>
      </c>
      <c r="M62">
        <f t="shared" si="8"/>
        <v>60</v>
      </c>
      <c r="N62">
        <f t="shared" si="9"/>
        <v>0.1483907756964026</v>
      </c>
    </row>
    <row r="63" spans="2:14" x14ac:dyDescent="0.75">
      <c r="B63">
        <v>61</v>
      </c>
      <c r="C63">
        <v>215.44200000000001</v>
      </c>
      <c r="D63">
        <v>228.929</v>
      </c>
      <c r="E63">
        <v>141.596</v>
      </c>
      <c r="F63">
        <v>363.6</v>
      </c>
      <c r="H63">
        <f t="shared" si="5"/>
        <v>-13.486999999999995</v>
      </c>
      <c r="J63">
        <f t="shared" si="6"/>
        <v>61</v>
      </c>
      <c r="K63">
        <f t="shared" si="7"/>
        <v>0.11089266944368753</v>
      </c>
      <c r="M63">
        <f t="shared" si="8"/>
        <v>61</v>
      </c>
      <c r="N63">
        <f t="shared" si="9"/>
        <v>0.14381849315068493</v>
      </c>
    </row>
    <row r="64" spans="2:14" x14ac:dyDescent="0.75">
      <c r="B64">
        <v>62</v>
      </c>
      <c r="C64">
        <v>217.78200000000001</v>
      </c>
      <c r="D64">
        <v>231.69800000000001</v>
      </c>
      <c r="E64">
        <v>140.97800000000001</v>
      </c>
      <c r="F64">
        <v>360.65300000000002</v>
      </c>
      <c r="H64">
        <f t="shared" si="5"/>
        <v>-13.915999999999997</v>
      </c>
      <c r="J64">
        <f t="shared" si="6"/>
        <v>62</v>
      </c>
      <c r="K64">
        <f t="shared" si="7"/>
        <v>0.10254214193950249</v>
      </c>
      <c r="M64">
        <f t="shared" si="8"/>
        <v>62</v>
      </c>
      <c r="N64">
        <f t="shared" si="9"/>
        <v>0.14297667925411769</v>
      </c>
    </row>
    <row r="65" spans="2:14" x14ac:dyDescent="0.75">
      <c r="B65">
        <v>63</v>
      </c>
      <c r="C65">
        <v>217.86500000000001</v>
      </c>
      <c r="D65">
        <v>232.56100000000001</v>
      </c>
      <c r="E65">
        <v>142.18199999999999</v>
      </c>
      <c r="F65">
        <v>354.6</v>
      </c>
      <c r="H65">
        <f t="shared" si="5"/>
        <v>-14.695999999999998</v>
      </c>
      <c r="J65">
        <f t="shared" si="6"/>
        <v>63</v>
      </c>
      <c r="K65">
        <f t="shared" si="7"/>
        <v>8.7359364659166119E-2</v>
      </c>
      <c r="M65">
        <f t="shared" si="8"/>
        <v>63</v>
      </c>
      <c r="N65">
        <f t="shared" si="9"/>
        <v>0.15219056099732853</v>
      </c>
    </row>
    <row r="66" spans="2:14" x14ac:dyDescent="0.75">
      <c r="B66">
        <v>64</v>
      </c>
      <c r="C66">
        <v>220.64699999999999</v>
      </c>
      <c r="D66">
        <v>234.142</v>
      </c>
      <c r="E66">
        <v>140.83099999999999</v>
      </c>
      <c r="F66">
        <v>362.48899999999998</v>
      </c>
      <c r="H66">
        <f t="shared" si="5"/>
        <v>-13.495000000000005</v>
      </c>
      <c r="J66">
        <f t="shared" si="6"/>
        <v>64</v>
      </c>
      <c r="K66">
        <f t="shared" si="7"/>
        <v>0.11073694865106851</v>
      </c>
      <c r="M66">
        <f t="shared" si="8"/>
        <v>64</v>
      </c>
      <c r="N66">
        <f t="shared" si="9"/>
        <v>0.14121528330372615</v>
      </c>
    </row>
    <row r="67" spans="2:14" x14ac:dyDescent="0.75">
      <c r="B67">
        <v>65</v>
      </c>
      <c r="C67">
        <v>212.50700000000001</v>
      </c>
      <c r="D67">
        <v>225.53399999999999</v>
      </c>
      <c r="E67">
        <v>141.09100000000001</v>
      </c>
      <c r="F67">
        <v>351.303</v>
      </c>
      <c r="H67">
        <f t="shared" ref="H67:H102" si="10">C67-D67</f>
        <v>-13.026999999999987</v>
      </c>
      <c r="J67">
        <f t="shared" ref="J67:J102" si="11">B67</f>
        <v>65</v>
      </c>
      <c r="K67">
        <f t="shared" ref="K67:K102" si="12">(H67-MIN(H$3:H$102))/(MAX(H$3:H$102)-MIN(H$3:H$102))</f>
        <v>0.11984661501927067</v>
      </c>
      <c r="M67">
        <f t="shared" ref="M67:M102" si="13">B67</f>
        <v>65</v>
      </c>
      <c r="N67">
        <f t="shared" ref="N67:N102" si="14">(E67-$P$3)/(F67-$Q$3)</f>
        <v>0.14952802266575693</v>
      </c>
    </row>
    <row r="68" spans="2:14" x14ac:dyDescent="0.75">
      <c r="B68">
        <v>66</v>
      </c>
      <c r="C68">
        <v>209.375</v>
      </c>
      <c r="D68">
        <v>225.27500000000001</v>
      </c>
      <c r="E68">
        <v>139.18799999999999</v>
      </c>
      <c r="F68">
        <v>349.93299999999999</v>
      </c>
      <c r="H68">
        <f t="shared" si="10"/>
        <v>-15.900000000000006</v>
      </c>
      <c r="J68">
        <f t="shared" si="11"/>
        <v>66</v>
      </c>
      <c r="K68">
        <f t="shared" si="12"/>
        <v>6.392338537003138E-2</v>
      </c>
      <c r="M68">
        <f t="shared" si="13"/>
        <v>66</v>
      </c>
      <c r="N68">
        <f t="shared" si="14"/>
        <v>0.14180682298700054</v>
      </c>
    </row>
    <row r="69" spans="2:14" x14ac:dyDescent="0.75">
      <c r="B69">
        <v>67</v>
      </c>
      <c r="C69">
        <v>214.20400000000001</v>
      </c>
      <c r="D69">
        <v>225.34299999999999</v>
      </c>
      <c r="E69">
        <v>139.923</v>
      </c>
      <c r="F69">
        <v>334.245</v>
      </c>
      <c r="H69">
        <f t="shared" si="10"/>
        <v>-11.138999999999982</v>
      </c>
      <c r="J69">
        <f t="shared" si="11"/>
        <v>67</v>
      </c>
      <c r="K69">
        <f t="shared" si="12"/>
        <v>0.1565967220773157</v>
      </c>
      <c r="M69">
        <f t="shared" si="13"/>
        <v>67</v>
      </c>
      <c r="N69">
        <f t="shared" si="14"/>
        <v>0.15629758378418077</v>
      </c>
    </row>
    <row r="70" spans="2:14" x14ac:dyDescent="0.75">
      <c r="B70">
        <v>68</v>
      </c>
      <c r="C70">
        <v>210.01300000000001</v>
      </c>
      <c r="D70">
        <v>225.63200000000001</v>
      </c>
      <c r="E70">
        <v>139.06700000000001</v>
      </c>
      <c r="F70">
        <v>342.471</v>
      </c>
      <c r="H70">
        <f t="shared" si="10"/>
        <v>-15.619</v>
      </c>
      <c r="J70">
        <f t="shared" si="11"/>
        <v>68</v>
      </c>
      <c r="K70">
        <f t="shared" si="12"/>
        <v>6.9393078210768053E-2</v>
      </c>
      <c r="M70">
        <f t="shared" si="13"/>
        <v>68</v>
      </c>
      <c r="N70">
        <f t="shared" si="14"/>
        <v>0.14621760146090529</v>
      </c>
    </row>
    <row r="71" spans="2:14" x14ac:dyDescent="0.75">
      <c r="B71">
        <v>69</v>
      </c>
      <c r="C71">
        <v>206.83600000000001</v>
      </c>
      <c r="D71">
        <v>221.559</v>
      </c>
      <c r="E71">
        <v>137.43299999999999</v>
      </c>
      <c r="F71">
        <v>320.31200000000001</v>
      </c>
      <c r="H71">
        <f t="shared" si="10"/>
        <v>-14.722999999999985</v>
      </c>
      <c r="J71">
        <f t="shared" si="11"/>
        <v>69</v>
      </c>
      <c r="K71">
        <f t="shared" si="12"/>
        <v>8.6833806984077805E-2</v>
      </c>
      <c r="M71">
        <f t="shared" si="13"/>
        <v>69</v>
      </c>
      <c r="N71">
        <f t="shared" si="14"/>
        <v>0.15465656395813185</v>
      </c>
    </row>
    <row r="72" spans="2:14" x14ac:dyDescent="0.75">
      <c r="B72">
        <v>70</v>
      </c>
      <c r="C72">
        <v>212.875</v>
      </c>
      <c r="D72">
        <v>225.31399999999999</v>
      </c>
      <c r="E72">
        <v>139.577</v>
      </c>
      <c r="F72">
        <v>339.90899999999999</v>
      </c>
      <c r="H72">
        <f t="shared" si="10"/>
        <v>-12.438999999999993</v>
      </c>
      <c r="J72">
        <f t="shared" si="11"/>
        <v>70</v>
      </c>
      <c r="K72">
        <f t="shared" si="12"/>
        <v>0.13129209327675487</v>
      </c>
      <c r="M72">
        <f t="shared" si="13"/>
        <v>70</v>
      </c>
      <c r="N72">
        <f t="shared" si="14"/>
        <v>0.15043185380331478</v>
      </c>
    </row>
    <row r="73" spans="2:14" x14ac:dyDescent="0.75">
      <c r="B73">
        <v>71</v>
      </c>
      <c r="C73">
        <v>202.59899999999999</v>
      </c>
      <c r="D73">
        <v>217.059</v>
      </c>
      <c r="E73">
        <v>132.5</v>
      </c>
      <c r="F73">
        <v>338.452</v>
      </c>
      <c r="H73">
        <f t="shared" si="10"/>
        <v>-14.460000000000008</v>
      </c>
      <c r="J73">
        <f t="shared" si="11"/>
        <v>71</v>
      </c>
      <c r="K73">
        <f t="shared" si="12"/>
        <v>9.1953128041421542E-2</v>
      </c>
      <c r="M73">
        <f t="shared" si="13"/>
        <v>71</v>
      </c>
      <c r="N73">
        <f t="shared" si="14"/>
        <v>0.11753305317291271</v>
      </c>
    </row>
    <row r="74" spans="2:14" x14ac:dyDescent="0.75">
      <c r="B74">
        <v>72</v>
      </c>
      <c r="C74">
        <v>204.03299999999999</v>
      </c>
      <c r="D74">
        <v>217.43600000000001</v>
      </c>
      <c r="E74">
        <v>130.971</v>
      </c>
      <c r="F74">
        <v>331.38499999999999</v>
      </c>
      <c r="H74">
        <f t="shared" si="10"/>
        <v>-13.40300000000002</v>
      </c>
      <c r="J74">
        <f t="shared" si="11"/>
        <v>72</v>
      </c>
      <c r="K74">
        <f t="shared" si="12"/>
        <v>0.1125277377661848</v>
      </c>
      <c r="M74">
        <f t="shared" si="13"/>
        <v>72</v>
      </c>
      <c r="N74">
        <f t="shared" si="14"/>
        <v>0.11406509918812227</v>
      </c>
    </row>
    <row r="75" spans="2:14" x14ac:dyDescent="0.75">
      <c r="B75">
        <v>73</v>
      </c>
      <c r="C75">
        <v>205.38200000000001</v>
      </c>
      <c r="D75">
        <v>218.92599999999999</v>
      </c>
      <c r="E75">
        <v>136.26</v>
      </c>
      <c r="F75">
        <v>334.75</v>
      </c>
      <c r="H75">
        <f t="shared" si="10"/>
        <v>-13.543999999999983</v>
      </c>
      <c r="J75">
        <f t="shared" si="11"/>
        <v>73</v>
      </c>
      <c r="K75">
        <f t="shared" si="12"/>
        <v>0.10978315879627858</v>
      </c>
      <c r="M75">
        <f t="shared" si="13"/>
        <v>73</v>
      </c>
      <c r="N75">
        <f t="shared" si="14"/>
        <v>0.13802197802197796</v>
      </c>
    </row>
    <row r="76" spans="2:14" x14ac:dyDescent="0.75">
      <c r="B76">
        <v>74</v>
      </c>
      <c r="C76">
        <v>206.572</v>
      </c>
      <c r="D76">
        <v>221.608</v>
      </c>
      <c r="E76">
        <v>135.98099999999999</v>
      </c>
      <c r="F76">
        <v>346.66800000000001</v>
      </c>
      <c r="H76">
        <f t="shared" si="10"/>
        <v>-15.036000000000001</v>
      </c>
      <c r="J76">
        <f t="shared" si="11"/>
        <v>74</v>
      </c>
      <c r="K76">
        <f t="shared" si="12"/>
        <v>8.0741230972865591E-2</v>
      </c>
      <c r="M76">
        <f t="shared" si="13"/>
        <v>74</v>
      </c>
      <c r="N76">
        <f t="shared" si="14"/>
        <v>0.12914228220134027</v>
      </c>
    </row>
    <row r="77" spans="2:14" x14ac:dyDescent="0.75">
      <c r="B77">
        <v>75</v>
      </c>
      <c r="C77">
        <v>202.10499999999999</v>
      </c>
      <c r="D77">
        <v>212.667</v>
      </c>
      <c r="E77">
        <v>135.88900000000001</v>
      </c>
      <c r="F77">
        <v>343.63</v>
      </c>
      <c r="H77">
        <f t="shared" si="10"/>
        <v>-10.562000000000012</v>
      </c>
      <c r="J77">
        <f t="shared" si="11"/>
        <v>75</v>
      </c>
      <c r="K77">
        <f t="shared" si="12"/>
        <v>0.16782808424494855</v>
      </c>
      <c r="M77">
        <f t="shared" si="13"/>
        <v>75</v>
      </c>
      <c r="N77">
        <f t="shared" si="14"/>
        <v>0.13054814398726775</v>
      </c>
    </row>
    <row r="78" spans="2:14" x14ac:dyDescent="0.75">
      <c r="B78">
        <v>76</v>
      </c>
      <c r="C78">
        <v>208.96100000000001</v>
      </c>
      <c r="D78">
        <v>223.01499999999999</v>
      </c>
      <c r="E78">
        <v>140.803</v>
      </c>
      <c r="F78">
        <v>363.71600000000001</v>
      </c>
      <c r="H78">
        <f t="shared" si="10"/>
        <v>-14.053999999999974</v>
      </c>
      <c r="J78">
        <f t="shared" si="11"/>
        <v>76</v>
      </c>
      <c r="K78">
        <f t="shared" si="12"/>
        <v>9.9855958266828054E-2</v>
      </c>
      <c r="M78">
        <f t="shared" si="13"/>
        <v>76</v>
      </c>
      <c r="N78">
        <f t="shared" si="14"/>
        <v>0.14035410498211504</v>
      </c>
    </row>
    <row r="79" spans="2:14" x14ac:dyDescent="0.75">
      <c r="B79">
        <v>77</v>
      </c>
      <c r="C79">
        <v>210.38800000000001</v>
      </c>
      <c r="D79">
        <v>222.09800000000001</v>
      </c>
      <c r="E79">
        <v>137.26900000000001</v>
      </c>
      <c r="F79">
        <v>344.024</v>
      </c>
      <c r="H79">
        <f t="shared" si="10"/>
        <v>-11.710000000000008</v>
      </c>
      <c r="J79">
        <f t="shared" si="11"/>
        <v>77</v>
      </c>
      <c r="K79">
        <f t="shared" si="12"/>
        <v>0.14548215050414587</v>
      </c>
      <c r="M79">
        <f t="shared" si="13"/>
        <v>77</v>
      </c>
      <c r="N79">
        <f t="shared" si="14"/>
        <v>0.13675569095054763</v>
      </c>
    </row>
    <row r="80" spans="2:14" x14ac:dyDescent="0.75">
      <c r="B80">
        <v>78</v>
      </c>
      <c r="C80">
        <v>199.553</v>
      </c>
      <c r="D80">
        <v>213.245</v>
      </c>
      <c r="E80">
        <v>136.90899999999999</v>
      </c>
      <c r="F80">
        <v>337.5</v>
      </c>
      <c r="H80">
        <f t="shared" si="10"/>
        <v>-13.692000000000007</v>
      </c>
      <c r="J80">
        <f t="shared" si="11"/>
        <v>78</v>
      </c>
      <c r="K80">
        <f t="shared" si="12"/>
        <v>0.10690232413282966</v>
      </c>
      <c r="M80">
        <f t="shared" si="13"/>
        <v>78</v>
      </c>
      <c r="N80">
        <f t="shared" si="14"/>
        <v>0.13932048192771079</v>
      </c>
    </row>
    <row r="81" spans="2:14" x14ac:dyDescent="0.75">
      <c r="B81">
        <v>79</v>
      </c>
      <c r="C81">
        <v>207.15799999999999</v>
      </c>
      <c r="D81">
        <v>222.33799999999999</v>
      </c>
      <c r="E81">
        <v>137.09100000000001</v>
      </c>
      <c r="F81">
        <v>368.16300000000001</v>
      </c>
      <c r="H81">
        <f t="shared" si="10"/>
        <v>-15.180000000000007</v>
      </c>
      <c r="J81">
        <f t="shared" si="11"/>
        <v>79</v>
      </c>
      <c r="K81">
        <f t="shared" si="12"/>
        <v>7.7938256705726461E-2</v>
      </c>
      <c r="M81">
        <f t="shared" si="13"/>
        <v>79</v>
      </c>
      <c r="N81">
        <f t="shared" si="14"/>
        <v>0.12214743683947552</v>
      </c>
    </row>
    <row r="82" spans="2:14" x14ac:dyDescent="0.75">
      <c r="B82">
        <v>80</v>
      </c>
      <c r="C82">
        <v>203.32599999999999</v>
      </c>
      <c r="D82">
        <v>216.01499999999999</v>
      </c>
      <c r="E82">
        <v>138.26</v>
      </c>
      <c r="F82">
        <v>371.17500000000001</v>
      </c>
      <c r="H82">
        <f t="shared" si="10"/>
        <v>-12.688999999999993</v>
      </c>
      <c r="J82">
        <f t="shared" si="11"/>
        <v>80</v>
      </c>
      <c r="K82">
        <f t="shared" si="12"/>
        <v>0.1264258185074163</v>
      </c>
      <c r="M82">
        <f t="shared" si="13"/>
        <v>80</v>
      </c>
      <c r="N82">
        <f t="shared" si="14"/>
        <v>0.12546905773815689</v>
      </c>
    </row>
    <row r="83" spans="2:14" x14ac:dyDescent="0.75">
      <c r="B83">
        <v>81</v>
      </c>
      <c r="C83">
        <v>205.47900000000001</v>
      </c>
      <c r="D83">
        <v>218.255</v>
      </c>
      <c r="E83">
        <v>138.94399999999999</v>
      </c>
      <c r="F83">
        <v>361.89299999999997</v>
      </c>
      <c r="H83">
        <f t="shared" si="10"/>
        <v>-12.775999999999982</v>
      </c>
      <c r="J83">
        <f t="shared" si="11"/>
        <v>81</v>
      </c>
      <c r="K83">
        <f t="shared" si="12"/>
        <v>0.12473235488768669</v>
      </c>
      <c r="M83">
        <f t="shared" si="13"/>
        <v>81</v>
      </c>
      <c r="N83">
        <f t="shared" si="14"/>
        <v>0.13344085418706036</v>
      </c>
    </row>
    <row r="84" spans="2:14" x14ac:dyDescent="0.75">
      <c r="B84">
        <v>82</v>
      </c>
      <c r="C84">
        <v>209.09700000000001</v>
      </c>
      <c r="D84">
        <v>224.02500000000001</v>
      </c>
      <c r="E84">
        <v>139.26</v>
      </c>
      <c r="F84">
        <v>364.91500000000002</v>
      </c>
      <c r="H84">
        <f t="shared" si="10"/>
        <v>-14.927999999999997</v>
      </c>
      <c r="J84">
        <f t="shared" si="11"/>
        <v>82</v>
      </c>
      <c r="K84">
        <f t="shared" si="12"/>
        <v>8.2843461673219931E-2</v>
      </c>
      <c r="M84">
        <f t="shared" si="13"/>
        <v>82</v>
      </c>
      <c r="N84">
        <f t="shared" si="14"/>
        <v>0.13306940808377493</v>
      </c>
    </row>
    <row r="85" spans="2:14" x14ac:dyDescent="0.75">
      <c r="B85">
        <v>83</v>
      </c>
      <c r="C85">
        <v>200.47200000000001</v>
      </c>
      <c r="D85">
        <v>213.75</v>
      </c>
      <c r="E85">
        <v>137.69499999999999</v>
      </c>
      <c r="F85">
        <v>354.322</v>
      </c>
      <c r="H85">
        <f t="shared" si="10"/>
        <v>-13.277999999999992</v>
      </c>
      <c r="J85">
        <f t="shared" si="11"/>
        <v>83</v>
      </c>
      <c r="K85">
        <f t="shared" si="12"/>
        <v>0.11496087515085464</v>
      </c>
      <c r="M85">
        <f t="shared" si="13"/>
        <v>83</v>
      </c>
      <c r="N85">
        <f t="shared" si="14"/>
        <v>0.1323766728185376</v>
      </c>
    </row>
    <row r="86" spans="2:14" x14ac:dyDescent="0.75">
      <c r="B86">
        <v>84</v>
      </c>
      <c r="C86">
        <v>198.458</v>
      </c>
      <c r="D86">
        <v>210.64</v>
      </c>
      <c r="E86">
        <v>134.03399999999999</v>
      </c>
      <c r="F86">
        <v>350.46899999999999</v>
      </c>
      <c r="H86">
        <f t="shared" si="10"/>
        <v>-12.181999999999988</v>
      </c>
      <c r="J86">
        <f t="shared" si="11"/>
        <v>84</v>
      </c>
      <c r="K86">
        <f t="shared" si="12"/>
        <v>0.13629462373963502</v>
      </c>
      <c r="M86">
        <f t="shared" si="13"/>
        <v>84</v>
      </c>
      <c r="N86">
        <f t="shared" si="14"/>
        <v>0.11808462867795469</v>
      </c>
    </row>
    <row r="87" spans="2:14" x14ac:dyDescent="0.75">
      <c r="B87">
        <v>85</v>
      </c>
      <c r="C87">
        <v>198.92400000000001</v>
      </c>
      <c r="D87">
        <v>209.46</v>
      </c>
      <c r="E87">
        <v>135.24299999999999</v>
      </c>
      <c r="F87">
        <v>353.55900000000003</v>
      </c>
      <c r="H87">
        <f t="shared" si="10"/>
        <v>-10.536000000000001</v>
      </c>
      <c r="J87">
        <f t="shared" si="11"/>
        <v>85</v>
      </c>
      <c r="K87">
        <f t="shared" si="12"/>
        <v>0.16833417682095997</v>
      </c>
      <c r="M87">
        <f t="shared" si="13"/>
        <v>85</v>
      </c>
      <c r="N87">
        <f t="shared" si="14"/>
        <v>0.12186044847221535</v>
      </c>
    </row>
    <row r="88" spans="2:14" x14ac:dyDescent="0.75">
      <c r="B88">
        <v>86</v>
      </c>
      <c r="C88">
        <v>196.72200000000001</v>
      </c>
      <c r="D88">
        <v>209.64500000000001</v>
      </c>
      <c r="E88">
        <v>134.91</v>
      </c>
      <c r="F88">
        <v>360.74599999999998</v>
      </c>
      <c r="H88">
        <f t="shared" si="10"/>
        <v>-12.923000000000002</v>
      </c>
      <c r="J88">
        <f t="shared" si="11"/>
        <v>86</v>
      </c>
      <c r="K88">
        <f t="shared" si="12"/>
        <v>0.12187098532331522</v>
      </c>
      <c r="M88">
        <f t="shared" si="13"/>
        <v>86</v>
      </c>
      <c r="N88">
        <f t="shared" si="14"/>
        <v>0.11662173992181879</v>
      </c>
    </row>
    <row r="89" spans="2:14" x14ac:dyDescent="0.75">
      <c r="B89">
        <v>87</v>
      </c>
      <c r="C89">
        <v>199.65299999999999</v>
      </c>
      <c r="D89">
        <v>209.315</v>
      </c>
      <c r="E89">
        <v>134.92099999999999</v>
      </c>
      <c r="F89">
        <v>356.91</v>
      </c>
      <c r="H89">
        <f t="shared" si="10"/>
        <v>-9.6620000000000061</v>
      </c>
      <c r="J89">
        <f t="shared" si="11"/>
        <v>87</v>
      </c>
      <c r="K89">
        <f t="shared" si="12"/>
        <v>0.18534667341456754</v>
      </c>
      <c r="M89">
        <f t="shared" si="13"/>
        <v>87</v>
      </c>
      <c r="N89">
        <f t="shared" si="14"/>
        <v>0.11864175223656952</v>
      </c>
    </row>
    <row r="90" spans="2:14" x14ac:dyDescent="0.75">
      <c r="B90">
        <v>88</v>
      </c>
      <c r="C90">
        <v>202.125</v>
      </c>
      <c r="D90">
        <v>212.755</v>
      </c>
      <c r="E90">
        <v>134.322</v>
      </c>
      <c r="F90">
        <v>361.97699999999998</v>
      </c>
      <c r="H90">
        <f t="shared" si="10"/>
        <v>-10.629999999999995</v>
      </c>
      <c r="J90">
        <f t="shared" si="11"/>
        <v>88</v>
      </c>
      <c r="K90">
        <f t="shared" si="12"/>
        <v>0.16650445750768877</v>
      </c>
      <c r="M90">
        <f t="shared" si="13"/>
        <v>88</v>
      </c>
      <c r="N90">
        <f t="shared" si="14"/>
        <v>0.1134681455489122</v>
      </c>
    </row>
    <row r="91" spans="2:14" x14ac:dyDescent="0.75">
      <c r="B91">
        <v>89</v>
      </c>
      <c r="C91">
        <v>205.208</v>
      </c>
      <c r="D91">
        <v>215.95</v>
      </c>
      <c r="E91">
        <v>134.16900000000001</v>
      </c>
      <c r="F91">
        <v>361.81900000000002</v>
      </c>
      <c r="H91">
        <f t="shared" si="10"/>
        <v>-10.74199999999999</v>
      </c>
      <c r="J91">
        <f t="shared" si="11"/>
        <v>89</v>
      </c>
      <c r="K91">
        <f t="shared" si="12"/>
        <v>0.16432436641102519</v>
      </c>
      <c r="M91">
        <f t="shared" si="13"/>
        <v>89</v>
      </c>
      <c r="N91">
        <f t="shared" si="14"/>
        <v>0.11288548393358616</v>
      </c>
    </row>
    <row r="92" spans="2:14" x14ac:dyDescent="0.75">
      <c r="B92">
        <v>90</v>
      </c>
      <c r="C92">
        <v>201.15299999999999</v>
      </c>
      <c r="D92">
        <v>213.86500000000001</v>
      </c>
      <c r="E92">
        <v>134.017</v>
      </c>
      <c r="F92">
        <v>358.52</v>
      </c>
      <c r="H92">
        <f t="shared" si="10"/>
        <v>-12.712000000000018</v>
      </c>
      <c r="J92">
        <f t="shared" si="11"/>
        <v>90</v>
      </c>
      <c r="K92">
        <f t="shared" si="12"/>
        <v>0.12597812122863666</v>
      </c>
      <c r="M92">
        <f t="shared" si="13"/>
        <v>90</v>
      </c>
      <c r="N92">
        <f t="shared" si="14"/>
        <v>0.1138499912480308</v>
      </c>
    </row>
    <row r="93" spans="2:14" x14ac:dyDescent="0.75">
      <c r="B93">
        <v>91</v>
      </c>
      <c r="C93">
        <v>198.625</v>
      </c>
      <c r="D93">
        <v>211.97</v>
      </c>
      <c r="E93">
        <v>134.15299999999999</v>
      </c>
      <c r="F93">
        <v>355.53699999999998</v>
      </c>
      <c r="H93">
        <f t="shared" si="10"/>
        <v>-13.344999999999999</v>
      </c>
      <c r="J93">
        <f t="shared" si="11"/>
        <v>91</v>
      </c>
      <c r="K93">
        <f t="shared" si="12"/>
        <v>0.11365671351267176</v>
      </c>
      <c r="M93">
        <f t="shared" si="13"/>
        <v>91</v>
      </c>
      <c r="N93">
        <f t="shared" si="14"/>
        <v>0.11595880055157244</v>
      </c>
    </row>
    <row r="94" spans="2:14" x14ac:dyDescent="0.75">
      <c r="B94">
        <v>92</v>
      </c>
      <c r="C94">
        <v>202.292</v>
      </c>
      <c r="D94">
        <v>211.79499999999999</v>
      </c>
      <c r="E94">
        <v>133.35</v>
      </c>
      <c r="F94">
        <v>372.49200000000002</v>
      </c>
      <c r="H94">
        <f t="shared" si="10"/>
        <v>-9.5029999999999859</v>
      </c>
      <c r="J94">
        <f t="shared" si="11"/>
        <v>92</v>
      </c>
      <c r="K94">
        <f t="shared" si="12"/>
        <v>0.18844162416786725</v>
      </c>
      <c r="M94">
        <f t="shared" si="13"/>
        <v>92</v>
      </c>
      <c r="N94">
        <f t="shared" si="14"/>
        <v>0.10453953120102928</v>
      </c>
    </row>
    <row r="95" spans="2:14" x14ac:dyDescent="0.75">
      <c r="B95">
        <v>93</v>
      </c>
      <c r="C95">
        <v>206.72200000000001</v>
      </c>
      <c r="D95">
        <v>216.08</v>
      </c>
      <c r="E95">
        <v>136.994</v>
      </c>
      <c r="F95">
        <v>376</v>
      </c>
      <c r="H95">
        <f t="shared" si="10"/>
        <v>-9.3580000000000041</v>
      </c>
      <c r="J95">
        <f t="shared" si="11"/>
        <v>93</v>
      </c>
      <c r="K95">
        <f t="shared" si="12"/>
        <v>0.19126406353408329</v>
      </c>
      <c r="M95">
        <f t="shared" si="13"/>
        <v>93</v>
      </c>
      <c r="N95">
        <f t="shared" si="14"/>
        <v>0.11786178861788618</v>
      </c>
    </row>
    <row r="96" spans="2:14" x14ac:dyDescent="0.75">
      <c r="B96">
        <v>94</v>
      </c>
      <c r="C96">
        <v>207.25700000000001</v>
      </c>
      <c r="D96">
        <v>218</v>
      </c>
      <c r="E96">
        <v>135.85300000000001</v>
      </c>
      <c r="F96">
        <v>358.07900000000001</v>
      </c>
      <c r="H96">
        <f t="shared" si="10"/>
        <v>-10.742999999999995</v>
      </c>
      <c r="J96">
        <f t="shared" si="11"/>
        <v>94</v>
      </c>
      <c r="K96">
        <f t="shared" si="12"/>
        <v>0.16430490131194775</v>
      </c>
      <c r="M96">
        <f t="shared" si="13"/>
        <v>94</v>
      </c>
      <c r="N96">
        <f t="shared" si="14"/>
        <v>0.1221199672043459</v>
      </c>
    </row>
    <row r="97" spans="2:14" x14ac:dyDescent="0.75">
      <c r="B97">
        <v>95</v>
      </c>
      <c r="C97">
        <v>202.208</v>
      </c>
      <c r="D97">
        <v>209.77</v>
      </c>
      <c r="E97">
        <v>131.83600000000001</v>
      </c>
      <c r="F97">
        <v>334.85899999999998</v>
      </c>
      <c r="H97">
        <f t="shared" si="10"/>
        <v>-7.5620000000000118</v>
      </c>
      <c r="J97">
        <f t="shared" si="11"/>
        <v>95</v>
      </c>
      <c r="K97">
        <f t="shared" si="12"/>
        <v>0.22622338147701146</v>
      </c>
      <c r="M97">
        <f t="shared" si="13"/>
        <v>95</v>
      </c>
      <c r="N97">
        <f t="shared" si="14"/>
        <v>0.11635319902957651</v>
      </c>
    </row>
    <row r="98" spans="2:14" x14ac:dyDescent="0.75">
      <c r="B98">
        <v>96</v>
      </c>
      <c r="C98">
        <v>200.99299999999999</v>
      </c>
      <c r="D98">
        <v>208.441</v>
      </c>
      <c r="E98">
        <v>135.29300000000001</v>
      </c>
      <c r="F98">
        <v>361.51400000000001</v>
      </c>
      <c r="H98">
        <f t="shared" si="10"/>
        <v>-7.4480000000000075</v>
      </c>
      <c r="J98">
        <f t="shared" si="11"/>
        <v>96</v>
      </c>
      <c r="K98">
        <f t="shared" si="12"/>
        <v>0.22844240277182992</v>
      </c>
      <c r="M98">
        <f t="shared" si="13"/>
        <v>96</v>
      </c>
      <c r="N98">
        <f t="shared" si="14"/>
        <v>0.11788919892533499</v>
      </c>
    </row>
    <row r="99" spans="2:14" x14ac:dyDescent="0.75">
      <c r="B99">
        <v>97</v>
      </c>
      <c r="C99">
        <v>199.03700000000001</v>
      </c>
      <c r="D99">
        <v>212.495</v>
      </c>
      <c r="E99">
        <v>137.93600000000001</v>
      </c>
      <c r="F99">
        <v>377.89699999999999</v>
      </c>
      <c r="H99">
        <f t="shared" si="10"/>
        <v>-13.457999999999998</v>
      </c>
      <c r="J99">
        <f t="shared" si="11"/>
        <v>97</v>
      </c>
      <c r="K99">
        <f t="shared" si="12"/>
        <v>0.11145715731693073</v>
      </c>
      <c r="M99">
        <f t="shared" si="13"/>
        <v>97</v>
      </c>
      <c r="N99">
        <f t="shared" si="14"/>
        <v>0.12075983170429658</v>
      </c>
    </row>
    <row r="100" spans="2:14" x14ac:dyDescent="0.75">
      <c r="B100">
        <v>98</v>
      </c>
      <c r="C100">
        <v>200.01499999999999</v>
      </c>
      <c r="D100">
        <v>213.34399999999999</v>
      </c>
      <c r="E100">
        <v>136.10300000000001</v>
      </c>
      <c r="F100">
        <v>372.14100000000002</v>
      </c>
      <c r="H100">
        <f t="shared" si="10"/>
        <v>-13.329000000000008</v>
      </c>
      <c r="J100">
        <f t="shared" si="11"/>
        <v>98</v>
      </c>
      <c r="K100">
        <f t="shared" si="12"/>
        <v>0.11396815509790927</v>
      </c>
      <c r="M100">
        <f t="shared" si="13"/>
        <v>98</v>
      </c>
      <c r="N100">
        <f t="shared" si="14"/>
        <v>0.11606047716000184</v>
      </c>
    </row>
    <row r="101" spans="2:14" x14ac:dyDescent="0.75">
      <c r="B101">
        <v>99</v>
      </c>
      <c r="C101">
        <v>199.06100000000001</v>
      </c>
      <c r="D101">
        <v>215.25</v>
      </c>
      <c r="E101">
        <v>133.23400000000001</v>
      </c>
      <c r="F101">
        <v>362.83199999999999</v>
      </c>
      <c r="H101">
        <f t="shared" si="10"/>
        <v>-16.188999999999993</v>
      </c>
      <c r="J101">
        <f t="shared" si="11"/>
        <v>99</v>
      </c>
      <c r="K101">
        <f t="shared" si="12"/>
        <v>5.8297971736676231E-2</v>
      </c>
      <c r="M101">
        <f t="shared" si="13"/>
        <v>99</v>
      </c>
      <c r="N101">
        <f t="shared" si="14"/>
        <v>0.10837857339197365</v>
      </c>
    </row>
    <row r="102" spans="2:14" x14ac:dyDescent="0.75">
      <c r="B102">
        <v>100</v>
      </c>
      <c r="C102">
        <v>198.68199999999999</v>
      </c>
      <c r="D102">
        <v>212.304</v>
      </c>
      <c r="E102">
        <v>132.15299999999999</v>
      </c>
      <c r="F102">
        <v>351.17500000000001</v>
      </c>
      <c r="H102">
        <f t="shared" si="10"/>
        <v>-13.622000000000014</v>
      </c>
      <c r="J102">
        <f t="shared" si="11"/>
        <v>100</v>
      </c>
      <c r="K102">
        <f t="shared" si="12"/>
        <v>0.10826488106824432</v>
      </c>
      <c r="M102">
        <f t="shared" si="13"/>
        <v>100</v>
      </c>
      <c r="N102">
        <f t="shared" si="14"/>
        <v>0.10920311970159371</v>
      </c>
    </row>
  </sheetData>
  <sortState xmlns:xlrd2="http://schemas.microsoft.com/office/spreadsheetml/2017/richdata2" ref="B3:D302">
    <sortCondition ref="B3:B302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7"/>
  <sheetViews>
    <sheetView zoomScale="80" zoomScaleNormal="80" workbookViewId="0"/>
  </sheetViews>
  <sheetFormatPr defaultRowHeight="14.75" x14ac:dyDescent="0.75"/>
  <sheetData>
    <row r="1" spans="1:17" x14ac:dyDescent="0.75">
      <c r="A1" t="s">
        <v>50</v>
      </c>
      <c r="C1" s="2"/>
      <c r="D1" s="2"/>
      <c r="E1" s="10"/>
      <c r="F1" s="11"/>
      <c r="H1" t="s">
        <v>34</v>
      </c>
      <c r="J1" t="s">
        <v>35</v>
      </c>
      <c r="K1" s="2"/>
      <c r="N1" s="12" t="s">
        <v>36</v>
      </c>
    </row>
    <row r="2" spans="1:17" x14ac:dyDescent="0.75">
      <c r="B2" t="s">
        <v>37</v>
      </c>
      <c r="C2" s="2" t="s">
        <v>38</v>
      </c>
      <c r="D2" s="2" t="s">
        <v>39</v>
      </c>
      <c r="E2" s="10" t="s">
        <v>40</v>
      </c>
      <c r="F2" s="11" t="s">
        <v>41</v>
      </c>
      <c r="H2" t="s">
        <v>21</v>
      </c>
      <c r="J2" t="s">
        <v>37</v>
      </c>
      <c r="K2" s="2" t="s">
        <v>21</v>
      </c>
      <c r="M2" t="s">
        <v>37</v>
      </c>
      <c r="N2" s="12" t="s">
        <v>42</v>
      </c>
      <c r="P2" t="s">
        <v>43</v>
      </c>
      <c r="Q2" t="s">
        <v>44</v>
      </c>
    </row>
    <row r="3" spans="1:17" x14ac:dyDescent="0.75">
      <c r="B3">
        <v>1</v>
      </c>
      <c r="C3">
        <v>694.59699999999998</v>
      </c>
      <c r="D3">
        <v>685.29499999999996</v>
      </c>
      <c r="E3">
        <v>212.49700000000001</v>
      </c>
      <c r="F3">
        <v>742.14099999999996</v>
      </c>
      <c r="H3">
        <f t="shared" ref="H3:H37" si="0">C3-D3</f>
        <v>9.3020000000000209</v>
      </c>
      <c r="J3">
        <f t="shared" ref="J3:J37" si="1">B3</f>
        <v>1</v>
      </c>
      <c r="K3">
        <f t="shared" ref="K3:K37" si="2">(H3-MIN(H$3:H$37))/(MAX(H$3:H$37)-MIN(H$3:H$37))</f>
        <v>0.51120239309977922</v>
      </c>
      <c r="M3">
        <f t="shared" ref="M3:M37" si="3">B3</f>
        <v>1</v>
      </c>
      <c r="N3">
        <f t="shared" ref="N3:N37" si="4">(E3-$P$3)/(F3-$Q$3)</f>
        <v>0.17070740237951718</v>
      </c>
      <c r="P3">
        <v>108</v>
      </c>
      <c r="Q3">
        <v>130</v>
      </c>
    </row>
    <row r="4" spans="1:17" x14ac:dyDescent="0.75">
      <c r="B4">
        <v>2</v>
      </c>
      <c r="C4">
        <v>700.73500000000001</v>
      </c>
      <c r="D4">
        <v>689.32299999999998</v>
      </c>
      <c r="E4">
        <v>217.05799999999999</v>
      </c>
      <c r="F4">
        <v>684.16</v>
      </c>
      <c r="H4">
        <f t="shared" si="0"/>
        <v>11.412000000000035</v>
      </c>
      <c r="J4">
        <f t="shared" si="1"/>
        <v>2</v>
      </c>
      <c r="K4">
        <f t="shared" si="2"/>
        <v>0.52960414431856828</v>
      </c>
      <c r="M4">
        <f t="shared" si="3"/>
        <v>2</v>
      </c>
      <c r="N4">
        <f t="shared" si="4"/>
        <v>0.19679875848130504</v>
      </c>
    </row>
    <row r="5" spans="1:17" x14ac:dyDescent="0.75">
      <c r="B5">
        <v>3</v>
      </c>
      <c r="C5">
        <v>637.79399999999998</v>
      </c>
      <c r="D5">
        <v>663.78099999999995</v>
      </c>
      <c r="E5">
        <v>218.071</v>
      </c>
      <c r="F5">
        <v>640.30799999999999</v>
      </c>
      <c r="H5">
        <f t="shared" si="0"/>
        <v>-25.986999999999966</v>
      </c>
      <c r="J5">
        <f t="shared" si="1"/>
        <v>3</v>
      </c>
      <c r="K5">
        <f t="shared" si="2"/>
        <v>0.20343964487236507</v>
      </c>
      <c r="M5">
        <f t="shared" si="3"/>
        <v>3</v>
      </c>
      <c r="N5">
        <f t="shared" si="4"/>
        <v>0.21569522719612469</v>
      </c>
    </row>
    <row r="6" spans="1:17" x14ac:dyDescent="0.75">
      <c r="B6">
        <v>4</v>
      </c>
      <c r="C6">
        <v>614.29399999999998</v>
      </c>
      <c r="D6">
        <v>640.15599999999995</v>
      </c>
      <c r="E6">
        <v>199.673</v>
      </c>
      <c r="F6">
        <v>628.71199999999999</v>
      </c>
      <c r="H6">
        <f t="shared" si="0"/>
        <v>-25.861999999999966</v>
      </c>
      <c r="J6">
        <f t="shared" si="1"/>
        <v>4</v>
      </c>
      <c r="K6">
        <f t="shared" si="2"/>
        <v>0.20452979601091892</v>
      </c>
      <c r="M6">
        <f t="shared" si="3"/>
        <v>4</v>
      </c>
      <c r="N6">
        <f t="shared" si="4"/>
        <v>0.18381951908115307</v>
      </c>
    </row>
    <row r="7" spans="1:17" x14ac:dyDescent="0.75">
      <c r="B7">
        <v>5</v>
      </c>
      <c r="C7">
        <v>630.19100000000003</v>
      </c>
      <c r="D7">
        <v>654.55200000000002</v>
      </c>
      <c r="E7">
        <v>199.02600000000001</v>
      </c>
      <c r="F7">
        <v>599.25</v>
      </c>
      <c r="H7">
        <f t="shared" si="0"/>
        <v>-24.36099999999999</v>
      </c>
      <c r="J7">
        <f t="shared" si="1"/>
        <v>5</v>
      </c>
      <c r="K7">
        <f t="shared" si="2"/>
        <v>0.21762033088267332</v>
      </c>
      <c r="M7">
        <f t="shared" si="3"/>
        <v>5</v>
      </c>
      <c r="N7">
        <f t="shared" si="4"/>
        <v>0.1939818859882792</v>
      </c>
    </row>
    <row r="8" spans="1:17" x14ac:dyDescent="0.75">
      <c r="B8">
        <v>6</v>
      </c>
      <c r="C8">
        <v>628.54399999999998</v>
      </c>
      <c r="D8">
        <v>654.79700000000003</v>
      </c>
      <c r="E8">
        <v>194.41</v>
      </c>
      <c r="F8">
        <v>584.21199999999999</v>
      </c>
      <c r="H8">
        <f t="shared" si="0"/>
        <v>-26.253000000000043</v>
      </c>
      <c r="J8">
        <f t="shared" si="1"/>
        <v>6</v>
      </c>
      <c r="K8">
        <f t="shared" si="2"/>
        <v>0.20111980324952181</v>
      </c>
      <c r="M8">
        <f t="shared" si="3"/>
        <v>6</v>
      </c>
      <c r="N8">
        <f t="shared" si="4"/>
        <v>0.19024156120930313</v>
      </c>
    </row>
    <row r="9" spans="1:17" x14ac:dyDescent="0.75">
      <c r="B9">
        <v>7</v>
      </c>
      <c r="C9">
        <v>686.52099999999996</v>
      </c>
      <c r="D9">
        <v>627.89499999999998</v>
      </c>
      <c r="E9">
        <v>191.29400000000001</v>
      </c>
      <c r="F9">
        <v>574.13599999999997</v>
      </c>
      <c r="H9">
        <f t="shared" si="0"/>
        <v>58.625999999999976</v>
      </c>
      <c r="J9">
        <f t="shared" si="1"/>
        <v>7</v>
      </c>
      <c r="K9">
        <f t="shared" si="2"/>
        <v>0.94136731116401917</v>
      </c>
      <c r="M9">
        <f t="shared" si="3"/>
        <v>7</v>
      </c>
      <c r="N9">
        <f t="shared" si="4"/>
        <v>0.18754165390781205</v>
      </c>
    </row>
    <row r="10" spans="1:17" x14ac:dyDescent="0.75">
      <c r="B10">
        <v>8</v>
      </c>
      <c r="C10">
        <v>661.13199999999995</v>
      </c>
      <c r="D10">
        <v>631.84</v>
      </c>
      <c r="E10">
        <v>194.05600000000001</v>
      </c>
      <c r="F10">
        <v>576.80200000000002</v>
      </c>
      <c r="H10">
        <f t="shared" si="0"/>
        <v>29.291999999999916</v>
      </c>
      <c r="J10">
        <f t="shared" si="1"/>
        <v>8</v>
      </c>
      <c r="K10">
        <f t="shared" si="2"/>
        <v>0.68553936317730979</v>
      </c>
      <c r="M10">
        <f t="shared" si="3"/>
        <v>8</v>
      </c>
      <c r="N10">
        <f t="shared" si="4"/>
        <v>0.19260433032976579</v>
      </c>
    </row>
    <row r="11" spans="1:17" x14ac:dyDescent="0.75">
      <c r="B11">
        <v>9</v>
      </c>
      <c r="C11">
        <v>594.91</v>
      </c>
      <c r="D11">
        <v>630.33500000000004</v>
      </c>
      <c r="E11">
        <v>189.49700000000001</v>
      </c>
      <c r="F11">
        <v>542.45799999999997</v>
      </c>
      <c r="H11">
        <f t="shared" si="0"/>
        <v>-35.425000000000068</v>
      </c>
      <c r="J11">
        <f t="shared" si="1"/>
        <v>9</v>
      </c>
      <c r="K11">
        <f t="shared" si="2"/>
        <v>0.12112887330699437</v>
      </c>
      <c r="M11">
        <f t="shared" si="3"/>
        <v>9</v>
      </c>
      <c r="N11">
        <f t="shared" si="4"/>
        <v>0.19758860296078637</v>
      </c>
    </row>
    <row r="12" spans="1:17" x14ac:dyDescent="0.75">
      <c r="B12">
        <v>10</v>
      </c>
      <c r="C12">
        <v>600.72900000000004</v>
      </c>
      <c r="D12">
        <v>636.54</v>
      </c>
      <c r="E12">
        <v>187.333</v>
      </c>
      <c r="F12">
        <v>557.79700000000003</v>
      </c>
      <c r="H12">
        <f t="shared" si="0"/>
        <v>-35.810999999999922</v>
      </c>
      <c r="J12">
        <f t="shared" si="1"/>
        <v>10</v>
      </c>
      <c r="K12">
        <f t="shared" si="2"/>
        <v>0.11776248659114136</v>
      </c>
      <c r="M12">
        <f t="shared" si="3"/>
        <v>10</v>
      </c>
      <c r="N12">
        <f t="shared" si="4"/>
        <v>0.18544543323118207</v>
      </c>
    </row>
    <row r="13" spans="1:17" x14ac:dyDescent="0.75">
      <c r="B13">
        <v>11</v>
      </c>
      <c r="C13">
        <v>731.01400000000001</v>
      </c>
      <c r="D13">
        <v>665.66499999999996</v>
      </c>
      <c r="E13">
        <v>189.26599999999999</v>
      </c>
      <c r="F13">
        <v>569.08500000000004</v>
      </c>
      <c r="H13">
        <f t="shared" si="0"/>
        <v>65.349000000000046</v>
      </c>
      <c r="J13">
        <f t="shared" si="1"/>
        <v>11</v>
      </c>
      <c r="K13">
        <f t="shared" si="2"/>
        <v>1</v>
      </c>
      <c r="M13">
        <f t="shared" si="3"/>
        <v>11</v>
      </c>
      <c r="N13">
        <f t="shared" si="4"/>
        <v>0.18508033752007011</v>
      </c>
    </row>
    <row r="14" spans="1:17" x14ac:dyDescent="0.75">
      <c r="B14">
        <v>12</v>
      </c>
      <c r="C14">
        <v>742.14499999999998</v>
      </c>
      <c r="D14">
        <v>682.29399999999998</v>
      </c>
      <c r="E14">
        <v>184.03800000000001</v>
      </c>
      <c r="F14">
        <v>514.024</v>
      </c>
      <c r="H14">
        <f t="shared" si="0"/>
        <v>59.850999999999999</v>
      </c>
      <c r="J14">
        <f t="shared" si="1"/>
        <v>12</v>
      </c>
      <c r="K14">
        <f t="shared" si="2"/>
        <v>0.95205079232184708</v>
      </c>
      <c r="M14">
        <f t="shared" si="3"/>
        <v>12</v>
      </c>
      <c r="N14">
        <f t="shared" si="4"/>
        <v>0.19800324979688771</v>
      </c>
    </row>
    <row r="15" spans="1:17" x14ac:dyDescent="0.75">
      <c r="B15">
        <v>13</v>
      </c>
      <c r="C15">
        <v>727.98</v>
      </c>
      <c r="D15">
        <v>683.02</v>
      </c>
      <c r="E15">
        <v>165.30799999999999</v>
      </c>
      <c r="F15">
        <v>479.87</v>
      </c>
      <c r="H15">
        <f t="shared" si="0"/>
        <v>44.960000000000036</v>
      </c>
      <c r="J15">
        <f t="shared" si="1"/>
        <v>13</v>
      </c>
      <c r="K15">
        <f t="shared" si="2"/>
        <v>0.82218326748820447</v>
      </c>
      <c r="M15">
        <f t="shared" si="3"/>
        <v>13</v>
      </c>
      <c r="N15">
        <f t="shared" si="4"/>
        <v>0.16379798210763996</v>
      </c>
    </row>
    <row r="16" spans="1:17" x14ac:dyDescent="0.75">
      <c r="B16">
        <v>14</v>
      </c>
      <c r="C16">
        <v>698.97199999999998</v>
      </c>
      <c r="D16">
        <v>639.12</v>
      </c>
      <c r="E16">
        <v>167.678</v>
      </c>
      <c r="F16">
        <v>504.50799999999998</v>
      </c>
      <c r="H16">
        <f t="shared" si="0"/>
        <v>59.851999999999975</v>
      </c>
      <c r="J16">
        <f t="shared" si="1"/>
        <v>14</v>
      </c>
      <c r="K16">
        <f t="shared" si="2"/>
        <v>0.9520595135309553</v>
      </c>
      <c r="M16">
        <f t="shared" si="3"/>
        <v>14</v>
      </c>
      <c r="N16">
        <f t="shared" si="4"/>
        <v>0.15935040105952342</v>
      </c>
    </row>
    <row r="17" spans="2:14" x14ac:dyDescent="0.75">
      <c r="B17">
        <v>15</v>
      </c>
      <c r="C17">
        <v>688.77800000000002</v>
      </c>
      <c r="D17">
        <v>674.53499999999997</v>
      </c>
      <c r="E17">
        <v>167.333</v>
      </c>
      <c r="F17">
        <v>553</v>
      </c>
      <c r="H17">
        <f t="shared" si="0"/>
        <v>14.243000000000052</v>
      </c>
      <c r="J17">
        <f t="shared" si="1"/>
        <v>15</v>
      </c>
      <c r="K17">
        <f t="shared" si="2"/>
        <v>0.55429388730453599</v>
      </c>
      <c r="M17">
        <f t="shared" si="3"/>
        <v>15</v>
      </c>
      <c r="N17">
        <f t="shared" si="4"/>
        <v>0.14026713947990543</v>
      </c>
    </row>
    <row r="18" spans="2:14" x14ac:dyDescent="0.75">
      <c r="B18">
        <v>16</v>
      </c>
      <c r="C18">
        <v>695.35299999999995</v>
      </c>
      <c r="D18">
        <v>663.13499999999999</v>
      </c>
      <c r="E18">
        <v>169.89099999999999</v>
      </c>
      <c r="F18">
        <v>493.26900000000001</v>
      </c>
      <c r="H18">
        <f t="shared" si="0"/>
        <v>32.217999999999961</v>
      </c>
      <c r="J18">
        <f t="shared" si="1"/>
        <v>16</v>
      </c>
      <c r="K18">
        <f t="shared" si="2"/>
        <v>0.71105762102857872</v>
      </c>
      <c r="M18">
        <f t="shared" si="3"/>
        <v>16</v>
      </c>
      <c r="N18">
        <f t="shared" si="4"/>
        <v>0.17037236868546446</v>
      </c>
    </row>
    <row r="19" spans="2:14" x14ac:dyDescent="0.75">
      <c r="B19">
        <v>17</v>
      </c>
      <c r="C19">
        <v>707.24300000000005</v>
      </c>
      <c r="D19">
        <v>697.86500000000001</v>
      </c>
      <c r="E19">
        <v>179.71799999999999</v>
      </c>
      <c r="F19">
        <v>516.596</v>
      </c>
      <c r="H19">
        <f t="shared" si="0"/>
        <v>9.3780000000000427</v>
      </c>
      <c r="J19">
        <f t="shared" si="1"/>
        <v>17</v>
      </c>
      <c r="K19">
        <f t="shared" si="2"/>
        <v>0.51186520499202015</v>
      </c>
      <c r="M19">
        <f t="shared" si="3"/>
        <v>17</v>
      </c>
      <c r="N19">
        <f t="shared" si="4"/>
        <v>0.18551149003093667</v>
      </c>
    </row>
    <row r="20" spans="2:14" x14ac:dyDescent="0.75">
      <c r="B20">
        <v>18</v>
      </c>
      <c r="C20">
        <v>709.41700000000003</v>
      </c>
      <c r="D20">
        <v>703.51099999999997</v>
      </c>
      <c r="E20">
        <v>178</v>
      </c>
      <c r="F20">
        <v>497.07299999999998</v>
      </c>
      <c r="H20">
        <f t="shared" si="0"/>
        <v>5.9060000000000628</v>
      </c>
      <c r="J20">
        <f t="shared" si="1"/>
        <v>18</v>
      </c>
      <c r="K20">
        <f t="shared" si="2"/>
        <v>0.48158516696754855</v>
      </c>
      <c r="M20">
        <f t="shared" si="3"/>
        <v>18</v>
      </c>
      <c r="N20">
        <f t="shared" si="4"/>
        <v>0.19069776311523867</v>
      </c>
    </row>
    <row r="21" spans="2:14" x14ac:dyDescent="0.75">
      <c r="B21">
        <v>19</v>
      </c>
      <c r="C21">
        <v>708.46199999999999</v>
      </c>
      <c r="D21">
        <v>738.57600000000002</v>
      </c>
      <c r="E21">
        <v>173.78800000000001</v>
      </c>
      <c r="F21">
        <v>503.13900000000001</v>
      </c>
      <c r="H21">
        <f t="shared" si="0"/>
        <v>-30.114000000000033</v>
      </c>
      <c r="J21">
        <f t="shared" si="1"/>
        <v>19</v>
      </c>
      <c r="K21">
        <f t="shared" si="2"/>
        <v>0.16744721488187062</v>
      </c>
      <c r="M21">
        <f t="shared" si="3"/>
        <v>19</v>
      </c>
      <c r="N21">
        <f t="shared" si="4"/>
        <v>0.17630963260339982</v>
      </c>
    </row>
    <row r="22" spans="2:14" x14ac:dyDescent="0.75">
      <c r="B22">
        <v>20</v>
      </c>
      <c r="C22">
        <v>656.12900000000002</v>
      </c>
      <c r="D22">
        <v>682.08699999999999</v>
      </c>
      <c r="E22">
        <v>171</v>
      </c>
      <c r="F22">
        <v>483.88299999999998</v>
      </c>
      <c r="H22">
        <f t="shared" si="0"/>
        <v>-25.95799999999997</v>
      </c>
      <c r="J22">
        <f t="shared" si="1"/>
        <v>20</v>
      </c>
      <c r="K22">
        <f t="shared" si="2"/>
        <v>0.20369255993650953</v>
      </c>
      <c r="M22">
        <f t="shared" si="3"/>
        <v>20</v>
      </c>
      <c r="N22">
        <f t="shared" si="4"/>
        <v>0.17802494044641873</v>
      </c>
    </row>
    <row r="23" spans="2:14" x14ac:dyDescent="0.75">
      <c r="B23">
        <v>21</v>
      </c>
      <c r="C23">
        <v>659.35599999999999</v>
      </c>
      <c r="D23">
        <v>691.95699999999999</v>
      </c>
      <c r="E23">
        <v>171.00700000000001</v>
      </c>
      <c r="F23">
        <v>487.036</v>
      </c>
      <c r="H23">
        <f t="shared" si="0"/>
        <v>-32.600999999999999</v>
      </c>
      <c r="J23">
        <f t="shared" si="1"/>
        <v>21</v>
      </c>
      <c r="K23">
        <f t="shared" si="2"/>
        <v>0.14575756782920352</v>
      </c>
      <c r="M23">
        <f t="shared" si="3"/>
        <v>21</v>
      </c>
      <c r="N23">
        <f t="shared" si="4"/>
        <v>0.17647240054224225</v>
      </c>
    </row>
    <row r="24" spans="2:14" x14ac:dyDescent="0.75">
      <c r="B24">
        <v>22</v>
      </c>
      <c r="C24">
        <v>611.697</v>
      </c>
      <c r="D24">
        <v>660.33199999999999</v>
      </c>
      <c r="E24">
        <v>167.69300000000001</v>
      </c>
      <c r="F24">
        <v>462.78100000000001</v>
      </c>
      <c r="H24">
        <f t="shared" si="0"/>
        <v>-48.634999999999991</v>
      </c>
      <c r="J24">
        <f t="shared" si="1"/>
        <v>22</v>
      </c>
      <c r="K24">
        <f t="shared" si="2"/>
        <v>5.9217009846242782E-3</v>
      </c>
      <c r="M24">
        <f t="shared" si="3"/>
        <v>22</v>
      </c>
      <c r="N24">
        <f t="shared" si="4"/>
        <v>0.1793762264071567</v>
      </c>
    </row>
    <row r="25" spans="2:14" x14ac:dyDescent="0.75">
      <c r="B25">
        <v>23</v>
      </c>
      <c r="C25">
        <v>624.02300000000002</v>
      </c>
      <c r="D25">
        <v>673.33699999999999</v>
      </c>
      <c r="E25">
        <v>167.489</v>
      </c>
      <c r="F25">
        <v>437.27699999999999</v>
      </c>
      <c r="H25">
        <f t="shared" si="0"/>
        <v>-49.313999999999965</v>
      </c>
      <c r="J25">
        <f t="shared" si="1"/>
        <v>23</v>
      </c>
      <c r="K25">
        <f t="shared" si="2"/>
        <v>0</v>
      </c>
      <c r="M25">
        <f t="shared" si="3"/>
        <v>23</v>
      </c>
      <c r="N25">
        <f t="shared" si="4"/>
        <v>0.19360056235904413</v>
      </c>
    </row>
    <row r="26" spans="2:14" x14ac:dyDescent="0.75">
      <c r="B26">
        <v>24</v>
      </c>
      <c r="C26">
        <v>627.42399999999998</v>
      </c>
      <c r="D26">
        <v>671.52200000000005</v>
      </c>
      <c r="E26">
        <v>168.02199999999999</v>
      </c>
      <c r="F26">
        <v>479.48899999999998</v>
      </c>
      <c r="H26">
        <f t="shared" si="0"/>
        <v>-44.09800000000007</v>
      </c>
      <c r="J26">
        <f t="shared" si="1"/>
        <v>24</v>
      </c>
      <c r="K26">
        <f t="shared" si="2"/>
        <v>4.5489826709574091E-2</v>
      </c>
      <c r="M26">
        <f t="shared" si="3"/>
        <v>24</v>
      </c>
      <c r="N26">
        <f t="shared" si="4"/>
        <v>0.17174217214275697</v>
      </c>
    </row>
    <row r="27" spans="2:14" x14ac:dyDescent="0.75">
      <c r="B27">
        <v>25</v>
      </c>
      <c r="C27">
        <v>601.22</v>
      </c>
      <c r="D27">
        <v>649.65200000000004</v>
      </c>
      <c r="E27">
        <v>169.31399999999999</v>
      </c>
      <c r="F27">
        <v>608.05799999999999</v>
      </c>
      <c r="H27">
        <f t="shared" si="0"/>
        <v>-48.432000000000016</v>
      </c>
      <c r="J27">
        <f t="shared" si="1"/>
        <v>25</v>
      </c>
      <c r="K27">
        <f t="shared" si="2"/>
        <v>7.6921064336355066E-3</v>
      </c>
      <c r="M27">
        <f t="shared" si="3"/>
        <v>25</v>
      </c>
      <c r="N27">
        <f t="shared" si="4"/>
        <v>0.12825640403465688</v>
      </c>
    </row>
    <row r="28" spans="2:14" x14ac:dyDescent="0.75">
      <c r="B28">
        <v>26</v>
      </c>
      <c r="C28">
        <v>615.447</v>
      </c>
      <c r="D28">
        <v>647.46199999999999</v>
      </c>
      <c r="E28">
        <v>164.27</v>
      </c>
      <c r="F28">
        <v>610.46699999999998</v>
      </c>
      <c r="H28">
        <f t="shared" si="0"/>
        <v>-32.014999999999986</v>
      </c>
      <c r="J28">
        <f t="shared" si="1"/>
        <v>26</v>
      </c>
      <c r="K28">
        <f t="shared" si="2"/>
        <v>0.15086819636674409</v>
      </c>
      <c r="M28">
        <f t="shared" si="3"/>
        <v>26</v>
      </c>
      <c r="N28">
        <f t="shared" si="4"/>
        <v>0.11711522331398413</v>
      </c>
    </row>
    <row r="29" spans="2:14" x14ac:dyDescent="0.75">
      <c r="B29">
        <v>27</v>
      </c>
      <c r="C29">
        <v>632.93899999999996</v>
      </c>
      <c r="D29">
        <v>658.38599999999997</v>
      </c>
      <c r="E29">
        <v>168.49600000000001</v>
      </c>
      <c r="F29">
        <v>649.62800000000004</v>
      </c>
      <c r="H29">
        <f t="shared" si="0"/>
        <v>-25.447000000000003</v>
      </c>
      <c r="J29">
        <f t="shared" si="1"/>
        <v>27</v>
      </c>
      <c r="K29">
        <f t="shared" si="2"/>
        <v>0.20814909779091739</v>
      </c>
      <c r="M29">
        <f t="shared" si="3"/>
        <v>27</v>
      </c>
      <c r="N29">
        <f t="shared" si="4"/>
        <v>0.11642174786578091</v>
      </c>
    </row>
    <row r="30" spans="2:14" x14ac:dyDescent="0.75">
      <c r="B30">
        <v>28</v>
      </c>
      <c r="C30">
        <v>595.46199999999999</v>
      </c>
      <c r="D30">
        <v>620.16300000000001</v>
      </c>
      <c r="E30">
        <v>161.65700000000001</v>
      </c>
      <c r="F30">
        <v>625.20399999999995</v>
      </c>
      <c r="H30">
        <f t="shared" si="0"/>
        <v>-24.701000000000022</v>
      </c>
      <c r="J30">
        <f t="shared" si="1"/>
        <v>28</v>
      </c>
      <c r="K30">
        <f t="shared" si="2"/>
        <v>0.21465511978580659</v>
      </c>
      <c r="M30">
        <f t="shared" si="3"/>
        <v>28</v>
      </c>
      <c r="N30">
        <f t="shared" si="4"/>
        <v>0.10835332509430461</v>
      </c>
    </row>
    <row r="31" spans="2:14" x14ac:dyDescent="0.75">
      <c r="B31">
        <v>29</v>
      </c>
      <c r="C31">
        <v>606.15200000000004</v>
      </c>
      <c r="D31">
        <v>627.95100000000002</v>
      </c>
      <c r="E31">
        <v>162.11699999999999</v>
      </c>
      <c r="F31">
        <v>619.10900000000004</v>
      </c>
      <c r="H31">
        <f t="shared" si="0"/>
        <v>-21.798999999999978</v>
      </c>
      <c r="J31">
        <f t="shared" si="1"/>
        <v>29</v>
      </c>
      <c r="K31">
        <f t="shared" si="2"/>
        <v>0.23996406861847314</v>
      </c>
      <c r="M31">
        <f t="shared" si="3"/>
        <v>29</v>
      </c>
      <c r="N31">
        <f t="shared" si="4"/>
        <v>0.11064404866808827</v>
      </c>
    </row>
    <row r="32" spans="2:14" x14ac:dyDescent="0.75">
      <c r="B32">
        <v>30</v>
      </c>
      <c r="C32">
        <v>549.524</v>
      </c>
      <c r="D32">
        <v>576.56200000000001</v>
      </c>
      <c r="E32">
        <v>152.00899999999999</v>
      </c>
      <c r="F32">
        <v>575.70500000000004</v>
      </c>
      <c r="H32">
        <f t="shared" si="0"/>
        <v>-27.038000000000011</v>
      </c>
      <c r="J32">
        <f t="shared" si="1"/>
        <v>30</v>
      </c>
      <c r="K32">
        <f t="shared" si="2"/>
        <v>0.19427365409940392</v>
      </c>
      <c r="M32">
        <f t="shared" si="3"/>
        <v>30</v>
      </c>
      <c r="N32">
        <f t="shared" si="4"/>
        <v>9.8740198113101668E-2</v>
      </c>
    </row>
    <row r="33" spans="2:15" x14ac:dyDescent="0.75">
      <c r="B33">
        <v>31</v>
      </c>
      <c r="C33">
        <v>553.92700000000002</v>
      </c>
      <c r="D33">
        <v>581.63599999999997</v>
      </c>
      <c r="E33">
        <v>149.982</v>
      </c>
      <c r="F33">
        <v>637.03599999999994</v>
      </c>
      <c r="H33">
        <f t="shared" si="0"/>
        <v>-27.708999999999946</v>
      </c>
      <c r="J33">
        <f t="shared" si="1"/>
        <v>31</v>
      </c>
      <c r="K33">
        <f t="shared" si="2"/>
        <v>0.18842172278764743</v>
      </c>
      <c r="M33">
        <f t="shared" si="3"/>
        <v>31</v>
      </c>
      <c r="N33">
        <f t="shared" si="4"/>
        <v>8.2798854519205739E-2</v>
      </c>
    </row>
    <row r="34" spans="2:15" x14ac:dyDescent="0.75">
      <c r="B34">
        <v>32</v>
      </c>
      <c r="C34">
        <v>528.05600000000004</v>
      </c>
      <c r="D34">
        <v>571.07399999999996</v>
      </c>
      <c r="E34">
        <v>149.679</v>
      </c>
      <c r="F34">
        <v>628.16999999999996</v>
      </c>
      <c r="H34">
        <f t="shared" si="0"/>
        <v>-43.017999999999915</v>
      </c>
      <c r="J34">
        <f t="shared" si="1"/>
        <v>32</v>
      </c>
      <c r="K34">
        <f t="shared" si="2"/>
        <v>5.4908732546680696E-2</v>
      </c>
      <c r="M34">
        <f t="shared" si="3"/>
        <v>32</v>
      </c>
      <c r="N34">
        <f t="shared" si="4"/>
        <v>8.3664211012305048E-2</v>
      </c>
    </row>
    <row r="35" spans="2:15" x14ac:dyDescent="0.75">
      <c r="B35">
        <v>33</v>
      </c>
      <c r="C35">
        <v>503.58100000000002</v>
      </c>
      <c r="D35">
        <v>541.69899999999996</v>
      </c>
      <c r="E35">
        <v>145.24100000000001</v>
      </c>
      <c r="F35">
        <v>623.71400000000006</v>
      </c>
      <c r="H35">
        <f t="shared" si="0"/>
        <v>-38.117999999999938</v>
      </c>
      <c r="J35">
        <f t="shared" si="1"/>
        <v>33</v>
      </c>
      <c r="K35">
        <f t="shared" si="2"/>
        <v>9.7642657177991379E-2</v>
      </c>
      <c r="M35">
        <f t="shared" si="3"/>
        <v>33</v>
      </c>
      <c r="N35">
        <f t="shared" si="4"/>
        <v>7.5430309855503405E-2</v>
      </c>
    </row>
    <row r="36" spans="2:15" x14ac:dyDescent="0.75">
      <c r="B36">
        <v>34</v>
      </c>
      <c r="C36">
        <v>524.19399999999996</v>
      </c>
      <c r="D36">
        <v>566.77800000000002</v>
      </c>
      <c r="E36">
        <v>147.911</v>
      </c>
      <c r="F36">
        <v>673.96400000000006</v>
      </c>
      <c r="H36">
        <f t="shared" si="0"/>
        <v>-42.58400000000006</v>
      </c>
      <c r="J36">
        <f t="shared" si="1"/>
        <v>34</v>
      </c>
      <c r="K36">
        <f t="shared" si="2"/>
        <v>5.8693737299738397E-2</v>
      </c>
      <c r="M36">
        <f t="shared" si="3"/>
        <v>34</v>
      </c>
      <c r="N36">
        <f t="shared" si="4"/>
        <v>7.3370664235133207E-2</v>
      </c>
    </row>
    <row r="37" spans="2:15" x14ac:dyDescent="0.75">
      <c r="B37">
        <v>35</v>
      </c>
      <c r="C37">
        <v>533.32299999999998</v>
      </c>
      <c r="D37">
        <v>582.22699999999998</v>
      </c>
      <c r="E37">
        <v>153.18799999999999</v>
      </c>
      <c r="F37">
        <v>647.13400000000001</v>
      </c>
      <c r="H37">
        <f t="shared" si="0"/>
        <v>-48.903999999999996</v>
      </c>
      <c r="J37">
        <f t="shared" si="1"/>
        <v>35</v>
      </c>
      <c r="K37">
        <f t="shared" si="2"/>
        <v>3.5756957344563471E-3</v>
      </c>
      <c r="M37">
        <f t="shared" si="3"/>
        <v>35</v>
      </c>
      <c r="N37">
        <f t="shared" si="4"/>
        <v>8.7381607088298174E-2</v>
      </c>
    </row>
    <row r="38" spans="2:15" x14ac:dyDescent="0.75">
      <c r="O38" s="1"/>
    </row>
    <row r="45" spans="2:15" x14ac:dyDescent="0.75">
      <c r="O45" s="1"/>
    </row>
    <row r="46" spans="2:15" x14ac:dyDescent="0.75">
      <c r="O46" s="1"/>
    </row>
    <row r="47" spans="2:15" x14ac:dyDescent="0.75">
      <c r="O47" s="1"/>
    </row>
  </sheetData>
  <sortState xmlns:xlrd2="http://schemas.microsoft.com/office/spreadsheetml/2017/richdata2" ref="B3:D290">
    <sortCondition ref="B3:B290"/>
  </sortState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12"/>
  <sheetViews>
    <sheetView zoomScale="80" zoomScaleNormal="80" workbookViewId="0"/>
  </sheetViews>
  <sheetFormatPr defaultRowHeight="14.75" x14ac:dyDescent="0.75"/>
  <sheetData>
    <row r="1" spans="1:17" x14ac:dyDescent="0.75">
      <c r="A1" t="s">
        <v>51</v>
      </c>
      <c r="C1" s="2"/>
      <c r="D1" s="2"/>
      <c r="E1" s="10"/>
      <c r="F1" s="11"/>
      <c r="H1" t="s">
        <v>34</v>
      </c>
      <c r="J1" t="s">
        <v>35</v>
      </c>
      <c r="K1" s="2"/>
      <c r="N1" s="12" t="s">
        <v>36</v>
      </c>
    </row>
    <row r="2" spans="1:17" x14ac:dyDescent="0.75">
      <c r="B2" t="s">
        <v>37</v>
      </c>
      <c r="C2" s="2" t="s">
        <v>38</v>
      </c>
      <c r="D2" s="2" t="s">
        <v>39</v>
      </c>
      <c r="E2" s="10" t="s">
        <v>40</v>
      </c>
      <c r="F2" s="11" t="s">
        <v>41</v>
      </c>
      <c r="H2" t="s">
        <v>21</v>
      </c>
      <c r="J2" t="s">
        <v>37</v>
      </c>
      <c r="K2" s="2" t="s">
        <v>21</v>
      </c>
      <c r="M2" t="s">
        <v>37</v>
      </c>
      <c r="N2" s="12" t="s">
        <v>42</v>
      </c>
      <c r="P2" t="s">
        <v>43</v>
      </c>
      <c r="Q2" t="s">
        <v>44</v>
      </c>
    </row>
    <row r="3" spans="1:17" x14ac:dyDescent="0.75">
      <c r="B3">
        <v>1</v>
      </c>
      <c r="C3">
        <v>368.50900000000001</v>
      </c>
      <c r="D3">
        <v>397.52499999999998</v>
      </c>
      <c r="E3">
        <v>201.53399999999999</v>
      </c>
      <c r="F3">
        <v>378.25</v>
      </c>
      <c r="H3">
        <f t="shared" ref="H3:H34" si="0">C3-D3</f>
        <v>-29.015999999999963</v>
      </c>
      <c r="J3">
        <f t="shared" ref="J3:J34" si="1">B3</f>
        <v>1</v>
      </c>
      <c r="K3">
        <f t="shared" ref="K3:K34" si="2">(H3-MIN(H$3:H$112))/(MAX(H$3:H$112)-MIN(H$3:H$112))</f>
        <v>0.13945237177015063</v>
      </c>
      <c r="M3">
        <f t="shared" ref="M3:M34" si="3">B3</f>
        <v>1</v>
      </c>
      <c r="N3">
        <f t="shared" ref="N3:N34" si="4">(E3-$P$3)/(F3-$Q$3)</f>
        <v>0.37677341389728092</v>
      </c>
      <c r="P3">
        <v>108</v>
      </c>
      <c r="Q3">
        <v>130</v>
      </c>
    </row>
    <row r="4" spans="1:17" x14ac:dyDescent="0.75">
      <c r="B4">
        <v>2</v>
      </c>
      <c r="C4">
        <v>366.964</v>
      </c>
      <c r="D4">
        <v>415.86799999999999</v>
      </c>
      <c r="E4">
        <v>194.40199999999999</v>
      </c>
      <c r="F4">
        <v>361.77300000000002</v>
      </c>
      <c r="H4">
        <f t="shared" si="0"/>
        <v>-48.903999999999996</v>
      </c>
      <c r="J4">
        <f t="shared" si="1"/>
        <v>2</v>
      </c>
      <c r="K4">
        <f t="shared" si="2"/>
        <v>0</v>
      </c>
      <c r="M4">
        <f t="shared" si="3"/>
        <v>2</v>
      </c>
      <c r="N4">
        <f t="shared" si="4"/>
        <v>0.37278716675367701</v>
      </c>
    </row>
    <row r="5" spans="1:17" x14ac:dyDescent="0.75">
      <c r="B5">
        <v>3</v>
      </c>
      <c r="C5">
        <v>380.92899999999997</v>
      </c>
      <c r="D5">
        <v>420.41399999999999</v>
      </c>
      <c r="E5">
        <v>197.738</v>
      </c>
      <c r="F5">
        <v>357.36</v>
      </c>
      <c r="H5">
        <f t="shared" si="0"/>
        <v>-39.485000000000014</v>
      </c>
      <c r="J5">
        <f t="shared" si="1"/>
        <v>3</v>
      </c>
      <c r="K5">
        <f t="shared" si="2"/>
        <v>6.6044946183781386E-2</v>
      </c>
      <c r="M5">
        <f t="shared" si="3"/>
        <v>3</v>
      </c>
      <c r="N5">
        <f t="shared" si="4"/>
        <v>0.39469563687543979</v>
      </c>
    </row>
    <row r="6" spans="1:17" x14ac:dyDescent="0.75">
      <c r="B6">
        <v>4</v>
      </c>
      <c r="C6">
        <v>368.95299999999997</v>
      </c>
      <c r="D6">
        <v>404.25700000000001</v>
      </c>
      <c r="E6">
        <v>190.786</v>
      </c>
      <c r="F6">
        <v>351.17200000000003</v>
      </c>
      <c r="H6">
        <f t="shared" si="0"/>
        <v>-35.30400000000003</v>
      </c>
      <c r="J6">
        <f t="shared" si="1"/>
        <v>4</v>
      </c>
      <c r="K6">
        <f t="shared" si="2"/>
        <v>9.5361637976369706E-2</v>
      </c>
      <c r="M6">
        <f t="shared" si="3"/>
        <v>4</v>
      </c>
      <c r="N6">
        <f t="shared" si="4"/>
        <v>0.3743059700142875</v>
      </c>
    </row>
    <row r="7" spans="1:17" x14ac:dyDescent="0.75">
      <c r="B7">
        <v>5</v>
      </c>
      <c r="C7">
        <v>362.88799999999998</v>
      </c>
      <c r="D7">
        <v>398.46499999999997</v>
      </c>
      <c r="E7">
        <v>191.90600000000001</v>
      </c>
      <c r="F7">
        <v>334.37799999999999</v>
      </c>
      <c r="H7">
        <f t="shared" si="0"/>
        <v>-35.576999999999998</v>
      </c>
      <c r="J7">
        <f t="shared" si="1"/>
        <v>5</v>
      </c>
      <c r="K7">
        <f t="shared" si="2"/>
        <v>9.3447393331697215E-2</v>
      </c>
      <c r="M7">
        <f t="shared" si="3"/>
        <v>5</v>
      </c>
      <c r="N7">
        <f t="shared" si="4"/>
        <v>0.41054320915166997</v>
      </c>
    </row>
    <row r="8" spans="1:17" x14ac:dyDescent="0.75">
      <c r="B8">
        <v>6</v>
      </c>
      <c r="C8">
        <v>371.67099999999999</v>
      </c>
      <c r="D8">
        <v>403.654</v>
      </c>
      <c r="E8">
        <v>189.61699999999999</v>
      </c>
      <c r="F8">
        <v>344.18799999999999</v>
      </c>
      <c r="H8">
        <f t="shared" si="0"/>
        <v>-31.983000000000004</v>
      </c>
      <c r="J8">
        <f t="shared" si="1"/>
        <v>6</v>
      </c>
      <c r="K8">
        <f t="shared" si="2"/>
        <v>0.11864810854398199</v>
      </c>
      <c r="M8">
        <f t="shared" si="3"/>
        <v>6</v>
      </c>
      <c r="N8">
        <f t="shared" si="4"/>
        <v>0.38105309354398936</v>
      </c>
    </row>
    <row r="9" spans="1:17" x14ac:dyDescent="0.75">
      <c r="B9">
        <v>7</v>
      </c>
      <c r="C9">
        <v>392.73399999999998</v>
      </c>
      <c r="D9">
        <v>414.11700000000002</v>
      </c>
      <c r="E9">
        <v>192.18600000000001</v>
      </c>
      <c r="F9">
        <v>343.423</v>
      </c>
      <c r="H9">
        <f t="shared" si="0"/>
        <v>-21.383000000000038</v>
      </c>
      <c r="J9">
        <f t="shared" si="1"/>
        <v>7</v>
      </c>
      <c r="K9">
        <f t="shared" si="2"/>
        <v>0.19297409108438773</v>
      </c>
      <c r="M9">
        <f t="shared" si="3"/>
        <v>7</v>
      </c>
      <c r="N9">
        <f t="shared" si="4"/>
        <v>0.39445608017879985</v>
      </c>
    </row>
    <row r="10" spans="1:17" x14ac:dyDescent="0.75">
      <c r="B10">
        <v>8</v>
      </c>
      <c r="C10">
        <v>375.34300000000002</v>
      </c>
      <c r="D10">
        <v>402.85</v>
      </c>
      <c r="E10">
        <v>195.13499999999999</v>
      </c>
      <c r="F10">
        <v>359.42200000000003</v>
      </c>
      <c r="H10">
        <f t="shared" si="0"/>
        <v>-27.507000000000005</v>
      </c>
      <c r="J10">
        <f t="shared" si="1"/>
        <v>8</v>
      </c>
      <c r="K10">
        <f t="shared" si="2"/>
        <v>0.15003330645444021</v>
      </c>
      <c r="M10">
        <f t="shared" si="3"/>
        <v>8</v>
      </c>
      <c r="N10">
        <f t="shared" si="4"/>
        <v>0.37980228574417441</v>
      </c>
    </row>
    <row r="11" spans="1:17" x14ac:dyDescent="0.75">
      <c r="B11">
        <v>9</v>
      </c>
      <c r="C11">
        <v>382.089</v>
      </c>
      <c r="D11">
        <v>408.327</v>
      </c>
      <c r="E11">
        <v>187.62299999999999</v>
      </c>
      <c r="F11">
        <v>350.42599999999999</v>
      </c>
      <c r="H11">
        <f t="shared" si="0"/>
        <v>-26.238</v>
      </c>
      <c r="J11">
        <f t="shared" si="1"/>
        <v>9</v>
      </c>
      <c r="K11">
        <f t="shared" si="2"/>
        <v>0.15893138870385301</v>
      </c>
      <c r="M11">
        <f t="shared" si="3"/>
        <v>9</v>
      </c>
      <c r="N11">
        <f t="shared" si="4"/>
        <v>0.3612232676725976</v>
      </c>
    </row>
    <row r="12" spans="1:17" x14ac:dyDescent="0.75">
      <c r="B12">
        <v>10</v>
      </c>
      <c r="C12">
        <v>387.39499999999998</v>
      </c>
      <c r="D12">
        <v>424.577</v>
      </c>
      <c r="E12">
        <v>203.244</v>
      </c>
      <c r="F12">
        <v>360.62700000000001</v>
      </c>
      <c r="H12">
        <f t="shared" si="0"/>
        <v>-37.182000000000016</v>
      </c>
      <c r="J12">
        <f t="shared" si="1"/>
        <v>10</v>
      </c>
      <c r="K12">
        <f t="shared" si="2"/>
        <v>8.2193317673456362E-2</v>
      </c>
      <c r="M12">
        <f t="shared" si="3"/>
        <v>10</v>
      </c>
      <c r="N12">
        <f t="shared" si="4"/>
        <v>0.41297853243549104</v>
      </c>
    </row>
    <row r="13" spans="1:17" x14ac:dyDescent="0.75">
      <c r="B13">
        <v>11</v>
      </c>
      <c r="C13">
        <v>375.93099999999998</v>
      </c>
      <c r="D13">
        <v>414.10300000000001</v>
      </c>
      <c r="E13">
        <v>190.71199999999999</v>
      </c>
      <c r="F13">
        <v>350.94600000000003</v>
      </c>
      <c r="H13">
        <f t="shared" si="0"/>
        <v>-38.172000000000025</v>
      </c>
      <c r="J13">
        <f t="shared" si="1"/>
        <v>11</v>
      </c>
      <c r="K13">
        <f t="shared" si="2"/>
        <v>7.5251551379588194E-2</v>
      </c>
      <c r="M13">
        <f t="shared" si="3"/>
        <v>11</v>
      </c>
      <c r="N13">
        <f t="shared" si="4"/>
        <v>0.3743539145311523</v>
      </c>
    </row>
    <row r="14" spans="1:17" x14ac:dyDescent="0.75">
      <c r="B14">
        <v>12</v>
      </c>
      <c r="C14">
        <v>388.33499999999998</v>
      </c>
      <c r="D14">
        <v>424.05700000000002</v>
      </c>
      <c r="E14">
        <v>191.8</v>
      </c>
      <c r="F14">
        <v>353.2</v>
      </c>
      <c r="H14">
        <f t="shared" si="0"/>
        <v>-35.722000000000037</v>
      </c>
      <c r="J14">
        <f t="shared" si="1"/>
        <v>12</v>
      </c>
      <c r="K14">
        <f t="shared" si="2"/>
        <v>9.2430669985625352E-2</v>
      </c>
      <c r="M14">
        <f t="shared" si="3"/>
        <v>12</v>
      </c>
      <c r="N14">
        <f t="shared" si="4"/>
        <v>0.3754480286738352</v>
      </c>
    </row>
    <row r="15" spans="1:17" x14ac:dyDescent="0.75">
      <c r="B15">
        <v>13</v>
      </c>
      <c r="C15">
        <v>375.39600000000002</v>
      </c>
      <c r="D15">
        <v>401.63</v>
      </c>
      <c r="E15">
        <v>184.37</v>
      </c>
      <c r="F15">
        <v>354.41699999999997</v>
      </c>
      <c r="H15">
        <f t="shared" si="0"/>
        <v>-26.23399999999998</v>
      </c>
      <c r="J15">
        <f t="shared" si="1"/>
        <v>13</v>
      </c>
      <c r="K15">
        <f t="shared" si="2"/>
        <v>0.15895943624443443</v>
      </c>
      <c r="M15">
        <f t="shared" si="3"/>
        <v>13</v>
      </c>
      <c r="N15">
        <f t="shared" si="4"/>
        <v>0.3403039876658186</v>
      </c>
    </row>
    <row r="16" spans="1:17" x14ac:dyDescent="0.75">
      <c r="B16">
        <v>14</v>
      </c>
      <c r="C16">
        <v>350.4</v>
      </c>
      <c r="D16">
        <v>372.94900000000001</v>
      </c>
      <c r="E16">
        <v>179.21199999999999</v>
      </c>
      <c r="F16">
        <v>339.46899999999999</v>
      </c>
      <c r="H16">
        <f t="shared" si="0"/>
        <v>-22.549000000000035</v>
      </c>
      <c r="J16">
        <f t="shared" si="1"/>
        <v>14</v>
      </c>
      <c r="K16">
        <f t="shared" si="2"/>
        <v>0.18479823300494311</v>
      </c>
      <c r="M16">
        <f t="shared" si="3"/>
        <v>14</v>
      </c>
      <c r="N16">
        <f t="shared" si="4"/>
        <v>0.33996438613828295</v>
      </c>
    </row>
    <row r="17" spans="2:14" x14ac:dyDescent="0.75">
      <c r="B17">
        <v>15</v>
      </c>
      <c r="C17">
        <v>368.221</v>
      </c>
      <c r="D17">
        <v>390.64699999999999</v>
      </c>
      <c r="E17">
        <v>188.96199999999999</v>
      </c>
      <c r="F17">
        <v>350.57900000000001</v>
      </c>
      <c r="H17">
        <f t="shared" si="0"/>
        <v>-22.425999999999988</v>
      </c>
      <c r="J17">
        <f t="shared" si="1"/>
        <v>15</v>
      </c>
      <c r="K17">
        <f t="shared" si="2"/>
        <v>0.18566069487781794</v>
      </c>
      <c r="M17">
        <f t="shared" si="3"/>
        <v>15</v>
      </c>
      <c r="N17">
        <f t="shared" si="4"/>
        <v>0.36704310020446185</v>
      </c>
    </row>
    <row r="18" spans="2:14" x14ac:dyDescent="0.75">
      <c r="B18">
        <v>16</v>
      </c>
      <c r="C18">
        <v>360.19600000000003</v>
      </c>
      <c r="D18">
        <v>391.72300000000001</v>
      </c>
      <c r="E18">
        <v>188.39400000000001</v>
      </c>
      <c r="F18">
        <v>349.125</v>
      </c>
      <c r="H18">
        <f t="shared" si="0"/>
        <v>-31.526999999999987</v>
      </c>
      <c r="J18">
        <f t="shared" si="1"/>
        <v>16</v>
      </c>
      <c r="K18">
        <f t="shared" si="2"/>
        <v>0.12184552817024863</v>
      </c>
      <c r="M18">
        <f t="shared" si="3"/>
        <v>16</v>
      </c>
      <c r="N18">
        <f t="shared" si="4"/>
        <v>0.36688648031945237</v>
      </c>
    </row>
    <row r="19" spans="2:14" x14ac:dyDescent="0.75">
      <c r="B19">
        <v>17</v>
      </c>
      <c r="C19">
        <v>364.30799999999999</v>
      </c>
      <c r="D19">
        <v>399.589</v>
      </c>
      <c r="E19">
        <v>184.405</v>
      </c>
      <c r="F19">
        <v>372.10399999999998</v>
      </c>
      <c r="H19">
        <f t="shared" si="0"/>
        <v>-35.281000000000006</v>
      </c>
      <c r="J19">
        <f t="shared" si="1"/>
        <v>17</v>
      </c>
      <c r="K19">
        <f t="shared" si="2"/>
        <v>9.552291133471226E-2</v>
      </c>
      <c r="M19">
        <f t="shared" si="3"/>
        <v>17</v>
      </c>
      <c r="N19">
        <f t="shared" si="4"/>
        <v>0.31558751610877972</v>
      </c>
    </row>
    <row r="20" spans="2:14" x14ac:dyDescent="0.75">
      <c r="B20">
        <v>18</v>
      </c>
      <c r="C20">
        <v>364.24200000000002</v>
      </c>
      <c r="D20">
        <v>400.637</v>
      </c>
      <c r="E20">
        <v>188.614</v>
      </c>
      <c r="F20">
        <v>365.89600000000002</v>
      </c>
      <c r="H20">
        <f t="shared" si="0"/>
        <v>-36.394999999999982</v>
      </c>
      <c r="J20">
        <f t="shared" si="1"/>
        <v>18</v>
      </c>
      <c r="K20">
        <f t="shared" si="2"/>
        <v>8.7711671282824477E-2</v>
      </c>
      <c r="M20">
        <f t="shared" si="3"/>
        <v>18</v>
      </c>
      <c r="N20">
        <f t="shared" si="4"/>
        <v>0.34173534099772779</v>
      </c>
    </row>
    <row r="21" spans="2:14" x14ac:dyDescent="0.75">
      <c r="B21">
        <v>19</v>
      </c>
      <c r="C21">
        <v>356.41699999999997</v>
      </c>
      <c r="D21">
        <v>385.98599999999999</v>
      </c>
      <c r="E21">
        <v>188.84700000000001</v>
      </c>
      <c r="F21">
        <v>368.13799999999998</v>
      </c>
      <c r="H21">
        <f t="shared" si="0"/>
        <v>-29.569000000000017</v>
      </c>
      <c r="J21">
        <f t="shared" si="1"/>
        <v>19</v>
      </c>
      <c r="K21">
        <f t="shared" si="2"/>
        <v>0.13557479928478755</v>
      </c>
      <c r="M21">
        <f t="shared" si="3"/>
        <v>19</v>
      </c>
      <c r="N21">
        <f t="shared" si="4"/>
        <v>0.33949642644181111</v>
      </c>
    </row>
    <row r="22" spans="2:14" x14ac:dyDescent="0.75">
      <c r="B22">
        <v>20</v>
      </c>
      <c r="C22">
        <v>355.84800000000001</v>
      </c>
      <c r="D22">
        <v>380.11799999999999</v>
      </c>
      <c r="E22">
        <v>188.99</v>
      </c>
      <c r="F22">
        <v>339.66699999999997</v>
      </c>
      <c r="H22">
        <f t="shared" si="0"/>
        <v>-24.269999999999982</v>
      </c>
      <c r="J22">
        <f t="shared" si="1"/>
        <v>20</v>
      </c>
      <c r="K22">
        <f t="shared" si="2"/>
        <v>0.17273077866984549</v>
      </c>
      <c r="M22">
        <f t="shared" si="3"/>
        <v>20</v>
      </c>
      <c r="N22">
        <f t="shared" si="4"/>
        <v>0.38627919510461839</v>
      </c>
    </row>
    <row r="23" spans="2:14" x14ac:dyDescent="0.75">
      <c r="B23">
        <v>21</v>
      </c>
      <c r="C23">
        <v>360.75400000000002</v>
      </c>
      <c r="D23">
        <v>387.70600000000002</v>
      </c>
      <c r="E23">
        <v>185.22499999999999</v>
      </c>
      <c r="F23">
        <v>337.83</v>
      </c>
      <c r="H23">
        <f t="shared" si="0"/>
        <v>-26.951999999999998</v>
      </c>
      <c r="J23">
        <f t="shared" si="1"/>
        <v>21</v>
      </c>
      <c r="K23">
        <f t="shared" si="2"/>
        <v>0.1539249027100936</v>
      </c>
      <c r="M23">
        <f t="shared" si="3"/>
        <v>21</v>
      </c>
      <c r="N23">
        <f t="shared" si="4"/>
        <v>0.37157773180002884</v>
      </c>
    </row>
    <row r="24" spans="2:14" x14ac:dyDescent="0.75">
      <c r="B24">
        <v>22</v>
      </c>
      <c r="C24">
        <v>345.697</v>
      </c>
      <c r="D24">
        <v>375.56400000000002</v>
      </c>
      <c r="E24">
        <v>183.167</v>
      </c>
      <c r="F24">
        <v>316.62</v>
      </c>
      <c r="H24">
        <f t="shared" si="0"/>
        <v>-29.867000000000019</v>
      </c>
      <c r="J24">
        <f t="shared" si="1"/>
        <v>22</v>
      </c>
      <c r="K24">
        <f t="shared" si="2"/>
        <v>0.1334852575114818</v>
      </c>
      <c r="M24">
        <f t="shared" si="3"/>
        <v>22</v>
      </c>
      <c r="N24">
        <f t="shared" si="4"/>
        <v>0.40278105240595863</v>
      </c>
    </row>
    <row r="25" spans="2:14" x14ac:dyDescent="0.75">
      <c r="B25">
        <v>23</v>
      </c>
      <c r="C25">
        <v>346.15199999999999</v>
      </c>
      <c r="D25">
        <v>377.37799999999999</v>
      </c>
      <c r="E25">
        <v>166.56200000000001</v>
      </c>
      <c r="F25">
        <v>347.98</v>
      </c>
      <c r="H25">
        <f t="shared" si="0"/>
        <v>-31.225999999999999</v>
      </c>
      <c r="J25">
        <f t="shared" si="1"/>
        <v>23</v>
      </c>
      <c r="K25">
        <f t="shared" si="2"/>
        <v>0.12395610559899026</v>
      </c>
      <c r="M25">
        <f t="shared" si="3"/>
        <v>23</v>
      </c>
      <c r="N25">
        <f t="shared" si="4"/>
        <v>0.26865767501605653</v>
      </c>
    </row>
    <row r="26" spans="2:14" x14ac:dyDescent="0.75">
      <c r="B26">
        <v>24</v>
      </c>
      <c r="C26">
        <v>353.779</v>
      </c>
      <c r="D26">
        <v>388.93200000000002</v>
      </c>
      <c r="E26">
        <v>182.75399999999999</v>
      </c>
      <c r="F26">
        <v>330.94299999999998</v>
      </c>
      <c r="H26">
        <f t="shared" si="0"/>
        <v>-35.15300000000002</v>
      </c>
      <c r="J26">
        <f t="shared" si="1"/>
        <v>24</v>
      </c>
      <c r="K26">
        <f t="shared" si="2"/>
        <v>9.6420432633313291E-2</v>
      </c>
      <c r="M26">
        <f t="shared" si="3"/>
        <v>24</v>
      </c>
      <c r="N26">
        <f t="shared" si="4"/>
        <v>0.37201594482017286</v>
      </c>
    </row>
    <row r="27" spans="2:14" x14ac:dyDescent="0.75">
      <c r="B27">
        <v>25</v>
      </c>
      <c r="C27">
        <v>348.86500000000001</v>
      </c>
      <c r="D27">
        <v>376.92899999999997</v>
      </c>
      <c r="E27">
        <v>183.506</v>
      </c>
      <c r="F27">
        <v>357.01600000000002</v>
      </c>
      <c r="H27">
        <f t="shared" si="0"/>
        <v>-28.063999999999965</v>
      </c>
      <c r="J27">
        <f t="shared" si="1"/>
        <v>25</v>
      </c>
      <c r="K27">
        <f t="shared" si="2"/>
        <v>0.14612768642849652</v>
      </c>
      <c r="M27">
        <f t="shared" si="3"/>
        <v>25</v>
      </c>
      <c r="N27">
        <f t="shared" si="4"/>
        <v>0.33260210734045176</v>
      </c>
    </row>
    <row r="28" spans="2:14" x14ac:dyDescent="0.75">
      <c r="B28">
        <v>26</v>
      </c>
      <c r="C28">
        <v>363.80200000000002</v>
      </c>
      <c r="D28">
        <v>377.101</v>
      </c>
      <c r="E28">
        <v>183.31200000000001</v>
      </c>
      <c r="F28">
        <v>363.06400000000002</v>
      </c>
      <c r="H28">
        <f t="shared" si="0"/>
        <v>-13.298999999999978</v>
      </c>
      <c r="J28">
        <f t="shared" si="1"/>
        <v>26</v>
      </c>
      <c r="K28">
        <f t="shared" si="2"/>
        <v>0.2496581705991657</v>
      </c>
      <c r="M28">
        <f t="shared" si="3"/>
        <v>26</v>
      </c>
      <c r="N28">
        <f t="shared" si="4"/>
        <v>0.32313870868087735</v>
      </c>
    </row>
    <row r="29" spans="2:14" x14ac:dyDescent="0.75">
      <c r="B29">
        <v>27</v>
      </c>
      <c r="C29">
        <v>372.64699999999999</v>
      </c>
      <c r="D29">
        <v>389.36399999999998</v>
      </c>
      <c r="E29">
        <v>185.136</v>
      </c>
      <c r="F29">
        <v>390.39400000000001</v>
      </c>
      <c r="H29">
        <f t="shared" si="0"/>
        <v>-16.716999999999985</v>
      </c>
      <c r="J29">
        <f t="shared" si="1"/>
        <v>27</v>
      </c>
      <c r="K29">
        <f t="shared" si="2"/>
        <v>0.22569154717245737</v>
      </c>
      <c r="M29">
        <f t="shared" si="3"/>
        <v>27</v>
      </c>
      <c r="N29">
        <f t="shared" si="4"/>
        <v>0.29622802368718171</v>
      </c>
    </row>
    <row r="30" spans="2:14" x14ac:dyDescent="0.75">
      <c r="B30">
        <v>28</v>
      </c>
      <c r="C30">
        <v>375.31</v>
      </c>
      <c r="D30">
        <v>379.37700000000001</v>
      </c>
      <c r="E30">
        <v>182.67400000000001</v>
      </c>
      <c r="F30">
        <v>390.05099999999999</v>
      </c>
      <c r="H30">
        <f t="shared" si="0"/>
        <v>-4.0670000000000073</v>
      </c>
      <c r="J30">
        <f t="shared" si="1"/>
        <v>28</v>
      </c>
      <c r="K30">
        <f t="shared" si="2"/>
        <v>0.31439189426077191</v>
      </c>
      <c r="M30">
        <f t="shared" si="3"/>
        <v>28</v>
      </c>
      <c r="N30">
        <f t="shared" si="4"/>
        <v>0.28715136646273237</v>
      </c>
    </row>
    <row r="31" spans="2:14" x14ac:dyDescent="0.75">
      <c r="B31">
        <v>29</v>
      </c>
      <c r="C31">
        <v>370.75799999999998</v>
      </c>
      <c r="D31">
        <v>379.714</v>
      </c>
      <c r="E31">
        <v>178.57</v>
      </c>
      <c r="F31">
        <v>407.71600000000001</v>
      </c>
      <c r="H31">
        <f t="shared" si="0"/>
        <v>-8.9560000000000173</v>
      </c>
      <c r="J31">
        <f t="shared" si="1"/>
        <v>29</v>
      </c>
      <c r="K31">
        <f t="shared" si="2"/>
        <v>0.28011078778529591</v>
      </c>
      <c r="M31">
        <f t="shared" si="3"/>
        <v>29</v>
      </c>
      <c r="N31">
        <f t="shared" si="4"/>
        <v>0.25410851373345428</v>
      </c>
    </row>
    <row r="32" spans="2:14" x14ac:dyDescent="0.75">
      <c r="B32">
        <v>30</v>
      </c>
      <c r="C32">
        <v>358.87299999999999</v>
      </c>
      <c r="D32">
        <v>369.685</v>
      </c>
      <c r="E32">
        <v>171.887</v>
      </c>
      <c r="F32">
        <v>396.45800000000003</v>
      </c>
      <c r="H32">
        <f t="shared" si="0"/>
        <v>-10.812000000000012</v>
      </c>
      <c r="J32">
        <f t="shared" si="1"/>
        <v>30</v>
      </c>
      <c r="K32">
        <f t="shared" si="2"/>
        <v>0.26709672895557957</v>
      </c>
      <c r="M32">
        <f t="shared" si="3"/>
        <v>30</v>
      </c>
      <c r="N32">
        <f t="shared" si="4"/>
        <v>0.23976386522453819</v>
      </c>
    </row>
    <row r="33" spans="2:15" x14ac:dyDescent="0.75">
      <c r="B33">
        <v>31</v>
      </c>
      <c r="C33">
        <v>345.83300000000003</v>
      </c>
      <c r="D33">
        <v>355.30200000000002</v>
      </c>
      <c r="E33">
        <v>177.167</v>
      </c>
      <c r="F33">
        <v>391.40499999999997</v>
      </c>
      <c r="H33">
        <f t="shared" si="0"/>
        <v>-9.4689999999999941</v>
      </c>
      <c r="J33">
        <f t="shared" si="1"/>
        <v>31</v>
      </c>
      <c r="K33">
        <f t="shared" si="2"/>
        <v>0.27651369070574622</v>
      </c>
      <c r="M33">
        <f t="shared" si="3"/>
        <v>31</v>
      </c>
      <c r="N33">
        <f t="shared" si="4"/>
        <v>0.26459708115759073</v>
      </c>
    </row>
    <row r="34" spans="2:15" x14ac:dyDescent="0.75">
      <c r="B34">
        <v>32</v>
      </c>
      <c r="C34">
        <v>357.815</v>
      </c>
      <c r="D34">
        <v>359.089</v>
      </c>
      <c r="E34">
        <v>174.72900000000001</v>
      </c>
      <c r="F34">
        <v>385.74400000000003</v>
      </c>
      <c r="H34">
        <f t="shared" si="0"/>
        <v>-1.2740000000000009</v>
      </c>
      <c r="J34">
        <f t="shared" si="1"/>
        <v>32</v>
      </c>
      <c r="K34">
        <f t="shared" si="2"/>
        <v>0.33397608947165441</v>
      </c>
      <c r="M34">
        <f t="shared" si="3"/>
        <v>32</v>
      </c>
      <c r="N34">
        <f t="shared" si="4"/>
        <v>0.26092107732732733</v>
      </c>
    </row>
    <row r="35" spans="2:15" x14ac:dyDescent="0.75">
      <c r="B35">
        <v>33</v>
      </c>
      <c r="C35">
        <v>349.786</v>
      </c>
      <c r="D35">
        <v>353.23700000000002</v>
      </c>
      <c r="E35">
        <v>172.96700000000001</v>
      </c>
      <c r="F35">
        <v>374.565</v>
      </c>
      <c r="H35">
        <f t="shared" ref="H35:H66" si="5">C35-D35</f>
        <v>-3.4510000000000218</v>
      </c>
      <c r="J35">
        <f t="shared" ref="J35:J66" si="6">B35</f>
        <v>33</v>
      </c>
      <c r="K35">
        <f t="shared" ref="K35:K66" si="7">(H35-MIN(H$3:H$112))/(MAX(H$3:H$112)-MIN(H$3:H$112))</f>
        <v>0.31871121551028975</v>
      </c>
      <c r="M35">
        <f t="shared" ref="M35:M66" si="8">B35</f>
        <v>33</v>
      </c>
      <c r="N35">
        <f t="shared" ref="N35:N66" si="9">(E35-$P$3)/(F35-$Q$3)</f>
        <v>0.26564308057162722</v>
      </c>
    </row>
    <row r="36" spans="2:15" x14ac:dyDescent="0.75">
      <c r="B36">
        <v>34</v>
      </c>
      <c r="C36">
        <v>348.36099999999999</v>
      </c>
      <c r="D36">
        <v>355.09100000000001</v>
      </c>
      <c r="E36">
        <v>166.24799999999999</v>
      </c>
      <c r="F36">
        <v>382.33</v>
      </c>
      <c r="H36">
        <f t="shared" si="5"/>
        <v>-6.7300000000000182</v>
      </c>
      <c r="J36">
        <f t="shared" si="6"/>
        <v>34</v>
      </c>
      <c r="K36">
        <f t="shared" si="7"/>
        <v>0.29571924411878114</v>
      </c>
      <c r="M36">
        <f t="shared" si="8"/>
        <v>34</v>
      </c>
      <c r="N36">
        <f t="shared" si="9"/>
        <v>0.23084056592557364</v>
      </c>
    </row>
    <row r="37" spans="2:15" x14ac:dyDescent="0.75">
      <c r="B37">
        <v>35</v>
      </c>
      <c r="C37">
        <v>344.11500000000001</v>
      </c>
      <c r="D37">
        <v>341.899</v>
      </c>
      <c r="E37">
        <v>169.506</v>
      </c>
      <c r="F37">
        <v>388.40600000000001</v>
      </c>
      <c r="H37">
        <f t="shared" si="5"/>
        <v>2.2160000000000082</v>
      </c>
      <c r="J37">
        <f t="shared" si="6"/>
        <v>35</v>
      </c>
      <c r="K37">
        <f t="shared" si="7"/>
        <v>0.35844756862882587</v>
      </c>
      <c r="M37">
        <f t="shared" si="8"/>
        <v>35</v>
      </c>
      <c r="N37">
        <f t="shared" si="9"/>
        <v>0.23802078899096771</v>
      </c>
    </row>
    <row r="38" spans="2:15" x14ac:dyDescent="0.75">
      <c r="B38">
        <v>36</v>
      </c>
      <c r="C38">
        <v>338.94600000000003</v>
      </c>
      <c r="D38">
        <v>346.09899999999999</v>
      </c>
      <c r="E38">
        <v>165.43</v>
      </c>
      <c r="F38">
        <v>380.214</v>
      </c>
      <c r="H38">
        <f t="shared" si="5"/>
        <v>-7.1529999999999632</v>
      </c>
      <c r="J38">
        <f t="shared" si="6"/>
        <v>36</v>
      </c>
      <c r="K38">
        <f t="shared" si="7"/>
        <v>0.29275321670231064</v>
      </c>
      <c r="M38">
        <f t="shared" si="8"/>
        <v>36</v>
      </c>
      <c r="N38">
        <f t="shared" si="9"/>
        <v>0.22952352786015173</v>
      </c>
      <c r="O38" s="1"/>
    </row>
    <row r="39" spans="2:15" x14ac:dyDescent="0.75">
      <c r="B39">
        <v>37</v>
      </c>
      <c r="C39">
        <v>342.03899999999999</v>
      </c>
      <c r="D39">
        <v>350.34399999999999</v>
      </c>
      <c r="E39">
        <v>157.11000000000001</v>
      </c>
      <c r="F39">
        <v>378.86500000000001</v>
      </c>
      <c r="H39">
        <f t="shared" si="5"/>
        <v>-8.3050000000000068</v>
      </c>
      <c r="J39">
        <f t="shared" si="6"/>
        <v>37</v>
      </c>
      <c r="K39">
        <f t="shared" si="7"/>
        <v>0.28467552501490018</v>
      </c>
      <c r="M39">
        <f t="shared" si="8"/>
        <v>37</v>
      </c>
      <c r="N39">
        <f t="shared" si="9"/>
        <v>0.19733590500873974</v>
      </c>
    </row>
    <row r="40" spans="2:15" x14ac:dyDescent="0.75">
      <c r="B40">
        <v>38</v>
      </c>
      <c r="C40">
        <v>338.53899999999999</v>
      </c>
      <c r="D40">
        <v>347.83</v>
      </c>
      <c r="E40">
        <v>162.50200000000001</v>
      </c>
      <c r="F40">
        <v>386.245</v>
      </c>
      <c r="H40">
        <f t="shared" si="5"/>
        <v>-9.2909999999999968</v>
      </c>
      <c r="J40">
        <f t="shared" si="6"/>
        <v>38</v>
      </c>
      <c r="K40">
        <f t="shared" si="7"/>
        <v>0.2777618062616134</v>
      </c>
      <c r="M40">
        <f t="shared" si="8"/>
        <v>38</v>
      </c>
      <c r="N40">
        <f t="shared" si="9"/>
        <v>0.21269488185135324</v>
      </c>
    </row>
    <row r="41" spans="2:15" x14ac:dyDescent="0.75">
      <c r="B41">
        <v>39</v>
      </c>
      <c r="C41">
        <v>333.08600000000001</v>
      </c>
      <c r="D41">
        <v>344.17700000000002</v>
      </c>
      <c r="E41">
        <v>168.60900000000001</v>
      </c>
      <c r="F41">
        <v>375.46100000000001</v>
      </c>
      <c r="H41">
        <f t="shared" si="5"/>
        <v>-11.091000000000008</v>
      </c>
      <c r="J41">
        <f t="shared" si="6"/>
        <v>39</v>
      </c>
      <c r="K41">
        <f t="shared" si="7"/>
        <v>0.26514041300003494</v>
      </c>
      <c r="M41">
        <f t="shared" si="8"/>
        <v>39</v>
      </c>
      <c r="N41">
        <f t="shared" si="9"/>
        <v>0.24691906249872692</v>
      </c>
    </row>
    <row r="42" spans="2:15" x14ac:dyDescent="0.75">
      <c r="B42">
        <v>40</v>
      </c>
      <c r="C42">
        <v>327.93099999999998</v>
      </c>
      <c r="D42">
        <v>337.37200000000001</v>
      </c>
      <c r="E42">
        <v>160.07499999999999</v>
      </c>
      <c r="F42">
        <v>373.67700000000002</v>
      </c>
      <c r="H42">
        <f t="shared" si="5"/>
        <v>-9.4410000000000309</v>
      </c>
      <c r="J42">
        <f t="shared" si="6"/>
        <v>40</v>
      </c>
      <c r="K42">
        <f t="shared" si="7"/>
        <v>0.27671002348981499</v>
      </c>
      <c r="M42">
        <f t="shared" si="8"/>
        <v>40</v>
      </c>
      <c r="N42">
        <f t="shared" si="9"/>
        <v>0.21370502755697085</v>
      </c>
    </row>
    <row r="43" spans="2:15" x14ac:dyDescent="0.75">
      <c r="B43">
        <v>41</v>
      </c>
      <c r="C43">
        <v>349.38400000000001</v>
      </c>
      <c r="D43">
        <v>344.48599999999999</v>
      </c>
      <c r="E43">
        <v>164.49</v>
      </c>
      <c r="F43">
        <v>363.95499999999998</v>
      </c>
      <c r="H43">
        <f t="shared" si="5"/>
        <v>4.8980000000000246</v>
      </c>
      <c r="J43">
        <f t="shared" si="6"/>
        <v>41</v>
      </c>
      <c r="K43">
        <f t="shared" si="7"/>
        <v>0.37725344458857774</v>
      </c>
      <c r="M43">
        <f t="shared" si="8"/>
        <v>41</v>
      </c>
      <c r="N43">
        <f t="shared" si="9"/>
        <v>0.24145669038917747</v>
      </c>
    </row>
    <row r="44" spans="2:15" x14ac:dyDescent="0.75">
      <c r="B44">
        <v>42</v>
      </c>
      <c r="C44">
        <v>330.45499999999998</v>
      </c>
      <c r="D44">
        <v>337.55399999999997</v>
      </c>
      <c r="E44">
        <v>155.46299999999999</v>
      </c>
      <c r="F44">
        <v>360.06599999999997</v>
      </c>
      <c r="H44">
        <f t="shared" si="5"/>
        <v>-7.0989999999999895</v>
      </c>
      <c r="J44">
        <f t="shared" si="6"/>
        <v>42</v>
      </c>
      <c r="K44">
        <f t="shared" si="7"/>
        <v>0.29313185850015777</v>
      </c>
      <c r="M44">
        <f t="shared" si="8"/>
        <v>42</v>
      </c>
      <c r="N44">
        <f t="shared" si="9"/>
        <v>0.20630166995557797</v>
      </c>
    </row>
    <row r="45" spans="2:15" x14ac:dyDescent="0.75">
      <c r="B45">
        <v>43</v>
      </c>
      <c r="C45">
        <v>315.83</v>
      </c>
      <c r="D45">
        <v>325.63900000000001</v>
      </c>
      <c r="E45">
        <v>148.035</v>
      </c>
      <c r="F45">
        <v>344.61700000000002</v>
      </c>
      <c r="H45">
        <f t="shared" si="5"/>
        <v>-9.8090000000000259</v>
      </c>
      <c r="J45">
        <f t="shared" si="6"/>
        <v>43</v>
      </c>
      <c r="K45">
        <f t="shared" si="7"/>
        <v>0.27412964975633675</v>
      </c>
      <c r="M45">
        <f t="shared" si="8"/>
        <v>43</v>
      </c>
      <c r="N45">
        <f t="shared" si="9"/>
        <v>0.18654160667607875</v>
      </c>
      <c r="O45" s="1"/>
    </row>
    <row r="46" spans="2:15" x14ac:dyDescent="0.75">
      <c r="B46">
        <v>44</v>
      </c>
      <c r="C46">
        <v>323.24099999999999</v>
      </c>
      <c r="D46">
        <v>330.43</v>
      </c>
      <c r="E46">
        <v>152.14599999999999</v>
      </c>
      <c r="F46">
        <v>350.35399999999998</v>
      </c>
      <c r="H46">
        <f t="shared" si="5"/>
        <v>-7.1890000000000214</v>
      </c>
      <c r="J46">
        <f t="shared" si="6"/>
        <v>44</v>
      </c>
      <c r="K46">
        <f t="shared" si="7"/>
        <v>0.29250078883707864</v>
      </c>
      <c r="M46">
        <f t="shared" si="8"/>
        <v>44</v>
      </c>
      <c r="N46">
        <f t="shared" si="9"/>
        <v>0.20034126904889402</v>
      </c>
      <c r="O46" s="1"/>
    </row>
    <row r="47" spans="2:15" x14ac:dyDescent="0.75">
      <c r="B47">
        <v>45</v>
      </c>
      <c r="C47">
        <v>329.827</v>
      </c>
      <c r="D47">
        <v>337.23899999999998</v>
      </c>
      <c r="E47">
        <v>153.27199999999999</v>
      </c>
      <c r="F47">
        <v>342.56700000000001</v>
      </c>
      <c r="H47">
        <f t="shared" si="5"/>
        <v>-7.4119999999999777</v>
      </c>
      <c r="J47">
        <f t="shared" si="6"/>
        <v>45</v>
      </c>
      <c r="K47">
        <f t="shared" si="7"/>
        <v>0.29093713844967228</v>
      </c>
      <c r="M47">
        <f t="shared" si="8"/>
        <v>45</v>
      </c>
      <c r="N47">
        <f t="shared" si="9"/>
        <v>0.21297755531197218</v>
      </c>
      <c r="O47" s="1"/>
    </row>
    <row r="48" spans="2:15" x14ac:dyDescent="0.75">
      <c r="B48">
        <v>46</v>
      </c>
      <c r="C48">
        <v>328.43200000000002</v>
      </c>
      <c r="D48">
        <v>332.72800000000001</v>
      </c>
      <c r="E48">
        <v>148.21899999999999</v>
      </c>
      <c r="F48">
        <v>344.839</v>
      </c>
      <c r="H48">
        <f t="shared" si="5"/>
        <v>-4.2959999999999923</v>
      </c>
      <c r="J48">
        <f t="shared" si="6"/>
        <v>46</v>
      </c>
      <c r="K48">
        <f t="shared" si="7"/>
        <v>0.31278617256249341</v>
      </c>
      <c r="M48">
        <f t="shared" si="8"/>
        <v>46</v>
      </c>
      <c r="N48">
        <f t="shared" si="9"/>
        <v>0.18720530257541693</v>
      </c>
    </row>
    <row r="49" spans="2:14" x14ac:dyDescent="0.75">
      <c r="B49">
        <v>47</v>
      </c>
      <c r="C49">
        <v>331.11500000000001</v>
      </c>
      <c r="D49">
        <v>333.23899999999998</v>
      </c>
      <c r="E49">
        <v>152.50200000000001</v>
      </c>
      <c r="F49">
        <v>341.10399999999998</v>
      </c>
      <c r="H49">
        <f t="shared" si="5"/>
        <v>-2.1239999999999668</v>
      </c>
      <c r="J49">
        <f t="shared" si="6"/>
        <v>47</v>
      </c>
      <c r="K49">
        <f t="shared" si="7"/>
        <v>0.32801598709813151</v>
      </c>
      <c r="M49">
        <f t="shared" si="8"/>
        <v>47</v>
      </c>
      <c r="N49">
        <f t="shared" si="9"/>
        <v>0.21080604820372903</v>
      </c>
    </row>
    <row r="50" spans="2:14" x14ac:dyDescent="0.75">
      <c r="B50">
        <v>48</v>
      </c>
      <c r="C50">
        <v>324.005</v>
      </c>
      <c r="D50">
        <v>328.80700000000002</v>
      </c>
      <c r="E50">
        <v>150.655</v>
      </c>
      <c r="F50">
        <v>353.43900000000002</v>
      </c>
      <c r="H50">
        <f t="shared" si="5"/>
        <v>-4.8020000000000209</v>
      </c>
      <c r="J50">
        <f t="shared" si="6"/>
        <v>48</v>
      </c>
      <c r="K50">
        <f t="shared" si="7"/>
        <v>0.30923815867896065</v>
      </c>
      <c r="M50">
        <f t="shared" si="8"/>
        <v>48</v>
      </c>
      <c r="N50">
        <f t="shared" si="9"/>
        <v>0.1909022149221935</v>
      </c>
    </row>
    <row r="51" spans="2:14" x14ac:dyDescent="0.75">
      <c r="B51">
        <v>49</v>
      </c>
      <c r="C51">
        <v>350.39400000000001</v>
      </c>
      <c r="D51">
        <v>348.76499999999999</v>
      </c>
      <c r="E51">
        <v>157.816</v>
      </c>
      <c r="F51">
        <v>353.947</v>
      </c>
      <c r="H51">
        <f t="shared" si="5"/>
        <v>1.6290000000000191</v>
      </c>
      <c r="J51">
        <f t="shared" si="6"/>
        <v>49</v>
      </c>
      <c r="K51">
        <f t="shared" si="7"/>
        <v>0.35433159204852233</v>
      </c>
      <c r="M51">
        <f t="shared" si="8"/>
        <v>49</v>
      </c>
      <c r="N51">
        <f t="shared" si="9"/>
        <v>0.22244548933453007</v>
      </c>
    </row>
    <row r="52" spans="2:14" x14ac:dyDescent="0.75">
      <c r="B52">
        <v>50</v>
      </c>
      <c r="C52">
        <v>332.41199999999998</v>
      </c>
      <c r="D52">
        <v>344.488</v>
      </c>
      <c r="E52">
        <v>155.233</v>
      </c>
      <c r="F52">
        <v>364.45499999999998</v>
      </c>
      <c r="H52">
        <f t="shared" si="5"/>
        <v>-12.076000000000022</v>
      </c>
      <c r="J52">
        <f t="shared" si="6"/>
        <v>50</v>
      </c>
      <c r="K52">
        <f t="shared" si="7"/>
        <v>0.25823370613189334</v>
      </c>
      <c r="M52">
        <f t="shared" si="8"/>
        <v>50</v>
      </c>
      <c r="N52">
        <f t="shared" si="9"/>
        <v>0.20145870209635114</v>
      </c>
    </row>
    <row r="53" spans="2:14" x14ac:dyDescent="0.75">
      <c r="B53">
        <v>51</v>
      </c>
      <c r="C53">
        <v>342.214</v>
      </c>
      <c r="D53">
        <v>354.012</v>
      </c>
      <c r="E53">
        <v>156.30199999999999</v>
      </c>
      <c r="F53">
        <v>368.495</v>
      </c>
      <c r="H53">
        <f t="shared" si="5"/>
        <v>-11.798000000000002</v>
      </c>
      <c r="J53">
        <f t="shared" si="6"/>
        <v>51</v>
      </c>
      <c r="K53">
        <f t="shared" si="7"/>
        <v>0.26018301020229284</v>
      </c>
      <c r="M53">
        <f t="shared" si="8"/>
        <v>51</v>
      </c>
      <c r="N53">
        <f t="shared" si="9"/>
        <v>0.20252835489213608</v>
      </c>
    </row>
    <row r="54" spans="2:14" x14ac:dyDescent="0.75">
      <c r="B54">
        <v>52</v>
      </c>
      <c r="C54">
        <v>356.53100000000001</v>
      </c>
      <c r="D54">
        <v>353.69799999999998</v>
      </c>
      <c r="E54">
        <v>154.92699999999999</v>
      </c>
      <c r="F54">
        <v>410.47</v>
      </c>
      <c r="H54">
        <f t="shared" si="5"/>
        <v>2.8330000000000268</v>
      </c>
      <c r="J54">
        <f t="shared" si="6"/>
        <v>52</v>
      </c>
      <c r="K54">
        <f t="shared" si="7"/>
        <v>0.36277390176348923</v>
      </c>
      <c r="M54">
        <f t="shared" si="8"/>
        <v>52</v>
      </c>
      <c r="N54">
        <f t="shared" si="9"/>
        <v>0.16731557742361033</v>
      </c>
    </row>
    <row r="55" spans="2:14" x14ac:dyDescent="0.75">
      <c r="B55">
        <v>53</v>
      </c>
      <c r="C55">
        <v>336.39800000000002</v>
      </c>
      <c r="D55">
        <v>341.286</v>
      </c>
      <c r="E55">
        <v>148.196</v>
      </c>
      <c r="F55">
        <v>376.08300000000003</v>
      </c>
      <c r="H55">
        <f t="shared" si="5"/>
        <v>-4.8879999999999768</v>
      </c>
      <c r="J55">
        <f t="shared" si="6"/>
        <v>53</v>
      </c>
      <c r="K55">
        <f t="shared" si="7"/>
        <v>0.3086351365564633</v>
      </c>
      <c r="M55">
        <f t="shared" si="8"/>
        <v>53</v>
      </c>
      <c r="N55">
        <f t="shared" si="9"/>
        <v>0.16334326223266132</v>
      </c>
    </row>
    <row r="56" spans="2:14" x14ac:dyDescent="0.75">
      <c r="B56">
        <v>54</v>
      </c>
      <c r="C56">
        <v>355.392</v>
      </c>
      <c r="D56">
        <v>350.28399999999999</v>
      </c>
      <c r="E56">
        <v>150</v>
      </c>
      <c r="F56">
        <v>373.33199999999999</v>
      </c>
      <c r="H56">
        <f t="shared" si="5"/>
        <v>5.1080000000000041</v>
      </c>
      <c r="J56">
        <f t="shared" si="6"/>
        <v>54</v>
      </c>
      <c r="K56">
        <f t="shared" si="7"/>
        <v>0.37872594046909508</v>
      </c>
      <c r="M56">
        <f t="shared" si="8"/>
        <v>54</v>
      </c>
      <c r="N56">
        <f t="shared" si="9"/>
        <v>0.17260368549964658</v>
      </c>
    </row>
    <row r="57" spans="2:14" x14ac:dyDescent="0.75">
      <c r="B57">
        <v>55</v>
      </c>
      <c r="C57">
        <v>332.80700000000002</v>
      </c>
      <c r="D57">
        <v>336.767</v>
      </c>
      <c r="E57">
        <v>144.25299999999999</v>
      </c>
      <c r="F57">
        <v>345.58499999999998</v>
      </c>
      <c r="H57">
        <f t="shared" si="5"/>
        <v>-3.9599999999999795</v>
      </c>
      <c r="J57">
        <f t="shared" si="6"/>
        <v>55</v>
      </c>
      <c r="K57">
        <f t="shared" si="7"/>
        <v>0.3151421659713215</v>
      </c>
      <c r="M57">
        <f t="shared" si="8"/>
        <v>55</v>
      </c>
      <c r="N57">
        <f t="shared" si="9"/>
        <v>0.1681610501658278</v>
      </c>
    </row>
    <row r="58" spans="2:14" x14ac:dyDescent="0.75">
      <c r="B58">
        <v>56</v>
      </c>
      <c r="C58">
        <v>396.83</v>
      </c>
      <c r="D58">
        <v>357.56</v>
      </c>
      <c r="E58">
        <v>144.684</v>
      </c>
      <c r="F58">
        <v>356.80700000000002</v>
      </c>
      <c r="H58">
        <f t="shared" si="5"/>
        <v>39.269999999999982</v>
      </c>
      <c r="J58">
        <f t="shared" si="6"/>
        <v>56</v>
      </c>
      <c r="K58">
        <f t="shared" si="7"/>
        <v>0.61826596080356189</v>
      </c>
      <c r="M58">
        <f t="shared" si="8"/>
        <v>56</v>
      </c>
      <c r="N58">
        <f t="shared" si="9"/>
        <v>0.16174103973863238</v>
      </c>
    </row>
    <row r="59" spans="2:14" x14ac:dyDescent="0.75">
      <c r="B59">
        <v>57</v>
      </c>
      <c r="C59">
        <v>411.5</v>
      </c>
      <c r="D59">
        <v>356.798</v>
      </c>
      <c r="E59">
        <v>138.327</v>
      </c>
      <c r="F59">
        <v>356.47</v>
      </c>
      <c r="H59">
        <f t="shared" si="5"/>
        <v>54.701999999999998</v>
      </c>
      <c r="J59">
        <f t="shared" si="6"/>
        <v>57</v>
      </c>
      <c r="K59">
        <f t="shared" si="7"/>
        <v>0.72647337236616061</v>
      </c>
      <c r="M59">
        <f t="shared" si="8"/>
        <v>57</v>
      </c>
      <c r="N59">
        <f t="shared" si="9"/>
        <v>0.13391177639422439</v>
      </c>
    </row>
    <row r="60" spans="2:14" x14ac:dyDescent="0.75">
      <c r="B60">
        <v>58</v>
      </c>
      <c r="C60">
        <v>427.25</v>
      </c>
      <c r="D60">
        <v>356.10500000000002</v>
      </c>
      <c r="E60">
        <v>133.74199999999999</v>
      </c>
      <c r="F60">
        <v>376.64100000000002</v>
      </c>
      <c r="H60">
        <f t="shared" si="5"/>
        <v>71.144999999999982</v>
      </c>
      <c r="J60">
        <f t="shared" si="6"/>
        <v>58</v>
      </c>
      <c r="K60">
        <f t="shared" si="7"/>
        <v>0.8417697998106789</v>
      </c>
      <c r="M60">
        <f t="shared" si="8"/>
        <v>58</v>
      </c>
      <c r="N60">
        <f t="shared" si="9"/>
        <v>0.10437031961433819</v>
      </c>
    </row>
    <row r="61" spans="2:14" x14ac:dyDescent="0.75">
      <c r="B61">
        <v>59</v>
      </c>
      <c r="C61">
        <v>444.56099999999998</v>
      </c>
      <c r="D61">
        <v>358.42700000000002</v>
      </c>
      <c r="E61">
        <v>131.77000000000001</v>
      </c>
      <c r="F61">
        <v>336.887</v>
      </c>
      <c r="H61">
        <f t="shared" si="5"/>
        <v>86.133999999999958</v>
      </c>
      <c r="J61">
        <f t="shared" si="6"/>
        <v>59</v>
      </c>
      <c r="K61">
        <f t="shared" si="7"/>
        <v>0.9468709462539</v>
      </c>
      <c r="M61">
        <f t="shared" si="8"/>
        <v>59</v>
      </c>
      <c r="N61">
        <f t="shared" si="9"/>
        <v>0.1148936375896021</v>
      </c>
    </row>
    <row r="62" spans="2:14" x14ac:dyDescent="0.75">
      <c r="B62">
        <v>60</v>
      </c>
      <c r="C62">
        <v>450.68</v>
      </c>
      <c r="D62">
        <v>356.96899999999999</v>
      </c>
      <c r="E62">
        <v>132.529</v>
      </c>
      <c r="F62">
        <v>328.642</v>
      </c>
      <c r="H62">
        <f t="shared" si="5"/>
        <v>93.711000000000013</v>
      </c>
      <c r="J62">
        <f t="shared" si="6"/>
        <v>60</v>
      </c>
      <c r="K62">
        <f t="shared" si="7"/>
        <v>1</v>
      </c>
      <c r="M62">
        <f t="shared" si="8"/>
        <v>60</v>
      </c>
      <c r="N62">
        <f t="shared" si="9"/>
        <v>0.12348345264344901</v>
      </c>
    </row>
    <row r="63" spans="2:14" x14ac:dyDescent="0.75">
      <c r="B63">
        <v>61</v>
      </c>
      <c r="C63">
        <v>439.512</v>
      </c>
      <c r="D63">
        <v>361.09399999999999</v>
      </c>
      <c r="E63">
        <v>131.30699999999999</v>
      </c>
      <c r="F63">
        <v>382.89400000000001</v>
      </c>
      <c r="H63">
        <f t="shared" si="5"/>
        <v>78.418000000000006</v>
      </c>
      <c r="J63">
        <f t="shared" si="6"/>
        <v>61</v>
      </c>
      <c r="K63">
        <f t="shared" si="7"/>
        <v>0.89276724047260103</v>
      </c>
      <c r="M63">
        <f t="shared" si="8"/>
        <v>61</v>
      </c>
      <c r="N63">
        <f t="shared" si="9"/>
        <v>9.2161142613110578E-2</v>
      </c>
    </row>
    <row r="64" spans="2:14" x14ac:dyDescent="0.75">
      <c r="B64">
        <v>62</v>
      </c>
      <c r="C64">
        <v>445.75599999999997</v>
      </c>
      <c r="D64">
        <v>383.15</v>
      </c>
      <c r="E64">
        <v>133.613</v>
      </c>
      <c r="F64">
        <v>348.82799999999997</v>
      </c>
      <c r="H64">
        <f t="shared" si="5"/>
        <v>62.605999999999995</v>
      </c>
      <c r="J64">
        <f t="shared" si="6"/>
        <v>62</v>
      </c>
      <c r="K64">
        <f t="shared" si="7"/>
        <v>0.78189531255478029</v>
      </c>
      <c r="M64">
        <f t="shared" si="8"/>
        <v>62</v>
      </c>
      <c r="N64">
        <f t="shared" si="9"/>
        <v>0.11704626464620617</v>
      </c>
    </row>
    <row r="65" spans="2:14" x14ac:dyDescent="0.75">
      <c r="B65">
        <v>63</v>
      </c>
      <c r="C65">
        <v>435.62200000000001</v>
      </c>
      <c r="D65">
        <v>364.38200000000001</v>
      </c>
      <c r="E65">
        <v>130.90600000000001</v>
      </c>
      <c r="F65">
        <v>321.91800000000001</v>
      </c>
      <c r="H65">
        <f t="shared" si="5"/>
        <v>71.240000000000009</v>
      </c>
      <c r="J65">
        <f t="shared" si="6"/>
        <v>63</v>
      </c>
      <c r="K65">
        <f t="shared" si="7"/>
        <v>0.8424359288994846</v>
      </c>
      <c r="M65">
        <f t="shared" si="8"/>
        <v>63</v>
      </c>
      <c r="N65">
        <f t="shared" si="9"/>
        <v>0.11935305703477529</v>
      </c>
    </row>
    <row r="66" spans="2:14" x14ac:dyDescent="0.75">
      <c r="B66">
        <v>64</v>
      </c>
      <c r="C66">
        <v>415.67099999999999</v>
      </c>
      <c r="D66">
        <v>362.5</v>
      </c>
      <c r="E66">
        <v>131.41</v>
      </c>
      <c r="F66">
        <v>318.78500000000003</v>
      </c>
      <c r="H66">
        <f t="shared" si="5"/>
        <v>53.170999999999992</v>
      </c>
      <c r="J66">
        <f t="shared" si="6"/>
        <v>64</v>
      </c>
      <c r="K66">
        <f t="shared" si="7"/>
        <v>0.71573817620867353</v>
      </c>
      <c r="M66">
        <f t="shared" si="8"/>
        <v>64</v>
      </c>
      <c r="N66">
        <f t="shared" si="9"/>
        <v>0.12400349604046929</v>
      </c>
    </row>
    <row r="67" spans="2:14" x14ac:dyDescent="0.75">
      <c r="B67">
        <v>65</v>
      </c>
      <c r="C67">
        <v>404.84800000000001</v>
      </c>
      <c r="D67">
        <v>349.245</v>
      </c>
      <c r="E67">
        <v>132.42599999999999</v>
      </c>
      <c r="F67">
        <v>329.54300000000001</v>
      </c>
      <c r="H67">
        <f t="shared" ref="H67:H98" si="10">C67-D67</f>
        <v>55.603000000000009</v>
      </c>
      <c r="J67">
        <f t="shared" ref="J67:J98" si="11">B67</f>
        <v>65</v>
      </c>
      <c r="K67">
        <f t="shared" ref="K67:K98" si="12">(H67-MIN(H$3:H$112))/(MAX(H$3:H$112)-MIN(H$3:H$112))</f>
        <v>0.7327910808820951</v>
      </c>
      <c r="M67">
        <f t="shared" ref="M67:M98" si="13">B67</f>
        <v>65</v>
      </c>
      <c r="N67">
        <f t="shared" ref="N67:N98" si="14">(E67-$P$3)/(F67-$Q$3)</f>
        <v>0.12240970617861807</v>
      </c>
    </row>
    <row r="68" spans="2:14" x14ac:dyDescent="0.75">
      <c r="B68">
        <v>66</v>
      </c>
      <c r="C68">
        <v>376.41500000000002</v>
      </c>
      <c r="D68">
        <v>345.73599999999999</v>
      </c>
      <c r="E68">
        <v>131.66800000000001</v>
      </c>
      <c r="F68">
        <v>315.81599999999997</v>
      </c>
      <c r="H68">
        <f t="shared" si="10"/>
        <v>30.67900000000003</v>
      </c>
      <c r="J68">
        <f t="shared" si="11"/>
        <v>66</v>
      </c>
      <c r="K68">
        <f t="shared" si="12"/>
        <v>0.55802685552010678</v>
      </c>
      <c r="M68">
        <f t="shared" si="13"/>
        <v>66</v>
      </c>
      <c r="N68">
        <f t="shared" si="14"/>
        <v>0.12737331553795159</v>
      </c>
    </row>
    <row r="69" spans="2:14" x14ac:dyDescent="0.75">
      <c r="B69">
        <v>67</v>
      </c>
      <c r="C69">
        <v>399.93299999999999</v>
      </c>
      <c r="D69">
        <v>357.62700000000001</v>
      </c>
      <c r="E69">
        <v>131.94900000000001</v>
      </c>
      <c r="F69">
        <v>338.20299999999997</v>
      </c>
      <c r="H69">
        <f t="shared" si="10"/>
        <v>42.305999999999983</v>
      </c>
      <c r="J69">
        <f t="shared" si="11"/>
        <v>67</v>
      </c>
      <c r="K69">
        <f t="shared" si="12"/>
        <v>0.63955404410475736</v>
      </c>
      <c r="M69">
        <f t="shared" si="13"/>
        <v>67</v>
      </c>
      <c r="N69">
        <f t="shared" si="14"/>
        <v>0.11502716099191662</v>
      </c>
    </row>
    <row r="70" spans="2:14" x14ac:dyDescent="0.75">
      <c r="B70">
        <v>68</v>
      </c>
      <c r="C70">
        <v>384.37200000000001</v>
      </c>
      <c r="D70">
        <v>361.5</v>
      </c>
      <c r="E70">
        <v>133.447</v>
      </c>
      <c r="F70">
        <v>339.642</v>
      </c>
      <c r="H70">
        <f t="shared" si="10"/>
        <v>22.872000000000014</v>
      </c>
      <c r="J70">
        <f t="shared" si="11"/>
        <v>68</v>
      </c>
      <c r="K70">
        <f t="shared" si="12"/>
        <v>0.50328506819058305</v>
      </c>
      <c r="M70">
        <f t="shared" si="13"/>
        <v>68</v>
      </c>
      <c r="N70">
        <f t="shared" si="14"/>
        <v>0.12138311979469764</v>
      </c>
    </row>
    <row r="71" spans="2:14" x14ac:dyDescent="0.75">
      <c r="B71">
        <v>69</v>
      </c>
      <c r="C71">
        <v>336.262</v>
      </c>
      <c r="D71">
        <v>332.66399999999999</v>
      </c>
      <c r="E71">
        <v>126.574</v>
      </c>
      <c r="F71">
        <v>292.82400000000001</v>
      </c>
      <c r="H71">
        <f t="shared" si="10"/>
        <v>3.5980000000000132</v>
      </c>
      <c r="J71">
        <f t="shared" si="11"/>
        <v>69</v>
      </c>
      <c r="K71">
        <f t="shared" si="12"/>
        <v>0.36813799389965995</v>
      </c>
      <c r="M71">
        <f t="shared" si="13"/>
        <v>69</v>
      </c>
      <c r="N71">
        <f t="shared" si="14"/>
        <v>0.11407409227140961</v>
      </c>
    </row>
    <row r="72" spans="2:14" x14ac:dyDescent="0.75">
      <c r="B72">
        <v>70</v>
      </c>
      <c r="C72">
        <v>328.40199999999999</v>
      </c>
      <c r="D72">
        <v>337.86799999999999</v>
      </c>
      <c r="E72">
        <v>131.28100000000001</v>
      </c>
      <c r="F72">
        <v>304.71100000000001</v>
      </c>
      <c r="H72">
        <f t="shared" si="10"/>
        <v>-9.4660000000000082</v>
      </c>
      <c r="J72">
        <f t="shared" si="11"/>
        <v>70</v>
      </c>
      <c r="K72">
        <f t="shared" si="12"/>
        <v>0.27653472636118209</v>
      </c>
      <c r="M72">
        <f t="shared" si="13"/>
        <v>70</v>
      </c>
      <c r="N72">
        <f t="shared" si="14"/>
        <v>0.1332543457481212</v>
      </c>
    </row>
    <row r="73" spans="2:14" x14ac:dyDescent="0.75">
      <c r="B73">
        <v>71</v>
      </c>
      <c r="C73">
        <v>324.75</v>
      </c>
      <c r="D73">
        <v>338.59500000000003</v>
      </c>
      <c r="E73">
        <v>127.172</v>
      </c>
      <c r="F73">
        <v>308.07</v>
      </c>
      <c r="H73">
        <f t="shared" si="10"/>
        <v>-13.845000000000027</v>
      </c>
      <c r="J73">
        <f t="shared" si="11"/>
        <v>71</v>
      </c>
      <c r="K73">
        <f t="shared" si="12"/>
        <v>0.24582968130981991</v>
      </c>
      <c r="M73">
        <f t="shared" si="13"/>
        <v>71</v>
      </c>
      <c r="N73">
        <f t="shared" si="14"/>
        <v>0.10766552479362047</v>
      </c>
    </row>
    <row r="74" spans="2:14" x14ac:dyDescent="0.75">
      <c r="B74">
        <v>72</v>
      </c>
      <c r="C74">
        <v>311.02</v>
      </c>
      <c r="D74">
        <v>331.16699999999997</v>
      </c>
      <c r="E74">
        <v>125.812</v>
      </c>
      <c r="F74">
        <v>277.755</v>
      </c>
      <c r="H74">
        <f t="shared" si="10"/>
        <v>-20.146999999999991</v>
      </c>
      <c r="J74">
        <f t="shared" si="11"/>
        <v>72</v>
      </c>
      <c r="K74">
        <f t="shared" si="12"/>
        <v>0.20164078112400521</v>
      </c>
      <c r="M74">
        <f t="shared" si="13"/>
        <v>72</v>
      </c>
      <c r="N74">
        <f t="shared" si="14"/>
        <v>0.12055091198267401</v>
      </c>
    </row>
    <row r="75" spans="2:14" x14ac:dyDescent="0.75">
      <c r="B75">
        <v>73</v>
      </c>
      <c r="C75">
        <v>304.88200000000001</v>
      </c>
      <c r="D75">
        <v>323.36799999999999</v>
      </c>
      <c r="E75">
        <v>124.93300000000001</v>
      </c>
      <c r="F75">
        <v>282.79300000000001</v>
      </c>
      <c r="H75">
        <f t="shared" si="10"/>
        <v>-18.48599999999999</v>
      </c>
      <c r="J75">
        <f t="shared" si="11"/>
        <v>73</v>
      </c>
      <c r="K75">
        <f t="shared" si="12"/>
        <v>0.21328752235038392</v>
      </c>
      <c r="M75">
        <f t="shared" si="13"/>
        <v>73</v>
      </c>
      <c r="N75">
        <f t="shared" si="14"/>
        <v>0.11082313980352507</v>
      </c>
    </row>
    <row r="76" spans="2:14" x14ac:dyDescent="0.75">
      <c r="B76">
        <v>74</v>
      </c>
      <c r="C76">
        <v>318.21699999999998</v>
      </c>
      <c r="D76">
        <v>334.892</v>
      </c>
      <c r="E76">
        <v>124.55800000000001</v>
      </c>
      <c r="F76">
        <v>281.64400000000001</v>
      </c>
      <c r="H76">
        <f t="shared" si="10"/>
        <v>-16.675000000000011</v>
      </c>
      <c r="J76">
        <f t="shared" si="11"/>
        <v>74</v>
      </c>
      <c r="K76">
        <f t="shared" si="12"/>
        <v>0.2259860463485607</v>
      </c>
      <c r="M76">
        <f t="shared" si="13"/>
        <v>74</v>
      </c>
      <c r="N76">
        <f t="shared" si="14"/>
        <v>0.10918994487088185</v>
      </c>
    </row>
    <row r="77" spans="2:14" x14ac:dyDescent="0.75">
      <c r="B77">
        <v>75</v>
      </c>
      <c r="C77">
        <v>302.58600000000001</v>
      </c>
      <c r="D77">
        <v>321.37700000000001</v>
      </c>
      <c r="E77">
        <v>125.375</v>
      </c>
      <c r="F77">
        <v>280.51400000000001</v>
      </c>
      <c r="H77">
        <f t="shared" si="10"/>
        <v>-18.790999999999997</v>
      </c>
      <c r="J77">
        <f t="shared" si="11"/>
        <v>75</v>
      </c>
      <c r="K77">
        <f t="shared" si="12"/>
        <v>0.21114889738106088</v>
      </c>
      <c r="M77">
        <f t="shared" si="13"/>
        <v>75</v>
      </c>
      <c r="N77">
        <f t="shared" si="14"/>
        <v>0.11543776658649693</v>
      </c>
    </row>
    <row r="78" spans="2:14" x14ac:dyDescent="0.75">
      <c r="B78">
        <v>76</v>
      </c>
      <c r="C78">
        <v>290.25799999999998</v>
      </c>
      <c r="D78">
        <v>328.66500000000002</v>
      </c>
      <c r="E78">
        <v>123.759</v>
      </c>
      <c r="F78">
        <v>289.19600000000003</v>
      </c>
      <c r="H78">
        <f t="shared" si="10"/>
        <v>-38.407000000000039</v>
      </c>
      <c r="J78">
        <f t="shared" si="11"/>
        <v>76</v>
      </c>
      <c r="K78">
        <f t="shared" si="12"/>
        <v>7.3603758370437589E-2</v>
      </c>
      <c r="M78">
        <f t="shared" si="13"/>
        <v>76</v>
      </c>
      <c r="N78">
        <f t="shared" si="14"/>
        <v>9.8991180682931723E-2</v>
      </c>
    </row>
    <row r="79" spans="2:14" x14ac:dyDescent="0.75">
      <c r="B79">
        <v>77</v>
      </c>
      <c r="C79">
        <v>275.024</v>
      </c>
      <c r="D79">
        <v>311.70999999999998</v>
      </c>
      <c r="E79">
        <v>122.518</v>
      </c>
      <c r="F79">
        <v>268.47300000000001</v>
      </c>
      <c r="H79">
        <f t="shared" si="10"/>
        <v>-36.685999999999979</v>
      </c>
      <c r="J79">
        <f t="shared" si="11"/>
        <v>77</v>
      </c>
      <c r="K79">
        <f t="shared" si="12"/>
        <v>8.5671212705536001E-2</v>
      </c>
      <c r="M79">
        <f t="shared" si="13"/>
        <v>77</v>
      </c>
      <c r="N79">
        <f t="shared" si="14"/>
        <v>0.10484354350667639</v>
      </c>
    </row>
    <row r="80" spans="2:14" x14ac:dyDescent="0.75">
      <c r="B80">
        <v>78</v>
      </c>
      <c r="C80">
        <v>284.589</v>
      </c>
      <c r="D80">
        <v>315.79500000000002</v>
      </c>
      <c r="E80">
        <v>126.098</v>
      </c>
      <c r="F80">
        <v>279.15199999999999</v>
      </c>
      <c r="H80">
        <f t="shared" si="10"/>
        <v>-31.206000000000017</v>
      </c>
      <c r="J80">
        <f t="shared" si="11"/>
        <v>78</v>
      </c>
      <c r="K80">
        <f t="shared" si="12"/>
        <v>0.12409634330189656</v>
      </c>
      <c r="M80">
        <f t="shared" si="13"/>
        <v>78</v>
      </c>
      <c r="N80">
        <f t="shared" si="14"/>
        <v>0.12133930487019953</v>
      </c>
    </row>
    <row r="81" spans="2:14" x14ac:dyDescent="0.75">
      <c r="B81">
        <v>79</v>
      </c>
      <c r="C81">
        <v>295.30599999999998</v>
      </c>
      <c r="D81">
        <v>335.15899999999999</v>
      </c>
      <c r="E81">
        <v>127.545</v>
      </c>
      <c r="F81">
        <v>291.77699999999999</v>
      </c>
      <c r="H81">
        <f t="shared" si="10"/>
        <v>-39.853000000000009</v>
      </c>
      <c r="J81">
        <f t="shared" si="11"/>
        <v>79</v>
      </c>
      <c r="K81">
        <f t="shared" si="12"/>
        <v>6.3464572450303181E-2</v>
      </c>
      <c r="M81">
        <f t="shared" si="13"/>
        <v>79</v>
      </c>
      <c r="N81">
        <f t="shared" si="14"/>
        <v>0.12081445446509703</v>
      </c>
    </row>
    <row r="82" spans="2:14" x14ac:dyDescent="0.75">
      <c r="B82">
        <v>80</v>
      </c>
      <c r="C82">
        <v>288.27999999999997</v>
      </c>
      <c r="D82">
        <v>329.29300000000001</v>
      </c>
      <c r="E82">
        <v>125.818</v>
      </c>
      <c r="F82">
        <v>281.43099999999998</v>
      </c>
      <c r="H82">
        <f t="shared" si="10"/>
        <v>-41.013000000000034</v>
      </c>
      <c r="J82">
        <f t="shared" si="11"/>
        <v>80</v>
      </c>
      <c r="K82">
        <f t="shared" si="12"/>
        <v>5.533078568173027E-2</v>
      </c>
      <c r="M82">
        <f t="shared" si="13"/>
        <v>80</v>
      </c>
      <c r="N82">
        <f t="shared" si="14"/>
        <v>0.11766415066928172</v>
      </c>
    </row>
    <row r="83" spans="2:14" x14ac:dyDescent="0.75">
      <c r="B83">
        <v>81</v>
      </c>
      <c r="C83">
        <v>283.75799999999998</v>
      </c>
      <c r="D83">
        <v>315.77699999999999</v>
      </c>
      <c r="E83">
        <v>124.20399999999999</v>
      </c>
      <c r="F83">
        <v>278.964</v>
      </c>
      <c r="H83">
        <f t="shared" si="10"/>
        <v>-32.019000000000005</v>
      </c>
      <c r="J83">
        <f t="shared" si="11"/>
        <v>81</v>
      </c>
      <c r="K83">
        <f t="shared" si="12"/>
        <v>0.11839568067875041</v>
      </c>
      <c r="M83">
        <f t="shared" si="13"/>
        <v>81</v>
      </c>
      <c r="N83">
        <f t="shared" si="14"/>
        <v>0.10877795977551619</v>
      </c>
    </row>
    <row r="84" spans="2:14" x14ac:dyDescent="0.75">
      <c r="B84">
        <v>82</v>
      </c>
      <c r="C84">
        <v>284.85599999999999</v>
      </c>
      <c r="D84">
        <v>310.16800000000001</v>
      </c>
      <c r="E84">
        <v>125.84699999999999</v>
      </c>
      <c r="F84">
        <v>287.94900000000001</v>
      </c>
      <c r="H84">
        <f t="shared" si="10"/>
        <v>-25.312000000000012</v>
      </c>
      <c r="J84">
        <f t="shared" si="11"/>
        <v>82</v>
      </c>
      <c r="K84">
        <f t="shared" si="12"/>
        <v>0.16542439434842046</v>
      </c>
      <c r="M84">
        <f t="shared" si="13"/>
        <v>82</v>
      </c>
      <c r="N84">
        <f t="shared" si="14"/>
        <v>0.11299216835814087</v>
      </c>
    </row>
    <row r="85" spans="2:14" x14ac:dyDescent="0.75">
      <c r="B85">
        <v>83</v>
      </c>
      <c r="C85">
        <v>280.21199999999999</v>
      </c>
      <c r="D85">
        <v>306.65199999999999</v>
      </c>
      <c r="E85">
        <v>123.92</v>
      </c>
      <c r="F85">
        <v>258.68599999999998</v>
      </c>
      <c r="H85">
        <f t="shared" si="10"/>
        <v>-26.439999999999998</v>
      </c>
      <c r="J85">
        <f t="shared" si="11"/>
        <v>83</v>
      </c>
      <c r="K85">
        <f t="shared" si="12"/>
        <v>0.15751498790449811</v>
      </c>
      <c r="M85">
        <f t="shared" si="13"/>
        <v>83</v>
      </c>
      <c r="N85">
        <f t="shared" si="14"/>
        <v>0.12371198110128533</v>
      </c>
    </row>
    <row r="86" spans="2:14" x14ac:dyDescent="0.75">
      <c r="B86">
        <v>84</v>
      </c>
      <c r="C86">
        <v>280.697</v>
      </c>
      <c r="D86">
        <v>309.85899999999998</v>
      </c>
      <c r="E86">
        <v>124.584</v>
      </c>
      <c r="F86">
        <v>271.86099999999999</v>
      </c>
      <c r="H86">
        <f t="shared" si="10"/>
        <v>-29.161999999999978</v>
      </c>
      <c r="J86">
        <f t="shared" si="11"/>
        <v>84</v>
      </c>
      <c r="K86">
        <f t="shared" si="12"/>
        <v>0.13842863653893361</v>
      </c>
      <c r="M86">
        <f t="shared" si="13"/>
        <v>84</v>
      </c>
      <c r="N86">
        <f t="shared" si="14"/>
        <v>0.11690316577494875</v>
      </c>
    </row>
    <row r="87" spans="2:14" x14ac:dyDescent="0.75">
      <c r="B87">
        <v>85</v>
      </c>
      <c r="C87">
        <v>272.43900000000002</v>
      </c>
      <c r="D87">
        <v>305.42399999999998</v>
      </c>
      <c r="E87">
        <v>124.78100000000001</v>
      </c>
      <c r="F87">
        <v>272.036</v>
      </c>
      <c r="H87">
        <f t="shared" si="10"/>
        <v>-32.984999999999957</v>
      </c>
      <c r="J87">
        <f t="shared" si="11"/>
        <v>85</v>
      </c>
      <c r="K87">
        <f t="shared" si="12"/>
        <v>0.11162219962837036</v>
      </c>
      <c r="M87">
        <f t="shared" si="13"/>
        <v>85</v>
      </c>
      <c r="N87">
        <f t="shared" si="14"/>
        <v>0.11814610380466928</v>
      </c>
    </row>
    <row r="88" spans="2:14" x14ac:dyDescent="0.75">
      <c r="B88">
        <v>86</v>
      </c>
      <c r="C88">
        <v>278.20499999999998</v>
      </c>
      <c r="D88">
        <v>310.15199999999999</v>
      </c>
      <c r="E88">
        <v>123.59099999999999</v>
      </c>
      <c r="F88">
        <v>275.55500000000001</v>
      </c>
      <c r="H88">
        <f t="shared" si="10"/>
        <v>-31.947000000000003</v>
      </c>
      <c r="J88">
        <f t="shared" si="11"/>
        <v>86</v>
      </c>
      <c r="K88">
        <f t="shared" si="12"/>
        <v>0.11890053640921357</v>
      </c>
      <c r="M88">
        <f t="shared" si="13"/>
        <v>86</v>
      </c>
      <c r="N88">
        <f t="shared" si="14"/>
        <v>0.1071141492906461</v>
      </c>
    </row>
    <row r="89" spans="2:14" x14ac:dyDescent="0.75">
      <c r="B89">
        <v>87</v>
      </c>
      <c r="C89">
        <v>285.303</v>
      </c>
      <c r="D89">
        <v>312.39100000000002</v>
      </c>
      <c r="E89">
        <v>125.934</v>
      </c>
      <c r="F89">
        <v>298.21899999999999</v>
      </c>
      <c r="H89">
        <f t="shared" si="10"/>
        <v>-27.088000000000022</v>
      </c>
      <c r="J89">
        <f t="shared" si="11"/>
        <v>87</v>
      </c>
      <c r="K89">
        <f t="shared" si="12"/>
        <v>0.15297128633032972</v>
      </c>
      <c r="M89">
        <f t="shared" si="13"/>
        <v>87</v>
      </c>
      <c r="N89">
        <f t="shared" si="14"/>
        <v>0.10661102491395144</v>
      </c>
    </row>
    <row r="90" spans="2:14" x14ac:dyDescent="0.75">
      <c r="B90">
        <v>88</v>
      </c>
      <c r="C90">
        <v>293.40199999999999</v>
      </c>
      <c r="D90">
        <v>323.58699999999999</v>
      </c>
      <c r="E90">
        <v>124.504</v>
      </c>
      <c r="F90">
        <v>291.81799999999998</v>
      </c>
      <c r="H90">
        <f t="shared" si="10"/>
        <v>-30.185000000000002</v>
      </c>
      <c r="J90">
        <f t="shared" si="11"/>
        <v>88</v>
      </c>
      <c r="K90">
        <f t="shared" si="12"/>
        <v>0.13125547803526974</v>
      </c>
      <c r="M90">
        <f t="shared" si="13"/>
        <v>88</v>
      </c>
      <c r="N90">
        <f t="shared" si="14"/>
        <v>0.1019911258327257</v>
      </c>
    </row>
    <row r="91" spans="2:14" x14ac:dyDescent="0.75">
      <c r="B91">
        <v>89</v>
      </c>
      <c r="C91">
        <v>286.43200000000002</v>
      </c>
      <c r="D91">
        <v>315.375</v>
      </c>
      <c r="E91">
        <v>125.35</v>
      </c>
      <c r="F91">
        <v>308.45999999999998</v>
      </c>
      <c r="H91">
        <f t="shared" si="10"/>
        <v>-28.942999999999984</v>
      </c>
      <c r="J91">
        <f t="shared" si="11"/>
        <v>89</v>
      </c>
      <c r="K91">
        <f t="shared" si="12"/>
        <v>0.13996423938575894</v>
      </c>
      <c r="M91">
        <f t="shared" si="13"/>
        <v>89</v>
      </c>
      <c r="N91">
        <f t="shared" si="14"/>
        <v>9.7220665695393907E-2</v>
      </c>
    </row>
    <row r="92" spans="2:14" x14ac:dyDescent="0.75">
      <c r="B92">
        <v>90</v>
      </c>
      <c r="C92">
        <v>278.92399999999998</v>
      </c>
      <c r="D92">
        <v>309.625</v>
      </c>
      <c r="E92">
        <v>125.102</v>
      </c>
      <c r="F92">
        <v>304.65699999999998</v>
      </c>
      <c r="H92">
        <f t="shared" si="10"/>
        <v>-30.701000000000022</v>
      </c>
      <c r="J92">
        <f t="shared" si="11"/>
        <v>90</v>
      </c>
      <c r="K92">
        <f t="shared" si="12"/>
        <v>0.12763734530028378</v>
      </c>
      <c r="M92">
        <f t="shared" si="13"/>
        <v>90</v>
      </c>
      <c r="N92">
        <f t="shared" si="14"/>
        <v>9.7917632846092659E-2</v>
      </c>
    </row>
    <row r="93" spans="2:14" x14ac:dyDescent="0.75">
      <c r="B93">
        <v>91</v>
      </c>
      <c r="C93">
        <v>292.85599999999999</v>
      </c>
      <c r="D93">
        <v>323.54300000000001</v>
      </c>
      <c r="E93">
        <v>124.307</v>
      </c>
      <c r="F93">
        <v>309.27699999999999</v>
      </c>
      <c r="H93">
        <f t="shared" si="10"/>
        <v>-30.687000000000012</v>
      </c>
      <c r="J93">
        <f t="shared" si="11"/>
        <v>91</v>
      </c>
      <c r="K93">
        <f t="shared" si="12"/>
        <v>0.12773551169231837</v>
      </c>
      <c r="M93">
        <f t="shared" si="13"/>
        <v>91</v>
      </c>
      <c r="N93">
        <f t="shared" si="14"/>
        <v>9.0959799639663774E-2</v>
      </c>
    </row>
    <row r="94" spans="2:14" x14ac:dyDescent="0.75">
      <c r="B94">
        <v>92</v>
      </c>
      <c r="C94">
        <v>296.40899999999999</v>
      </c>
      <c r="D94">
        <v>332.28300000000002</v>
      </c>
      <c r="E94">
        <v>124.10899999999999</v>
      </c>
      <c r="F94">
        <v>311.20400000000001</v>
      </c>
      <c r="H94">
        <f t="shared" si="10"/>
        <v>-35.874000000000024</v>
      </c>
      <c r="J94">
        <f t="shared" si="11"/>
        <v>92</v>
      </c>
      <c r="K94">
        <f t="shared" si="12"/>
        <v>9.1364863443536601E-2</v>
      </c>
      <c r="M94">
        <f t="shared" si="13"/>
        <v>92</v>
      </c>
      <c r="N94">
        <f t="shared" si="14"/>
        <v>8.8899803536345745E-2</v>
      </c>
    </row>
    <row r="95" spans="2:14" x14ac:dyDescent="0.75">
      <c r="B95">
        <v>93</v>
      </c>
      <c r="C95">
        <v>293.43900000000002</v>
      </c>
      <c r="D95">
        <v>326.01600000000002</v>
      </c>
      <c r="E95">
        <v>124.16800000000001</v>
      </c>
      <c r="F95">
        <v>298.00700000000001</v>
      </c>
      <c r="H95">
        <f t="shared" si="10"/>
        <v>-32.576999999999998</v>
      </c>
      <c r="J95">
        <f t="shared" si="11"/>
        <v>93</v>
      </c>
      <c r="K95">
        <f t="shared" si="12"/>
        <v>0.11448304876766116</v>
      </c>
      <c r="M95">
        <f t="shared" si="13"/>
        <v>93</v>
      </c>
      <c r="N95">
        <f t="shared" si="14"/>
        <v>9.6234085484533424E-2</v>
      </c>
    </row>
    <row r="96" spans="2:14" x14ac:dyDescent="0.75">
      <c r="B96">
        <v>94</v>
      </c>
      <c r="C96">
        <v>291.41699999999997</v>
      </c>
      <c r="D96">
        <v>322.02199999999999</v>
      </c>
      <c r="E96">
        <v>125.438</v>
      </c>
      <c r="F96">
        <v>364.803</v>
      </c>
      <c r="H96">
        <f t="shared" si="10"/>
        <v>-30.605000000000018</v>
      </c>
      <c r="J96">
        <f t="shared" si="11"/>
        <v>94</v>
      </c>
      <c r="K96">
        <f t="shared" si="12"/>
        <v>0.12831048627423466</v>
      </c>
      <c r="M96">
        <f t="shared" si="13"/>
        <v>94</v>
      </c>
      <c r="N96">
        <f t="shared" si="14"/>
        <v>7.4266512778797561E-2</v>
      </c>
    </row>
    <row r="97" spans="2:14" x14ac:dyDescent="0.75">
      <c r="B97">
        <v>95</v>
      </c>
      <c r="C97">
        <v>276.34500000000003</v>
      </c>
      <c r="D97">
        <v>311.07</v>
      </c>
      <c r="E97">
        <v>122.485</v>
      </c>
      <c r="F97">
        <v>275.45400000000001</v>
      </c>
      <c r="H97">
        <f t="shared" si="10"/>
        <v>-34.724999999999966</v>
      </c>
      <c r="J97">
        <f t="shared" si="11"/>
        <v>95</v>
      </c>
      <c r="K97">
        <f t="shared" si="12"/>
        <v>9.94215194755112E-2</v>
      </c>
      <c r="M97">
        <f t="shared" si="13"/>
        <v>95</v>
      </c>
      <c r="N97">
        <f t="shared" si="14"/>
        <v>9.9584748442806653E-2</v>
      </c>
    </row>
    <row r="98" spans="2:14" x14ac:dyDescent="0.75">
      <c r="B98">
        <v>96</v>
      </c>
      <c r="C98">
        <v>276.12900000000002</v>
      </c>
      <c r="D98">
        <v>320.84300000000002</v>
      </c>
      <c r="E98">
        <v>123.96899999999999</v>
      </c>
      <c r="F98">
        <v>305.97899999999998</v>
      </c>
      <c r="H98">
        <f t="shared" si="10"/>
        <v>-44.713999999999999</v>
      </c>
      <c r="J98">
        <f t="shared" si="11"/>
        <v>96</v>
      </c>
      <c r="K98">
        <f t="shared" si="12"/>
        <v>2.9379798758896312E-2</v>
      </c>
      <c r="M98">
        <f t="shared" si="13"/>
        <v>96</v>
      </c>
      <c r="N98">
        <f t="shared" si="14"/>
        <v>9.0743781928525544E-2</v>
      </c>
    </row>
    <row r="99" spans="2:14" x14ac:dyDescent="0.75">
      <c r="B99">
        <v>97</v>
      </c>
      <c r="C99">
        <v>275.85300000000001</v>
      </c>
      <c r="D99">
        <v>314.92399999999998</v>
      </c>
      <c r="E99">
        <v>123.56699999999999</v>
      </c>
      <c r="F99">
        <v>295.15499999999997</v>
      </c>
      <c r="H99">
        <f t="shared" ref="H99:H112" si="15">C99-D99</f>
        <v>-39.07099999999997</v>
      </c>
      <c r="J99">
        <f t="shared" ref="J99:J112" si="16">B99</f>
        <v>97</v>
      </c>
      <c r="K99">
        <f t="shared" ref="K99:K112" si="17">(H99-MIN(H$3:H$112))/(MAX(H$3:H$112)-MIN(H$3:H$112))</f>
        <v>6.8947866633944727E-2</v>
      </c>
      <c r="M99">
        <f t="shared" ref="M99:M112" si="18">B99</f>
        <v>97</v>
      </c>
      <c r="N99">
        <f t="shared" ref="N99:N112" si="19">(E99-$P$3)/(F99-$Q$3)</f>
        <v>9.4256910175289851E-2</v>
      </c>
    </row>
    <row r="100" spans="2:14" x14ac:dyDescent="0.75">
      <c r="B100">
        <v>98</v>
      </c>
      <c r="C100">
        <v>280.60300000000001</v>
      </c>
      <c r="D100">
        <v>317.81400000000002</v>
      </c>
      <c r="E100">
        <v>124.062</v>
      </c>
      <c r="F100">
        <v>298.94799999999998</v>
      </c>
      <c r="H100">
        <f t="shared" si="15"/>
        <v>-37.211000000000013</v>
      </c>
      <c r="J100">
        <f t="shared" si="16"/>
        <v>98</v>
      </c>
      <c r="K100">
        <f t="shared" si="17"/>
        <v>8.1989973004242073E-2</v>
      </c>
      <c r="M100">
        <f t="shared" si="18"/>
        <v>98</v>
      </c>
      <c r="N100">
        <f t="shared" si="19"/>
        <v>9.5070672632999495E-2</v>
      </c>
    </row>
    <row r="101" spans="2:14" x14ac:dyDescent="0.75">
      <c r="B101">
        <v>99</v>
      </c>
      <c r="C101">
        <v>276.42200000000003</v>
      </c>
      <c r="D101">
        <v>309.24400000000003</v>
      </c>
      <c r="E101">
        <v>125.041</v>
      </c>
      <c r="F101">
        <v>288.10300000000001</v>
      </c>
      <c r="H101">
        <f t="shared" si="15"/>
        <v>-32.822000000000003</v>
      </c>
      <c r="J101">
        <f t="shared" si="16"/>
        <v>99</v>
      </c>
      <c r="K101">
        <f t="shared" si="17"/>
        <v>0.11276513690705742</v>
      </c>
      <c r="M101">
        <f t="shared" si="18"/>
        <v>99</v>
      </c>
      <c r="N101">
        <f t="shared" si="19"/>
        <v>0.1077841660183551</v>
      </c>
    </row>
    <row r="102" spans="2:14" x14ac:dyDescent="0.75">
      <c r="B102">
        <v>100</v>
      </c>
      <c r="C102">
        <v>272.952</v>
      </c>
      <c r="D102">
        <v>299.108</v>
      </c>
      <c r="E102">
        <v>122.321</v>
      </c>
      <c r="F102">
        <v>274.786</v>
      </c>
      <c r="H102">
        <f t="shared" si="15"/>
        <v>-26.156000000000006</v>
      </c>
      <c r="J102">
        <f t="shared" si="16"/>
        <v>100</v>
      </c>
      <c r="K102">
        <f t="shared" si="17"/>
        <v>0.15950636328576931</v>
      </c>
      <c r="M102">
        <f t="shared" si="18"/>
        <v>100</v>
      </c>
      <c r="N102">
        <f t="shared" si="19"/>
        <v>9.8911496967938869E-2</v>
      </c>
    </row>
    <row r="103" spans="2:14" x14ac:dyDescent="0.75">
      <c r="B103">
        <v>101</v>
      </c>
      <c r="C103">
        <v>272.935</v>
      </c>
      <c r="D103">
        <v>296.56200000000001</v>
      </c>
      <c r="E103">
        <v>121.241</v>
      </c>
      <c r="F103">
        <v>254.11600000000001</v>
      </c>
      <c r="H103">
        <f t="shared" si="15"/>
        <v>-23.62700000000001</v>
      </c>
      <c r="J103">
        <f t="shared" si="16"/>
        <v>101</v>
      </c>
      <c r="K103">
        <f t="shared" si="17"/>
        <v>0.17723942081828689</v>
      </c>
      <c r="M103">
        <f t="shared" si="18"/>
        <v>101</v>
      </c>
      <c r="N103">
        <f t="shared" si="19"/>
        <v>0.10668245834541878</v>
      </c>
    </row>
    <row r="104" spans="2:14" x14ac:dyDescent="0.75">
      <c r="B104">
        <v>102</v>
      </c>
      <c r="C104">
        <v>268.00799999999998</v>
      </c>
      <c r="D104">
        <v>294.30700000000002</v>
      </c>
      <c r="E104">
        <v>123.446</v>
      </c>
      <c r="F104">
        <v>270.39299999999997</v>
      </c>
      <c r="H104">
        <f t="shared" si="15"/>
        <v>-26.299000000000035</v>
      </c>
      <c r="J104">
        <f t="shared" si="16"/>
        <v>102</v>
      </c>
      <c r="K104">
        <f t="shared" si="17"/>
        <v>0.15850366370998814</v>
      </c>
      <c r="M104">
        <f t="shared" si="18"/>
        <v>102</v>
      </c>
      <c r="N104">
        <f t="shared" si="19"/>
        <v>0.11001973032843519</v>
      </c>
    </row>
    <row r="105" spans="2:14" x14ac:dyDescent="0.75">
      <c r="B105">
        <v>103</v>
      </c>
      <c r="C105">
        <v>283.01600000000002</v>
      </c>
      <c r="D105">
        <v>313.40899999999999</v>
      </c>
      <c r="E105">
        <v>124.982</v>
      </c>
      <c r="F105">
        <v>281.42</v>
      </c>
      <c r="H105">
        <f t="shared" si="15"/>
        <v>-30.392999999999972</v>
      </c>
      <c r="J105">
        <f t="shared" si="16"/>
        <v>103</v>
      </c>
      <c r="K105">
        <f t="shared" si="17"/>
        <v>0.12979700592504312</v>
      </c>
      <c r="M105">
        <f t="shared" si="18"/>
        <v>103</v>
      </c>
      <c r="N105">
        <f t="shared" si="19"/>
        <v>0.11215163122440891</v>
      </c>
    </row>
    <row r="106" spans="2:14" x14ac:dyDescent="0.75">
      <c r="B106">
        <v>104</v>
      </c>
      <c r="C106">
        <v>279.14499999999998</v>
      </c>
      <c r="D106">
        <v>311.02800000000002</v>
      </c>
      <c r="E106">
        <v>124.429</v>
      </c>
      <c r="F106">
        <v>274.15199999999999</v>
      </c>
      <c r="H106">
        <f t="shared" si="15"/>
        <v>-31.883000000000038</v>
      </c>
      <c r="J106">
        <f t="shared" si="16"/>
        <v>104</v>
      </c>
      <c r="K106">
        <f t="shared" si="17"/>
        <v>0.11934929705851388</v>
      </c>
      <c r="M106">
        <f t="shared" si="18"/>
        <v>104</v>
      </c>
      <c r="N106">
        <f t="shared" si="19"/>
        <v>0.1139699761363006</v>
      </c>
    </row>
    <row r="107" spans="2:14" x14ac:dyDescent="0.75">
      <c r="B107">
        <v>105</v>
      </c>
      <c r="C107">
        <v>271.61200000000002</v>
      </c>
      <c r="D107">
        <v>302.541</v>
      </c>
      <c r="E107">
        <v>121.21899999999999</v>
      </c>
      <c r="F107">
        <v>277.93799999999999</v>
      </c>
      <c r="H107">
        <f t="shared" si="15"/>
        <v>-30.928999999999974</v>
      </c>
      <c r="J107">
        <f t="shared" si="16"/>
        <v>105</v>
      </c>
      <c r="K107">
        <f t="shared" si="17"/>
        <v>0.12603863548715089</v>
      </c>
      <c r="M107">
        <f t="shared" si="18"/>
        <v>105</v>
      </c>
      <c r="N107">
        <f t="shared" si="19"/>
        <v>8.9355000067595849E-2</v>
      </c>
    </row>
    <row r="108" spans="2:14" x14ac:dyDescent="0.75">
      <c r="B108">
        <v>106</v>
      </c>
      <c r="C108">
        <v>268.36200000000002</v>
      </c>
      <c r="D108">
        <v>301.77300000000002</v>
      </c>
      <c r="E108">
        <v>123.711</v>
      </c>
      <c r="F108">
        <v>281.45400000000001</v>
      </c>
      <c r="H108">
        <f t="shared" si="15"/>
        <v>-33.411000000000001</v>
      </c>
      <c r="J108">
        <f t="shared" si="16"/>
        <v>106</v>
      </c>
      <c r="K108">
        <f t="shared" si="17"/>
        <v>0.10863513655646316</v>
      </c>
      <c r="M108">
        <f t="shared" si="18"/>
        <v>106</v>
      </c>
      <c r="N108">
        <f t="shared" si="19"/>
        <v>0.1037344672309744</v>
      </c>
    </row>
    <row r="109" spans="2:14" x14ac:dyDescent="0.75">
      <c r="B109">
        <v>107</v>
      </c>
      <c r="C109">
        <v>268.18099999999998</v>
      </c>
      <c r="D109">
        <v>300.22699999999998</v>
      </c>
      <c r="E109">
        <v>124</v>
      </c>
      <c r="F109">
        <v>279.33999999999997</v>
      </c>
      <c r="H109">
        <f t="shared" si="15"/>
        <v>-32.045999999999992</v>
      </c>
      <c r="J109">
        <f t="shared" si="16"/>
        <v>107</v>
      </c>
      <c r="K109">
        <f t="shared" si="17"/>
        <v>0.11820635977982683</v>
      </c>
      <c r="M109">
        <f t="shared" si="18"/>
        <v>107</v>
      </c>
      <c r="N109">
        <f t="shared" si="19"/>
        <v>0.1071380741931164</v>
      </c>
    </row>
    <row r="110" spans="2:14" x14ac:dyDescent="0.75">
      <c r="B110">
        <v>108</v>
      </c>
      <c r="C110">
        <v>278.92200000000003</v>
      </c>
      <c r="D110">
        <v>314.81400000000002</v>
      </c>
      <c r="E110">
        <v>124.66</v>
      </c>
      <c r="F110">
        <v>294.423</v>
      </c>
      <c r="H110">
        <f t="shared" si="15"/>
        <v>-35.891999999999996</v>
      </c>
      <c r="J110">
        <f t="shared" si="16"/>
        <v>108</v>
      </c>
      <c r="K110">
        <f t="shared" si="17"/>
        <v>9.1238649510921005E-2</v>
      </c>
      <c r="M110">
        <f t="shared" si="18"/>
        <v>108</v>
      </c>
      <c r="N110">
        <f t="shared" si="19"/>
        <v>0.10132402401123929</v>
      </c>
    </row>
    <row r="111" spans="2:14" x14ac:dyDescent="0.75">
      <c r="B111">
        <v>109</v>
      </c>
      <c r="C111">
        <v>266.53399999999999</v>
      </c>
      <c r="D111">
        <v>301.97699999999998</v>
      </c>
      <c r="E111">
        <v>123.825</v>
      </c>
      <c r="F111">
        <v>290.13400000000001</v>
      </c>
      <c r="H111">
        <f t="shared" si="15"/>
        <v>-35.442999999999984</v>
      </c>
      <c r="J111">
        <f t="shared" si="16"/>
        <v>109</v>
      </c>
      <c r="K111">
        <f t="shared" si="17"/>
        <v>9.438698594117037E-2</v>
      </c>
      <c r="M111">
        <f t="shared" si="18"/>
        <v>109</v>
      </c>
      <c r="N111">
        <f t="shared" si="19"/>
        <v>9.8823485331035271E-2</v>
      </c>
    </row>
    <row r="112" spans="2:14" x14ac:dyDescent="0.75">
      <c r="B112">
        <v>110</v>
      </c>
      <c r="C112">
        <v>269.04300000000001</v>
      </c>
      <c r="D112">
        <v>308.11599999999999</v>
      </c>
      <c r="E112">
        <v>123.515</v>
      </c>
      <c r="F112">
        <v>290.48500000000001</v>
      </c>
      <c r="H112">
        <f t="shared" si="15"/>
        <v>-39.072999999999979</v>
      </c>
      <c r="J112">
        <f t="shared" si="16"/>
        <v>110</v>
      </c>
      <c r="K112">
        <f t="shared" si="17"/>
        <v>6.8933842863654005E-2</v>
      </c>
      <c r="M112">
        <f t="shared" si="18"/>
        <v>110</v>
      </c>
      <c r="N112">
        <f t="shared" si="19"/>
        <v>9.6675701778982451E-2</v>
      </c>
    </row>
  </sheetData>
  <sortState xmlns:xlrd2="http://schemas.microsoft.com/office/spreadsheetml/2017/richdata2" ref="B3:D335">
    <sortCondition ref="B3:B335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45</vt:i4>
      </vt:variant>
    </vt:vector>
  </HeadingPairs>
  <TitlesOfParts>
    <vt:vector size="45" baseType="lpstr">
      <vt:lpstr>exp1-background</vt:lpstr>
      <vt:lpstr>exp1-endosome1</vt:lpstr>
      <vt:lpstr>exp1-endosome2</vt:lpstr>
      <vt:lpstr>exp1-endosome3</vt:lpstr>
      <vt:lpstr>exp1-endosome4</vt:lpstr>
      <vt:lpstr>exp1-endosome5</vt:lpstr>
      <vt:lpstr>exp1-endosome6</vt:lpstr>
      <vt:lpstr>exp1-endosome7</vt:lpstr>
      <vt:lpstr>exp1-endosome8</vt:lpstr>
      <vt:lpstr>exp1-endosome9</vt:lpstr>
      <vt:lpstr>exp1-endosome10</vt:lpstr>
      <vt:lpstr>exp1-endosome11</vt:lpstr>
      <vt:lpstr>exp1-endosome12</vt:lpstr>
      <vt:lpstr>exp1-endosome13</vt:lpstr>
      <vt:lpstr>exp1-endosome14</vt:lpstr>
      <vt:lpstr>exp1-endosome15</vt:lpstr>
      <vt:lpstr>exp1-endosome16</vt:lpstr>
      <vt:lpstr>exp1-endosome17</vt:lpstr>
      <vt:lpstr>exp1-endosome18</vt:lpstr>
      <vt:lpstr>exp1-endosome19</vt:lpstr>
      <vt:lpstr>exp1-time</vt:lpstr>
      <vt:lpstr>exp1-aligned</vt:lpstr>
      <vt:lpstr>exp2-background</vt:lpstr>
      <vt:lpstr>exp2-endosome1</vt:lpstr>
      <vt:lpstr>exp2-endosome2</vt:lpstr>
      <vt:lpstr>exp2-endosome3</vt:lpstr>
      <vt:lpstr>exp2-endosome4</vt:lpstr>
      <vt:lpstr>exp2-endosome5</vt:lpstr>
      <vt:lpstr>exp2-endosome6</vt:lpstr>
      <vt:lpstr>exp2-endosome7</vt:lpstr>
      <vt:lpstr>exp2-endosome8</vt:lpstr>
      <vt:lpstr>exp2-endosome9</vt:lpstr>
      <vt:lpstr>exp2-endosome10</vt:lpstr>
      <vt:lpstr>exp2-endosome11</vt:lpstr>
      <vt:lpstr>exp2-endosome12</vt:lpstr>
      <vt:lpstr>exp2-endosome13</vt:lpstr>
      <vt:lpstr>exp2-endosome14</vt:lpstr>
      <vt:lpstr>exp2-endosome15</vt:lpstr>
      <vt:lpstr>exp2-endosome16</vt:lpstr>
      <vt:lpstr>exp2-endosome17</vt:lpstr>
      <vt:lpstr>exp2-endosome18</vt:lpstr>
      <vt:lpstr>exp2-endosome19</vt:lpstr>
      <vt:lpstr>exp2-time</vt:lpstr>
      <vt:lpstr>exp2-aligned</vt:lpstr>
      <vt:lpstr>two pooled experiments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2021-06-15T05:40:48Z</dcterms:modified>
</cp:coreProperties>
</file>