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7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9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0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1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9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0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1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2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3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4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6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7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8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9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0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0839429E-6BC2-4908-828C-4EFE46A31EC4}" xr6:coauthVersionLast="47" xr6:coauthVersionMax="47" xr10:uidLastSave="{00000000-0000-0000-0000-000000000000}"/>
  <bookViews>
    <workbookView xWindow="-90" yWindow="-90" windowWidth="19380" windowHeight="10380" tabRatio="727" xr2:uid="{00000000-000D-0000-FFFF-FFFF00000000}"/>
  </bookViews>
  <sheets>
    <sheet name="exp1-endosome1" sheetId="3" r:id="rId1"/>
    <sheet name="exp1-endosome2" sheetId="4" r:id="rId2"/>
    <sheet name="exp1-endosome3" sheetId="5" r:id="rId3"/>
    <sheet name="exp1-endosome4" sheetId="8" r:id="rId4"/>
    <sheet name="exp1-endosome5" sheetId="9" r:id="rId5"/>
    <sheet name="exp1-endosome6" sheetId="10" r:id="rId6"/>
    <sheet name="exp1-endosome7" sheetId="11" r:id="rId7"/>
    <sheet name="exp1-endosome8" sheetId="24" r:id="rId8"/>
    <sheet name="exp1-endosome9" sheetId="25" r:id="rId9"/>
    <sheet name="exp1-endosome10" sheetId="26" r:id="rId10"/>
    <sheet name="exp1-endosome11" sheetId="27" r:id="rId11"/>
    <sheet name="exp1-endosome12" sheetId="28" r:id="rId12"/>
    <sheet name="exp1-endosome13" sheetId="29" r:id="rId13"/>
    <sheet name="exp1-endosome14" sheetId="30" r:id="rId14"/>
    <sheet name="exp1-endosome15" sheetId="33" r:id="rId15"/>
    <sheet name="exp1-endosome16" sheetId="50" r:id="rId16"/>
    <sheet name="exp1-endosome17" sheetId="51" r:id="rId17"/>
    <sheet name="exp1-endosome18" sheetId="52" r:id="rId18"/>
    <sheet name="exp1-endosome19" sheetId="53" r:id="rId19"/>
    <sheet name="exp1-endosome20" sheetId="54" r:id="rId20"/>
    <sheet name="exp1-endosome21" sheetId="55" r:id="rId21"/>
    <sheet name="exp1-endosome22" sheetId="56" r:id="rId22"/>
    <sheet name="exp1-endosome23" sheetId="57" r:id="rId23"/>
    <sheet name="exp1-endosome24" sheetId="58" r:id="rId24"/>
    <sheet name="exp1-endosome25" sheetId="59" r:id="rId25"/>
    <sheet name="exp1-endosome26" sheetId="60" r:id="rId26"/>
    <sheet name="exp1-endosome27" sheetId="61" r:id="rId27"/>
    <sheet name="exp1-time" sheetId="62" r:id="rId28"/>
    <sheet name="exp1-aligned" sheetId="64" r:id="rId29"/>
    <sheet name="exp2-endosome1" sheetId="65" r:id="rId30"/>
    <sheet name="exp2-endosome2" sheetId="66" r:id="rId31"/>
    <sheet name="exp2-endosome3" sheetId="67" r:id="rId32"/>
    <sheet name="exp2-endosome4" sheetId="68" r:id="rId33"/>
    <sheet name="exp2-endosome5" sheetId="69" r:id="rId34"/>
    <sheet name="exp2-endosome6" sheetId="70" r:id="rId35"/>
    <sheet name="exp2-endosome7" sheetId="71" r:id="rId36"/>
    <sheet name="exp2-endosome8" sheetId="72" r:id="rId37"/>
    <sheet name="exp2-endosome9" sheetId="73" r:id="rId38"/>
    <sheet name="exp2-endosome10" sheetId="74" r:id="rId39"/>
    <sheet name="exp2-endosome11" sheetId="75" r:id="rId40"/>
    <sheet name="exp2-endosome12" sheetId="76" r:id="rId41"/>
    <sheet name="exp2-endosome13" sheetId="77" r:id="rId42"/>
    <sheet name="exp2-endosome14" sheetId="78" r:id="rId43"/>
    <sheet name="exp2-endosome15" sheetId="79" r:id="rId44"/>
    <sheet name="exp2-endosome16" sheetId="80" r:id="rId45"/>
    <sheet name="exp2-endosome17" sheetId="81" r:id="rId46"/>
    <sheet name="exp2-endosome18" sheetId="82" r:id="rId47"/>
    <sheet name="exp2-endosome19" sheetId="83" r:id="rId48"/>
    <sheet name="exp2-endosome20" sheetId="84" r:id="rId49"/>
    <sheet name="exp2-endosome21" sheetId="85" r:id="rId50"/>
    <sheet name="exp2-time" sheetId="86" r:id="rId51"/>
    <sheet name="exp2-aligned" sheetId="87" r:id="rId52"/>
    <sheet name="exp3-endosome1" sheetId="88" r:id="rId53"/>
    <sheet name="exp3-endosome2" sheetId="89" r:id="rId54"/>
    <sheet name="exp3-endosome3" sheetId="90" r:id="rId55"/>
    <sheet name="exp3-endosome4" sheetId="91" r:id="rId56"/>
    <sheet name="exp3-endosome5" sheetId="92" r:id="rId57"/>
    <sheet name="exp3-endosome6" sheetId="93" r:id="rId58"/>
    <sheet name="exp3-endosome7" sheetId="94" r:id="rId59"/>
    <sheet name="exp3-endosome8" sheetId="95" r:id="rId60"/>
    <sheet name="exp3-endosome9" sheetId="96" r:id="rId61"/>
    <sheet name="exp3-time" sheetId="97" r:id="rId62"/>
    <sheet name="exp3-aligned" sheetId="98" r:id="rId63"/>
  </sheets>
  <externalReferences>
    <externalReference r:id="rId64"/>
    <externalReference r:id="rId6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7" i="98" l="1"/>
  <c r="W37" i="98"/>
  <c r="X36" i="98"/>
  <c r="W36" i="98"/>
  <c r="X35" i="98"/>
  <c r="W35" i="98"/>
  <c r="X34" i="98"/>
  <c r="W34" i="98"/>
  <c r="X33" i="98"/>
  <c r="W33" i="98"/>
  <c r="X32" i="98"/>
  <c r="W32" i="98"/>
  <c r="X31" i="98"/>
  <c r="W31" i="98"/>
  <c r="X30" i="98"/>
  <c r="W30" i="98"/>
  <c r="X29" i="98"/>
  <c r="W29" i="98"/>
  <c r="X28" i="98"/>
  <c r="W28" i="98"/>
  <c r="X27" i="98"/>
  <c r="W27" i="98"/>
  <c r="X26" i="98"/>
  <c r="W26" i="98"/>
  <c r="X25" i="98"/>
  <c r="W25" i="98"/>
  <c r="X24" i="98"/>
  <c r="W24" i="98"/>
  <c r="X23" i="98"/>
  <c r="W23" i="98"/>
  <c r="X22" i="98"/>
  <c r="W22" i="98"/>
  <c r="X21" i="98"/>
  <c r="W21" i="98"/>
  <c r="X20" i="98"/>
  <c r="W20" i="98"/>
  <c r="X19" i="98"/>
  <c r="W19" i="98"/>
  <c r="X18" i="98"/>
  <c r="W18" i="98"/>
  <c r="X17" i="98"/>
  <c r="W17" i="98"/>
  <c r="X16" i="98"/>
  <c r="W16" i="98"/>
  <c r="X15" i="98"/>
  <c r="W15" i="98"/>
  <c r="X14" i="98"/>
  <c r="W14" i="98"/>
  <c r="X13" i="98"/>
  <c r="W13" i="98"/>
  <c r="X12" i="98"/>
  <c r="W12" i="98"/>
  <c r="X11" i="98"/>
  <c r="W11" i="98"/>
  <c r="X10" i="98"/>
  <c r="W10" i="98"/>
  <c r="X9" i="98"/>
  <c r="W9" i="98"/>
  <c r="X8" i="98"/>
  <c r="W8" i="98"/>
  <c r="X7" i="98"/>
  <c r="W7" i="98"/>
  <c r="X6" i="98"/>
  <c r="W6" i="98"/>
  <c r="X5" i="98"/>
  <c r="W5" i="98"/>
  <c r="X4" i="98"/>
  <c r="W4" i="98"/>
  <c r="X3" i="98"/>
  <c r="W3" i="98"/>
  <c r="D95" i="97"/>
  <c r="E95" i="97" s="1"/>
  <c r="D94" i="97"/>
  <c r="E94" i="97" s="1"/>
  <c r="E93" i="97"/>
  <c r="D93" i="97"/>
  <c r="D92" i="97"/>
  <c r="E92" i="97" s="1"/>
  <c r="D91" i="97"/>
  <c r="E91" i="97" s="1"/>
  <c r="D90" i="97"/>
  <c r="E90" i="97" s="1"/>
  <c r="E89" i="97"/>
  <c r="D89" i="97"/>
  <c r="D88" i="97"/>
  <c r="E88" i="97" s="1"/>
  <c r="D87" i="97"/>
  <c r="E87" i="97" s="1"/>
  <c r="D86" i="97"/>
  <c r="E86" i="97" s="1"/>
  <c r="E85" i="97"/>
  <c r="D85" i="97"/>
  <c r="D84" i="97"/>
  <c r="E84" i="97" s="1"/>
  <c r="D83" i="97"/>
  <c r="E83" i="97" s="1"/>
  <c r="D82" i="97"/>
  <c r="E82" i="97" s="1"/>
  <c r="E81" i="97"/>
  <c r="D81" i="97"/>
  <c r="D80" i="97"/>
  <c r="E80" i="97" s="1"/>
  <c r="D79" i="97"/>
  <c r="E79" i="97" s="1"/>
  <c r="D78" i="97"/>
  <c r="E78" i="97" s="1"/>
  <c r="E77" i="97"/>
  <c r="D77" i="97"/>
  <c r="D76" i="97"/>
  <c r="E76" i="97" s="1"/>
  <c r="D75" i="97"/>
  <c r="E75" i="97" s="1"/>
  <c r="D74" i="97"/>
  <c r="E74" i="97" s="1"/>
  <c r="E73" i="97"/>
  <c r="D73" i="97"/>
  <c r="D72" i="97"/>
  <c r="E72" i="97" s="1"/>
  <c r="D71" i="97"/>
  <c r="E71" i="97" s="1"/>
  <c r="D70" i="97"/>
  <c r="E70" i="97" s="1"/>
  <c r="E69" i="97"/>
  <c r="D69" i="97"/>
  <c r="D68" i="97"/>
  <c r="E68" i="97" s="1"/>
  <c r="D67" i="97"/>
  <c r="E67" i="97" s="1"/>
  <c r="D66" i="97"/>
  <c r="E66" i="97" s="1"/>
  <c r="E65" i="97"/>
  <c r="D65" i="97"/>
  <c r="D64" i="97"/>
  <c r="E64" i="97" s="1"/>
  <c r="D63" i="97"/>
  <c r="E63" i="97" s="1"/>
  <c r="D62" i="97"/>
  <c r="E62" i="97" s="1"/>
  <c r="E61" i="97"/>
  <c r="D61" i="97"/>
  <c r="D60" i="97"/>
  <c r="E60" i="97" s="1"/>
  <c r="D59" i="97"/>
  <c r="E59" i="97" s="1"/>
  <c r="D58" i="97"/>
  <c r="E58" i="97" s="1"/>
  <c r="E57" i="97"/>
  <c r="D57" i="97"/>
  <c r="D56" i="97"/>
  <c r="E56" i="97" s="1"/>
  <c r="D55" i="97"/>
  <c r="E55" i="97" s="1"/>
  <c r="D54" i="97"/>
  <c r="E54" i="97" s="1"/>
  <c r="E53" i="97"/>
  <c r="D53" i="97"/>
  <c r="D52" i="97"/>
  <c r="E52" i="97" s="1"/>
  <c r="D51" i="97"/>
  <c r="E51" i="97" s="1"/>
  <c r="D50" i="97"/>
  <c r="E50" i="97" s="1"/>
  <c r="E49" i="97"/>
  <c r="D49" i="97"/>
  <c r="D48" i="97"/>
  <c r="E48" i="97" s="1"/>
  <c r="D47" i="97"/>
  <c r="E47" i="97" s="1"/>
  <c r="D46" i="97"/>
  <c r="E46" i="97" s="1"/>
  <c r="E45" i="97"/>
  <c r="D45" i="97"/>
  <c r="D44" i="97"/>
  <c r="E44" i="97" s="1"/>
  <c r="D43" i="97"/>
  <c r="E43" i="97" s="1"/>
  <c r="D42" i="97"/>
  <c r="E42" i="97" s="1"/>
  <c r="E41" i="97"/>
  <c r="D41" i="97"/>
  <c r="D40" i="97"/>
  <c r="E40" i="97" s="1"/>
  <c r="D39" i="97"/>
  <c r="E39" i="97" s="1"/>
  <c r="D38" i="97"/>
  <c r="E38" i="97" s="1"/>
  <c r="E37" i="97"/>
  <c r="D37" i="97"/>
  <c r="D36" i="97"/>
  <c r="E36" i="97" s="1"/>
  <c r="D35" i="97"/>
  <c r="E35" i="97" s="1"/>
  <c r="D34" i="97"/>
  <c r="E34" i="97" s="1"/>
  <c r="E33" i="97"/>
  <c r="D33" i="97"/>
  <c r="D32" i="97"/>
  <c r="E32" i="97" s="1"/>
  <c r="D31" i="97"/>
  <c r="E31" i="97" s="1"/>
  <c r="D30" i="97"/>
  <c r="E30" i="97" s="1"/>
  <c r="E29" i="97"/>
  <c r="D29" i="97"/>
  <c r="D28" i="97"/>
  <c r="E28" i="97" s="1"/>
  <c r="D27" i="97"/>
  <c r="E27" i="97" s="1"/>
  <c r="D26" i="97"/>
  <c r="E26" i="97" s="1"/>
  <c r="E25" i="97"/>
  <c r="D25" i="97"/>
  <c r="D24" i="97"/>
  <c r="E24" i="97" s="1"/>
  <c r="D23" i="97"/>
  <c r="E23" i="97" s="1"/>
  <c r="D22" i="97"/>
  <c r="E22" i="97" s="1"/>
  <c r="E21" i="97"/>
  <c r="D21" i="97"/>
  <c r="D20" i="97"/>
  <c r="E20" i="97" s="1"/>
  <c r="D19" i="97"/>
  <c r="E19" i="97" s="1"/>
  <c r="D18" i="97"/>
  <c r="E18" i="97" s="1"/>
  <c r="E17" i="97"/>
  <c r="D17" i="97"/>
  <c r="D16" i="97"/>
  <c r="E16" i="97" s="1"/>
  <c r="D15" i="97"/>
  <c r="E15" i="97" s="1"/>
  <c r="D14" i="97"/>
  <c r="E14" i="97" s="1"/>
  <c r="E13" i="97"/>
  <c r="D13" i="97"/>
  <c r="D12" i="97"/>
  <c r="E12" i="97" s="1"/>
  <c r="D11" i="97"/>
  <c r="E11" i="97" s="1"/>
  <c r="D10" i="97"/>
  <c r="E10" i="97" s="1"/>
  <c r="E9" i="97"/>
  <c r="D9" i="97"/>
  <c r="D8" i="97"/>
  <c r="E8" i="97" s="1"/>
  <c r="D7" i="97"/>
  <c r="E7" i="97" s="1"/>
  <c r="D6" i="97"/>
  <c r="E6" i="97" s="1"/>
  <c r="E5" i="97"/>
  <c r="D5" i="97"/>
  <c r="D4" i="97"/>
  <c r="E4" i="97" s="1"/>
  <c r="D3" i="97"/>
  <c r="E3" i="97" s="1"/>
  <c r="K27" i="96"/>
  <c r="I27" i="96"/>
  <c r="M27" i="96" s="1"/>
  <c r="H27" i="96"/>
  <c r="G27" i="96"/>
  <c r="L26" i="96"/>
  <c r="K26" i="96"/>
  <c r="I26" i="96"/>
  <c r="M26" i="96" s="1"/>
  <c r="H26" i="96"/>
  <c r="G26" i="96"/>
  <c r="K25" i="96"/>
  <c r="I25" i="96"/>
  <c r="M25" i="96" s="1"/>
  <c r="H25" i="96"/>
  <c r="L25" i="96" s="1"/>
  <c r="G25" i="96"/>
  <c r="K24" i="96"/>
  <c r="I24" i="96"/>
  <c r="H24" i="96"/>
  <c r="G24" i="96"/>
  <c r="K23" i="96"/>
  <c r="I23" i="96"/>
  <c r="M23" i="96" s="1"/>
  <c r="H23" i="96"/>
  <c r="G23" i="96"/>
  <c r="L22" i="96"/>
  <c r="K22" i="96"/>
  <c r="I22" i="96"/>
  <c r="M22" i="96" s="1"/>
  <c r="H22" i="96"/>
  <c r="G22" i="96"/>
  <c r="K21" i="96"/>
  <c r="I21" i="96"/>
  <c r="M21" i="96" s="1"/>
  <c r="H21" i="96"/>
  <c r="L21" i="96" s="1"/>
  <c r="G21" i="96"/>
  <c r="K20" i="96"/>
  <c r="I20" i="96"/>
  <c r="H20" i="96"/>
  <c r="G20" i="96"/>
  <c r="K19" i="96"/>
  <c r="I19" i="96"/>
  <c r="M19" i="96" s="1"/>
  <c r="H19" i="96"/>
  <c r="G19" i="96"/>
  <c r="L18" i="96"/>
  <c r="K18" i="96"/>
  <c r="I18" i="96"/>
  <c r="M18" i="96" s="1"/>
  <c r="H18" i="96"/>
  <c r="G18" i="96"/>
  <c r="K17" i="96"/>
  <c r="I17" i="96"/>
  <c r="M17" i="96" s="1"/>
  <c r="H17" i="96"/>
  <c r="L17" i="96" s="1"/>
  <c r="G17" i="96"/>
  <c r="K16" i="96"/>
  <c r="I16" i="96"/>
  <c r="H16" i="96"/>
  <c r="G16" i="96"/>
  <c r="K15" i="96"/>
  <c r="I15" i="96"/>
  <c r="M15" i="96" s="1"/>
  <c r="H15" i="96"/>
  <c r="G15" i="96"/>
  <c r="L14" i="96"/>
  <c r="K14" i="96"/>
  <c r="I14" i="96"/>
  <c r="M14" i="96" s="1"/>
  <c r="H14" i="96"/>
  <c r="G14" i="96"/>
  <c r="K13" i="96"/>
  <c r="I13" i="96"/>
  <c r="M13" i="96" s="1"/>
  <c r="H13" i="96"/>
  <c r="L13" i="96" s="1"/>
  <c r="G13" i="96"/>
  <c r="K12" i="96"/>
  <c r="I12" i="96"/>
  <c r="H12" i="96"/>
  <c r="G12" i="96"/>
  <c r="L11" i="96"/>
  <c r="K11" i="96"/>
  <c r="I11" i="96"/>
  <c r="M11" i="96" s="1"/>
  <c r="H11" i="96"/>
  <c r="G11" i="96"/>
  <c r="L10" i="96"/>
  <c r="K10" i="96"/>
  <c r="I10" i="96"/>
  <c r="M10" i="96" s="1"/>
  <c r="H10" i="96"/>
  <c r="G10" i="96"/>
  <c r="K9" i="96"/>
  <c r="I9" i="96"/>
  <c r="M9" i="96" s="1"/>
  <c r="H9" i="96"/>
  <c r="L9" i="96" s="1"/>
  <c r="G9" i="96"/>
  <c r="L8" i="96"/>
  <c r="K8" i="96"/>
  <c r="I8" i="96"/>
  <c r="H8" i="96"/>
  <c r="G8" i="96"/>
  <c r="L7" i="96"/>
  <c r="K7" i="96"/>
  <c r="I7" i="96"/>
  <c r="M7" i="96" s="1"/>
  <c r="H7" i="96"/>
  <c r="G7" i="96"/>
  <c r="L6" i="96"/>
  <c r="K6" i="96"/>
  <c r="I6" i="96"/>
  <c r="M6" i="96" s="1"/>
  <c r="H6" i="96"/>
  <c r="L27" i="96" s="1"/>
  <c r="G6" i="96"/>
  <c r="K5" i="96"/>
  <c r="I5" i="96"/>
  <c r="M5" i="96" s="1"/>
  <c r="H5" i="96"/>
  <c r="L5" i="96" s="1"/>
  <c r="G5" i="96"/>
  <c r="L4" i="96"/>
  <c r="K4" i="96"/>
  <c r="I4" i="96"/>
  <c r="H4" i="96"/>
  <c r="G4" i="96"/>
  <c r="L3" i="96"/>
  <c r="K3" i="96"/>
  <c r="I3" i="96"/>
  <c r="M3" i="96" s="1"/>
  <c r="H3" i="96"/>
  <c r="G3" i="96"/>
  <c r="K18" i="95"/>
  <c r="I18" i="95"/>
  <c r="M18" i="95" s="1"/>
  <c r="H18" i="95"/>
  <c r="G18" i="95"/>
  <c r="L17" i="95"/>
  <c r="K17" i="95"/>
  <c r="I17" i="95"/>
  <c r="M17" i="95" s="1"/>
  <c r="H17" i="95"/>
  <c r="G17" i="95"/>
  <c r="K16" i="95"/>
  <c r="I16" i="95"/>
  <c r="M16" i="95" s="1"/>
  <c r="H16" i="95"/>
  <c r="L16" i="95" s="1"/>
  <c r="G16" i="95"/>
  <c r="L15" i="95"/>
  <c r="K15" i="95"/>
  <c r="I15" i="95"/>
  <c r="M15" i="95" s="1"/>
  <c r="H15" i="95"/>
  <c r="G15" i="95"/>
  <c r="K14" i="95"/>
  <c r="I14" i="95"/>
  <c r="M14" i="95" s="1"/>
  <c r="H14" i="95"/>
  <c r="G14" i="95"/>
  <c r="L13" i="95"/>
  <c r="K13" i="95"/>
  <c r="I13" i="95"/>
  <c r="M13" i="95" s="1"/>
  <c r="H13" i="95"/>
  <c r="G13" i="95"/>
  <c r="K12" i="95"/>
  <c r="I12" i="95"/>
  <c r="M12" i="95" s="1"/>
  <c r="H12" i="95"/>
  <c r="L12" i="95" s="1"/>
  <c r="G12" i="95"/>
  <c r="L11" i="95"/>
  <c r="K11" i="95"/>
  <c r="I11" i="95"/>
  <c r="M11" i="95" s="1"/>
  <c r="H11" i="95"/>
  <c r="G11" i="95"/>
  <c r="K10" i="95"/>
  <c r="I10" i="95"/>
  <c r="M10" i="95" s="1"/>
  <c r="H10" i="95"/>
  <c r="G10" i="95"/>
  <c r="L9" i="95"/>
  <c r="K9" i="95"/>
  <c r="I9" i="95"/>
  <c r="M9" i="95" s="1"/>
  <c r="H9" i="95"/>
  <c r="G9" i="95"/>
  <c r="K8" i="95"/>
  <c r="I8" i="95"/>
  <c r="M8" i="95" s="1"/>
  <c r="H8" i="95"/>
  <c r="L8" i="95" s="1"/>
  <c r="G8" i="95"/>
  <c r="L7" i="95"/>
  <c r="K7" i="95"/>
  <c r="I7" i="95"/>
  <c r="M7" i="95" s="1"/>
  <c r="H7" i="95"/>
  <c r="G7" i="95"/>
  <c r="K6" i="95"/>
  <c r="I6" i="95"/>
  <c r="M6" i="95" s="1"/>
  <c r="H6" i="95"/>
  <c r="G6" i="95"/>
  <c r="L5" i="95"/>
  <c r="K5" i="95"/>
  <c r="I5" i="95"/>
  <c r="M5" i="95" s="1"/>
  <c r="H5" i="95"/>
  <c r="G5" i="95"/>
  <c r="K4" i="95"/>
  <c r="I4" i="95"/>
  <c r="M4" i="95" s="1"/>
  <c r="H4" i="95"/>
  <c r="L18" i="95" s="1"/>
  <c r="G4" i="95"/>
  <c r="L3" i="95"/>
  <c r="K3" i="95"/>
  <c r="I3" i="95"/>
  <c r="M3" i="95" s="1"/>
  <c r="H3" i="95"/>
  <c r="G3" i="95"/>
  <c r="K29" i="94"/>
  <c r="I29" i="94"/>
  <c r="H29" i="94"/>
  <c r="L29" i="94" s="1"/>
  <c r="G29" i="94"/>
  <c r="L28" i="94"/>
  <c r="K28" i="94"/>
  <c r="I28" i="94"/>
  <c r="H28" i="94"/>
  <c r="G28" i="94"/>
  <c r="K27" i="94"/>
  <c r="I27" i="94"/>
  <c r="M27" i="94" s="1"/>
  <c r="H27" i="94"/>
  <c r="L27" i="94" s="1"/>
  <c r="G27" i="94"/>
  <c r="K26" i="94"/>
  <c r="I26" i="94"/>
  <c r="M26" i="94" s="1"/>
  <c r="H26" i="94"/>
  <c r="L26" i="94" s="1"/>
  <c r="G26" i="94"/>
  <c r="K25" i="94"/>
  <c r="I25" i="94"/>
  <c r="H25" i="94"/>
  <c r="L25" i="94" s="1"/>
  <c r="G25" i="94"/>
  <c r="L24" i="94"/>
  <c r="K24" i="94"/>
  <c r="I24" i="94"/>
  <c r="H24" i="94"/>
  <c r="G24" i="94"/>
  <c r="K23" i="94"/>
  <c r="I23" i="94"/>
  <c r="M23" i="94" s="1"/>
  <c r="H23" i="94"/>
  <c r="L23" i="94" s="1"/>
  <c r="G23" i="94"/>
  <c r="K22" i="94"/>
  <c r="I22" i="94"/>
  <c r="M22" i="94" s="1"/>
  <c r="H22" i="94"/>
  <c r="L22" i="94" s="1"/>
  <c r="G22" i="94"/>
  <c r="K21" i="94"/>
  <c r="I21" i="94"/>
  <c r="H21" i="94"/>
  <c r="L21" i="94" s="1"/>
  <c r="G21" i="94"/>
  <c r="L20" i="94"/>
  <c r="K20" i="94"/>
  <c r="I20" i="94"/>
  <c r="H20" i="94"/>
  <c r="G20" i="94"/>
  <c r="K19" i="94"/>
  <c r="I19" i="94"/>
  <c r="M19" i="94" s="1"/>
  <c r="H19" i="94"/>
  <c r="L19" i="94" s="1"/>
  <c r="G19" i="94"/>
  <c r="K18" i="94"/>
  <c r="I18" i="94"/>
  <c r="M18" i="94" s="1"/>
  <c r="H18" i="94"/>
  <c r="L18" i="94" s="1"/>
  <c r="G18" i="94"/>
  <c r="K17" i="94"/>
  <c r="I17" i="94"/>
  <c r="H17" i="94"/>
  <c r="L17" i="94" s="1"/>
  <c r="G17" i="94"/>
  <c r="L16" i="94"/>
  <c r="K16" i="94"/>
  <c r="I16" i="94"/>
  <c r="H16" i="94"/>
  <c r="G16" i="94"/>
  <c r="K15" i="94"/>
  <c r="I15" i="94"/>
  <c r="M15" i="94" s="1"/>
  <c r="H15" i="94"/>
  <c r="L15" i="94" s="1"/>
  <c r="G15" i="94"/>
  <c r="K14" i="94"/>
  <c r="I14" i="94"/>
  <c r="M14" i="94" s="1"/>
  <c r="H14" i="94"/>
  <c r="L14" i="94" s="1"/>
  <c r="G14" i="94"/>
  <c r="K13" i="94"/>
  <c r="I13" i="94"/>
  <c r="H13" i="94"/>
  <c r="L13" i="94" s="1"/>
  <c r="G13" i="94"/>
  <c r="L12" i="94"/>
  <c r="K12" i="94"/>
  <c r="I12" i="94"/>
  <c r="H12" i="94"/>
  <c r="G12" i="94"/>
  <c r="K11" i="94"/>
  <c r="I11" i="94"/>
  <c r="M11" i="94" s="1"/>
  <c r="H11" i="94"/>
  <c r="L11" i="94" s="1"/>
  <c r="G11" i="94"/>
  <c r="K10" i="94"/>
  <c r="I10" i="94"/>
  <c r="M10" i="94" s="1"/>
  <c r="H10" i="94"/>
  <c r="L10" i="94" s="1"/>
  <c r="G10" i="94"/>
  <c r="K9" i="94"/>
  <c r="I9" i="94"/>
  <c r="H9" i="94"/>
  <c r="L9" i="94" s="1"/>
  <c r="G9" i="94"/>
  <c r="L8" i="94"/>
  <c r="K8" i="94"/>
  <c r="I8" i="94"/>
  <c r="H8" i="94"/>
  <c r="G8" i="94"/>
  <c r="K7" i="94"/>
  <c r="I7" i="94"/>
  <c r="M7" i="94" s="1"/>
  <c r="H7" i="94"/>
  <c r="L7" i="94" s="1"/>
  <c r="G7" i="94"/>
  <c r="K6" i="94"/>
  <c r="I6" i="94"/>
  <c r="M6" i="94" s="1"/>
  <c r="H6" i="94"/>
  <c r="L6" i="94" s="1"/>
  <c r="G6" i="94"/>
  <c r="K5" i="94"/>
  <c r="I5" i="94"/>
  <c r="H5" i="94"/>
  <c r="L5" i="94" s="1"/>
  <c r="G5" i="94"/>
  <c r="L4" i="94"/>
  <c r="K4" i="94"/>
  <c r="I4" i="94"/>
  <c r="H4" i="94"/>
  <c r="G4" i="94"/>
  <c r="K3" i="94"/>
  <c r="I3" i="94"/>
  <c r="M29" i="94" s="1"/>
  <c r="H3" i="94"/>
  <c r="L3" i="94" s="1"/>
  <c r="G3" i="94"/>
  <c r="K22" i="93"/>
  <c r="I22" i="93"/>
  <c r="M22" i="93" s="1"/>
  <c r="H22" i="93"/>
  <c r="L22" i="93" s="1"/>
  <c r="G22" i="93"/>
  <c r="L21" i="93"/>
  <c r="K21" i="93"/>
  <c r="I21" i="93"/>
  <c r="M21" i="93" s="1"/>
  <c r="H21" i="93"/>
  <c r="G21" i="93"/>
  <c r="K20" i="93"/>
  <c r="I20" i="93"/>
  <c r="M20" i="93" s="1"/>
  <c r="H20" i="93"/>
  <c r="L20" i="93" s="1"/>
  <c r="G20" i="93"/>
  <c r="K19" i="93"/>
  <c r="I19" i="93"/>
  <c r="M19" i="93" s="1"/>
  <c r="H19" i="93"/>
  <c r="L19" i="93" s="1"/>
  <c r="G19" i="93"/>
  <c r="K18" i="93"/>
  <c r="I18" i="93"/>
  <c r="M18" i="93" s="1"/>
  <c r="H18" i="93"/>
  <c r="L18" i="93" s="1"/>
  <c r="G18" i="93"/>
  <c r="L17" i="93"/>
  <c r="K17" i="93"/>
  <c r="I17" i="93"/>
  <c r="M17" i="93" s="1"/>
  <c r="H17" i="93"/>
  <c r="G17" i="93"/>
  <c r="L16" i="93"/>
  <c r="K16" i="93"/>
  <c r="I16" i="93"/>
  <c r="M16" i="93" s="1"/>
  <c r="H16" i="93"/>
  <c r="G16" i="93"/>
  <c r="K15" i="93"/>
  <c r="I15" i="93"/>
  <c r="M15" i="93" s="1"/>
  <c r="H15" i="93"/>
  <c r="L15" i="93" s="1"/>
  <c r="G15" i="93"/>
  <c r="K14" i="93"/>
  <c r="I14" i="93"/>
  <c r="M14" i="93" s="1"/>
  <c r="H14" i="93"/>
  <c r="L14" i="93" s="1"/>
  <c r="G14" i="93"/>
  <c r="L13" i="93"/>
  <c r="K13" i="93"/>
  <c r="I13" i="93"/>
  <c r="M13" i="93" s="1"/>
  <c r="H13" i="93"/>
  <c r="G13" i="93"/>
  <c r="L12" i="93"/>
  <c r="K12" i="93"/>
  <c r="I12" i="93"/>
  <c r="M12" i="93" s="1"/>
  <c r="H12" i="93"/>
  <c r="G12" i="93"/>
  <c r="K11" i="93"/>
  <c r="I11" i="93"/>
  <c r="M11" i="93" s="1"/>
  <c r="H11" i="93"/>
  <c r="L11" i="93" s="1"/>
  <c r="G11" i="93"/>
  <c r="K10" i="93"/>
  <c r="I10" i="93"/>
  <c r="M10" i="93" s="1"/>
  <c r="H10" i="93"/>
  <c r="L10" i="93" s="1"/>
  <c r="G10" i="93"/>
  <c r="L9" i="93"/>
  <c r="K9" i="93"/>
  <c r="I9" i="93"/>
  <c r="M9" i="93" s="1"/>
  <c r="H9" i="93"/>
  <c r="G9" i="93"/>
  <c r="L8" i="93"/>
  <c r="K8" i="93"/>
  <c r="I8" i="93"/>
  <c r="M8" i="93" s="1"/>
  <c r="H8" i="93"/>
  <c r="G8" i="93"/>
  <c r="K7" i="93"/>
  <c r="I7" i="93"/>
  <c r="M7" i="93" s="1"/>
  <c r="H7" i="93"/>
  <c r="L7" i="93" s="1"/>
  <c r="G7" i="93"/>
  <c r="K6" i="93"/>
  <c r="I6" i="93"/>
  <c r="M6" i="93" s="1"/>
  <c r="H6" i="93"/>
  <c r="L6" i="93" s="1"/>
  <c r="G6" i="93"/>
  <c r="L5" i="93"/>
  <c r="K5" i="93"/>
  <c r="I5" i="93"/>
  <c r="M5" i="93" s="1"/>
  <c r="H5" i="93"/>
  <c r="G5" i="93"/>
  <c r="L4" i="93"/>
  <c r="K4" i="93"/>
  <c r="I4" i="93"/>
  <c r="M4" i="93" s="1"/>
  <c r="H4" i="93"/>
  <c r="G4" i="93"/>
  <c r="L3" i="93"/>
  <c r="K3" i="93"/>
  <c r="I3" i="93"/>
  <c r="M3" i="93" s="1"/>
  <c r="H3" i="93"/>
  <c r="G3" i="93"/>
  <c r="K30" i="92"/>
  <c r="I30" i="92"/>
  <c r="H30" i="92"/>
  <c r="L30" i="92" s="1"/>
  <c r="G30" i="92"/>
  <c r="L29" i="92"/>
  <c r="K29" i="92"/>
  <c r="I29" i="92"/>
  <c r="M29" i="92" s="1"/>
  <c r="H29" i="92"/>
  <c r="G29" i="92"/>
  <c r="K28" i="92"/>
  <c r="I28" i="92"/>
  <c r="M28" i="92" s="1"/>
  <c r="H28" i="92"/>
  <c r="L28" i="92" s="1"/>
  <c r="G28" i="92"/>
  <c r="K27" i="92"/>
  <c r="I27" i="92"/>
  <c r="H27" i="92"/>
  <c r="L27" i="92" s="1"/>
  <c r="G27" i="92"/>
  <c r="K26" i="92"/>
  <c r="I26" i="92"/>
  <c r="H26" i="92"/>
  <c r="G26" i="92"/>
  <c r="L25" i="92"/>
  <c r="K25" i="92"/>
  <c r="I25" i="92"/>
  <c r="M25" i="92" s="1"/>
  <c r="H25" i="92"/>
  <c r="G25" i="92"/>
  <c r="K24" i="92"/>
  <c r="I24" i="92"/>
  <c r="M24" i="92" s="1"/>
  <c r="H24" i="92"/>
  <c r="L24" i="92" s="1"/>
  <c r="G24" i="92"/>
  <c r="K23" i="92"/>
  <c r="I23" i="92"/>
  <c r="H23" i="92"/>
  <c r="L23" i="92" s="1"/>
  <c r="G23" i="92"/>
  <c r="K22" i="92"/>
  <c r="I22" i="92"/>
  <c r="H22" i="92"/>
  <c r="G22" i="92"/>
  <c r="L21" i="92"/>
  <c r="K21" i="92"/>
  <c r="I21" i="92"/>
  <c r="M21" i="92" s="1"/>
  <c r="H21" i="92"/>
  <c r="G21" i="92"/>
  <c r="K20" i="92"/>
  <c r="I20" i="92"/>
  <c r="M20" i="92" s="1"/>
  <c r="H20" i="92"/>
  <c r="L20" i="92" s="1"/>
  <c r="G20" i="92"/>
  <c r="K19" i="92"/>
  <c r="I19" i="92"/>
  <c r="H19" i="92"/>
  <c r="G19" i="92"/>
  <c r="K18" i="92"/>
  <c r="I18" i="92"/>
  <c r="H18" i="92"/>
  <c r="G18" i="92"/>
  <c r="L17" i="92"/>
  <c r="K17" i="92"/>
  <c r="I17" i="92"/>
  <c r="M17" i="92" s="1"/>
  <c r="H17" i="92"/>
  <c r="G17" i="92"/>
  <c r="K16" i="92"/>
  <c r="I16" i="92"/>
  <c r="M16" i="92" s="1"/>
  <c r="H16" i="92"/>
  <c r="L16" i="92" s="1"/>
  <c r="G16" i="92"/>
  <c r="K15" i="92"/>
  <c r="I15" i="92"/>
  <c r="H15" i="92"/>
  <c r="G15" i="92"/>
  <c r="K14" i="92"/>
  <c r="I14" i="92"/>
  <c r="H14" i="92"/>
  <c r="G14" i="92"/>
  <c r="L13" i="92"/>
  <c r="K13" i="92"/>
  <c r="I13" i="92"/>
  <c r="M13" i="92" s="1"/>
  <c r="H13" i="92"/>
  <c r="G13" i="92"/>
  <c r="K12" i="92"/>
  <c r="I12" i="92"/>
  <c r="M12" i="92" s="1"/>
  <c r="H12" i="92"/>
  <c r="L12" i="92" s="1"/>
  <c r="G12" i="92"/>
  <c r="K11" i="92"/>
  <c r="I11" i="92"/>
  <c r="H11" i="92"/>
  <c r="G11" i="92"/>
  <c r="K10" i="92"/>
  <c r="I10" i="92"/>
  <c r="H10" i="92"/>
  <c r="G10" i="92"/>
  <c r="L9" i="92"/>
  <c r="K9" i="92"/>
  <c r="I9" i="92"/>
  <c r="M9" i="92" s="1"/>
  <c r="H9" i="92"/>
  <c r="G9" i="92"/>
  <c r="K8" i="92"/>
  <c r="I8" i="92"/>
  <c r="M8" i="92" s="1"/>
  <c r="H8" i="92"/>
  <c r="L8" i="92" s="1"/>
  <c r="G8" i="92"/>
  <c r="K7" i="92"/>
  <c r="I7" i="92"/>
  <c r="H7" i="92"/>
  <c r="G7" i="92"/>
  <c r="K6" i="92"/>
  <c r="I6" i="92"/>
  <c r="H6" i="92"/>
  <c r="G6" i="92"/>
  <c r="L5" i="92"/>
  <c r="K5" i="92"/>
  <c r="I5" i="92"/>
  <c r="M5" i="92" s="1"/>
  <c r="H5" i="92"/>
  <c r="G5" i="92"/>
  <c r="K4" i="92"/>
  <c r="I4" i="92"/>
  <c r="M14" i="92" s="1"/>
  <c r="H4" i="92"/>
  <c r="L6" i="92" s="1"/>
  <c r="G4" i="92"/>
  <c r="K3" i="92"/>
  <c r="I3" i="92"/>
  <c r="M30" i="92" s="1"/>
  <c r="H3" i="92"/>
  <c r="L26" i="92" s="1"/>
  <c r="G3" i="92"/>
  <c r="K18" i="91"/>
  <c r="I18" i="91"/>
  <c r="M18" i="91" s="1"/>
  <c r="H18" i="91"/>
  <c r="L18" i="91" s="1"/>
  <c r="G18" i="91"/>
  <c r="L17" i="91"/>
  <c r="K17" i="91"/>
  <c r="I17" i="91"/>
  <c r="M17" i="91" s="1"/>
  <c r="H17" i="91"/>
  <c r="G17" i="91"/>
  <c r="K16" i="91"/>
  <c r="I16" i="91"/>
  <c r="M16" i="91" s="1"/>
  <c r="H16" i="91"/>
  <c r="L16" i="91" s="1"/>
  <c r="G16" i="91"/>
  <c r="K15" i="91"/>
  <c r="I15" i="91"/>
  <c r="M15" i="91" s="1"/>
  <c r="H15" i="91"/>
  <c r="G15" i="91"/>
  <c r="K14" i="91"/>
  <c r="I14" i="91"/>
  <c r="M14" i="91" s="1"/>
  <c r="H14" i="91"/>
  <c r="L14" i="91" s="1"/>
  <c r="G14" i="91"/>
  <c r="L13" i="91"/>
  <c r="K13" i="91"/>
  <c r="I13" i="91"/>
  <c r="H13" i="91"/>
  <c r="G13" i="91"/>
  <c r="K12" i="91"/>
  <c r="I12" i="91"/>
  <c r="M12" i="91" s="1"/>
  <c r="H12" i="91"/>
  <c r="L12" i="91" s="1"/>
  <c r="G12" i="91"/>
  <c r="K11" i="91"/>
  <c r="I11" i="91"/>
  <c r="M11" i="91" s="1"/>
  <c r="H11" i="91"/>
  <c r="L11" i="91" s="1"/>
  <c r="G11" i="91"/>
  <c r="K10" i="91"/>
  <c r="I10" i="91"/>
  <c r="M10" i="91" s="1"/>
  <c r="H10" i="91"/>
  <c r="L10" i="91" s="1"/>
  <c r="G10" i="91"/>
  <c r="L9" i="91"/>
  <c r="K9" i="91"/>
  <c r="I9" i="91"/>
  <c r="H9" i="91"/>
  <c r="G9" i="91"/>
  <c r="K8" i="91"/>
  <c r="I8" i="91"/>
  <c r="M8" i="91" s="1"/>
  <c r="H8" i="91"/>
  <c r="L8" i="91" s="1"/>
  <c r="G8" i="91"/>
  <c r="K7" i="91"/>
  <c r="I7" i="91"/>
  <c r="M7" i="91" s="1"/>
  <c r="H7" i="91"/>
  <c r="L7" i="91" s="1"/>
  <c r="G7" i="91"/>
  <c r="K6" i="91"/>
  <c r="I6" i="91"/>
  <c r="M6" i="91" s="1"/>
  <c r="H6" i="91"/>
  <c r="L6" i="91" s="1"/>
  <c r="G6" i="91"/>
  <c r="L5" i="91"/>
  <c r="K5" i="91"/>
  <c r="I5" i="91"/>
  <c r="H5" i="91"/>
  <c r="G5" i="91"/>
  <c r="K4" i="91"/>
  <c r="I4" i="91"/>
  <c r="M4" i="91" s="1"/>
  <c r="H4" i="91"/>
  <c r="L4" i="91" s="1"/>
  <c r="G4" i="91"/>
  <c r="K3" i="91"/>
  <c r="I3" i="91"/>
  <c r="M3" i="91" s="1"/>
  <c r="H3" i="91"/>
  <c r="L15" i="91" s="1"/>
  <c r="G3" i="91"/>
  <c r="L26" i="90"/>
  <c r="K26" i="90"/>
  <c r="I26" i="90"/>
  <c r="M26" i="90" s="1"/>
  <c r="H26" i="90"/>
  <c r="G26" i="90"/>
  <c r="K25" i="90"/>
  <c r="I25" i="90"/>
  <c r="M25" i="90" s="1"/>
  <c r="H25" i="90"/>
  <c r="L25" i="90" s="1"/>
  <c r="G25" i="90"/>
  <c r="L24" i="90"/>
  <c r="K24" i="90"/>
  <c r="I24" i="90"/>
  <c r="M24" i="90" s="1"/>
  <c r="H24" i="90"/>
  <c r="G24" i="90"/>
  <c r="K23" i="90"/>
  <c r="I23" i="90"/>
  <c r="M23" i="90" s="1"/>
  <c r="H23" i="90"/>
  <c r="G23" i="90"/>
  <c r="L22" i="90"/>
  <c r="K22" i="90"/>
  <c r="I22" i="90"/>
  <c r="M22" i="90" s="1"/>
  <c r="H22" i="90"/>
  <c r="G22" i="90"/>
  <c r="K21" i="90"/>
  <c r="I21" i="90"/>
  <c r="M21" i="90" s="1"/>
  <c r="H21" i="90"/>
  <c r="L21" i="90" s="1"/>
  <c r="G21" i="90"/>
  <c r="L20" i="90"/>
  <c r="K20" i="90"/>
  <c r="I20" i="90"/>
  <c r="M20" i="90" s="1"/>
  <c r="H20" i="90"/>
  <c r="G20" i="90"/>
  <c r="L19" i="90"/>
  <c r="K19" i="90"/>
  <c r="I19" i="90"/>
  <c r="M19" i="90" s="1"/>
  <c r="H19" i="90"/>
  <c r="G19" i="90"/>
  <c r="L18" i="90"/>
  <c r="K18" i="90"/>
  <c r="I18" i="90"/>
  <c r="M18" i="90" s="1"/>
  <c r="H18" i="90"/>
  <c r="G18" i="90"/>
  <c r="K17" i="90"/>
  <c r="I17" i="90"/>
  <c r="M17" i="90" s="1"/>
  <c r="H17" i="90"/>
  <c r="L17" i="90" s="1"/>
  <c r="G17" i="90"/>
  <c r="L16" i="90"/>
  <c r="K16" i="90"/>
  <c r="I16" i="90"/>
  <c r="M16" i="90" s="1"/>
  <c r="H16" i="90"/>
  <c r="G16" i="90"/>
  <c r="L15" i="90"/>
  <c r="K15" i="90"/>
  <c r="I15" i="90"/>
  <c r="M15" i="90" s="1"/>
  <c r="H15" i="90"/>
  <c r="G15" i="90"/>
  <c r="L14" i="90"/>
  <c r="K14" i="90"/>
  <c r="I14" i="90"/>
  <c r="M14" i="90" s="1"/>
  <c r="H14" i="90"/>
  <c r="G14" i="90"/>
  <c r="K13" i="90"/>
  <c r="I13" i="90"/>
  <c r="M13" i="90" s="1"/>
  <c r="H13" i="90"/>
  <c r="L13" i="90" s="1"/>
  <c r="G13" i="90"/>
  <c r="L12" i="90"/>
  <c r="K12" i="90"/>
  <c r="I12" i="90"/>
  <c r="M12" i="90" s="1"/>
  <c r="H12" i="90"/>
  <c r="G12" i="90"/>
  <c r="L11" i="90"/>
  <c r="K11" i="90"/>
  <c r="I11" i="90"/>
  <c r="M11" i="90" s="1"/>
  <c r="H11" i="90"/>
  <c r="G11" i="90"/>
  <c r="L10" i="90"/>
  <c r="K10" i="90"/>
  <c r="I10" i="90"/>
  <c r="M10" i="90" s="1"/>
  <c r="H10" i="90"/>
  <c r="G10" i="90"/>
  <c r="K9" i="90"/>
  <c r="I9" i="90"/>
  <c r="M9" i="90" s="1"/>
  <c r="H9" i="90"/>
  <c r="L9" i="90" s="1"/>
  <c r="G9" i="90"/>
  <c r="L8" i="90"/>
  <c r="K8" i="90"/>
  <c r="I8" i="90"/>
  <c r="M8" i="90" s="1"/>
  <c r="H8" i="90"/>
  <c r="G8" i="90"/>
  <c r="L7" i="90"/>
  <c r="K7" i="90"/>
  <c r="I7" i="90"/>
  <c r="M7" i="90" s="1"/>
  <c r="H7" i="90"/>
  <c r="G7" i="90"/>
  <c r="L6" i="90"/>
  <c r="K6" i="90"/>
  <c r="I6" i="90"/>
  <c r="M6" i="90" s="1"/>
  <c r="H6" i="90"/>
  <c r="G6" i="90"/>
  <c r="K5" i="90"/>
  <c r="I5" i="90"/>
  <c r="M5" i="90" s="1"/>
  <c r="H5" i="90"/>
  <c r="L5" i="90" s="1"/>
  <c r="G5" i="90"/>
  <c r="L4" i="90"/>
  <c r="K4" i="90"/>
  <c r="I4" i="90"/>
  <c r="M4" i="90" s="1"/>
  <c r="H4" i="90"/>
  <c r="G4" i="90"/>
  <c r="L3" i="90"/>
  <c r="K3" i="90"/>
  <c r="I3" i="90"/>
  <c r="M3" i="90" s="1"/>
  <c r="H3" i="90"/>
  <c r="L23" i="90" s="1"/>
  <c r="G3" i="90"/>
  <c r="M17" i="89"/>
  <c r="K17" i="89"/>
  <c r="I17" i="89"/>
  <c r="H17" i="89"/>
  <c r="L17" i="89" s="1"/>
  <c r="G17" i="89"/>
  <c r="K16" i="89"/>
  <c r="I16" i="89"/>
  <c r="H16" i="89"/>
  <c r="G16" i="89"/>
  <c r="K15" i="89"/>
  <c r="I15" i="89"/>
  <c r="M15" i="89" s="1"/>
  <c r="H15" i="89"/>
  <c r="L15" i="89" s="1"/>
  <c r="G15" i="89"/>
  <c r="K14" i="89"/>
  <c r="I14" i="89"/>
  <c r="M14" i="89" s="1"/>
  <c r="H14" i="89"/>
  <c r="G14" i="89"/>
  <c r="M13" i="89"/>
  <c r="K13" i="89"/>
  <c r="I13" i="89"/>
  <c r="H13" i="89"/>
  <c r="L13" i="89" s="1"/>
  <c r="G13" i="89"/>
  <c r="K12" i="89"/>
  <c r="I12" i="89"/>
  <c r="H12" i="89"/>
  <c r="G12" i="89"/>
  <c r="K11" i="89"/>
  <c r="I11" i="89"/>
  <c r="M11" i="89" s="1"/>
  <c r="H11" i="89"/>
  <c r="L11" i="89" s="1"/>
  <c r="G11" i="89"/>
  <c r="K10" i="89"/>
  <c r="I10" i="89"/>
  <c r="M10" i="89" s="1"/>
  <c r="H10" i="89"/>
  <c r="G10" i="89"/>
  <c r="M9" i="89"/>
  <c r="K9" i="89"/>
  <c r="I9" i="89"/>
  <c r="H9" i="89"/>
  <c r="L9" i="89" s="1"/>
  <c r="G9" i="89"/>
  <c r="K8" i="89"/>
  <c r="I8" i="89"/>
  <c r="H8" i="89"/>
  <c r="G8" i="89"/>
  <c r="K7" i="89"/>
  <c r="I7" i="89"/>
  <c r="M7" i="89" s="1"/>
  <c r="H7" i="89"/>
  <c r="L7" i="89" s="1"/>
  <c r="G7" i="89"/>
  <c r="K6" i="89"/>
  <c r="I6" i="89"/>
  <c r="M6" i="89" s="1"/>
  <c r="H6" i="89"/>
  <c r="G6" i="89"/>
  <c r="M5" i="89"/>
  <c r="K5" i="89"/>
  <c r="I5" i="89"/>
  <c r="H5" i="89"/>
  <c r="L5" i="89" s="1"/>
  <c r="G5" i="89"/>
  <c r="K4" i="89"/>
  <c r="I4" i="89"/>
  <c r="H4" i="89"/>
  <c r="G4" i="89"/>
  <c r="K3" i="89"/>
  <c r="I3" i="89"/>
  <c r="M3" i="89" s="1"/>
  <c r="H3" i="89"/>
  <c r="L14" i="89" s="1"/>
  <c r="G3" i="89"/>
  <c r="K16" i="88"/>
  <c r="I16" i="88"/>
  <c r="H16" i="88"/>
  <c r="L16" i="88" s="1"/>
  <c r="G16" i="88"/>
  <c r="L15" i="88"/>
  <c r="K15" i="88"/>
  <c r="I15" i="88"/>
  <c r="M15" i="88" s="1"/>
  <c r="H15" i="88"/>
  <c r="G15" i="88"/>
  <c r="K14" i="88"/>
  <c r="I14" i="88"/>
  <c r="M14" i="88" s="1"/>
  <c r="H14" i="88"/>
  <c r="L14" i="88" s="1"/>
  <c r="G14" i="88"/>
  <c r="K13" i="88"/>
  <c r="I13" i="88"/>
  <c r="H13" i="88"/>
  <c r="G13" i="88"/>
  <c r="K12" i="88"/>
  <c r="I12" i="88"/>
  <c r="H12" i="88"/>
  <c r="L12" i="88" s="1"/>
  <c r="G12" i="88"/>
  <c r="L11" i="88"/>
  <c r="K11" i="88"/>
  <c r="I11" i="88"/>
  <c r="M11" i="88" s="1"/>
  <c r="H11" i="88"/>
  <c r="G11" i="88"/>
  <c r="K10" i="88"/>
  <c r="I10" i="88"/>
  <c r="M10" i="88" s="1"/>
  <c r="H10" i="88"/>
  <c r="L10" i="88" s="1"/>
  <c r="G10" i="88"/>
  <c r="K9" i="88"/>
  <c r="I9" i="88"/>
  <c r="H9" i="88"/>
  <c r="G9" i="88"/>
  <c r="K8" i="88"/>
  <c r="I8" i="88"/>
  <c r="H8" i="88"/>
  <c r="L8" i="88" s="1"/>
  <c r="G8" i="88"/>
  <c r="L7" i="88"/>
  <c r="K7" i="88"/>
  <c r="I7" i="88"/>
  <c r="M7" i="88" s="1"/>
  <c r="H7" i="88"/>
  <c r="G7" i="88"/>
  <c r="K6" i="88"/>
  <c r="I6" i="88"/>
  <c r="M16" i="88" s="1"/>
  <c r="H6" i="88"/>
  <c r="L6" i="88" s="1"/>
  <c r="G6" i="88"/>
  <c r="K5" i="88"/>
  <c r="I5" i="88"/>
  <c r="H5" i="88"/>
  <c r="G5" i="88"/>
  <c r="K4" i="88"/>
  <c r="I4" i="88"/>
  <c r="H4" i="88"/>
  <c r="L4" i="88" s="1"/>
  <c r="G4" i="88"/>
  <c r="L3" i="88"/>
  <c r="K3" i="88"/>
  <c r="I3" i="88"/>
  <c r="M3" i="88" s="1"/>
  <c r="H3" i="88"/>
  <c r="L13" i="88" s="1"/>
  <c r="G3" i="88"/>
  <c r="L12" i="96" l="1"/>
  <c r="L16" i="96"/>
  <c r="L20" i="96"/>
  <c r="L24" i="96"/>
  <c r="M4" i="96"/>
  <c r="M8" i="96"/>
  <c r="M12" i="96"/>
  <c r="M16" i="96"/>
  <c r="M20" i="96"/>
  <c r="M24" i="96"/>
  <c r="L15" i="96"/>
  <c r="L19" i="96"/>
  <c r="L23" i="96"/>
  <c r="L4" i="95"/>
  <c r="L6" i="95"/>
  <c r="L10" i="95"/>
  <c r="L14" i="95"/>
  <c r="M4" i="94"/>
  <c r="M8" i="94"/>
  <c r="M12" i="94"/>
  <c r="M16" i="94"/>
  <c r="M20" i="94"/>
  <c r="M24" i="94"/>
  <c r="M28" i="94"/>
  <c r="M3" i="94"/>
  <c r="M5" i="94"/>
  <c r="M9" i="94"/>
  <c r="M13" i="94"/>
  <c r="M17" i="94"/>
  <c r="M21" i="94"/>
  <c r="M25" i="94"/>
  <c r="L4" i="92"/>
  <c r="M4" i="92"/>
  <c r="L3" i="92"/>
  <c r="L7" i="92"/>
  <c r="L11" i="92"/>
  <c r="L15" i="92"/>
  <c r="L19" i="92"/>
  <c r="M3" i="92"/>
  <c r="M7" i="92"/>
  <c r="M11" i="92"/>
  <c r="M15" i="92"/>
  <c r="M19" i="92"/>
  <c r="M23" i="92"/>
  <c r="M27" i="92"/>
  <c r="L10" i="92"/>
  <c r="L14" i="92"/>
  <c r="L18" i="92"/>
  <c r="L22" i="92"/>
  <c r="M6" i="92"/>
  <c r="M10" i="92"/>
  <c r="M18" i="92"/>
  <c r="M22" i="92"/>
  <c r="M26" i="92"/>
  <c r="M5" i="91"/>
  <c r="M9" i="91"/>
  <c r="M13" i="91"/>
  <c r="L3" i="91"/>
  <c r="L4" i="89"/>
  <c r="L8" i="89"/>
  <c r="L12" i="89"/>
  <c r="L16" i="89"/>
  <c r="M4" i="89"/>
  <c r="M8" i="89"/>
  <c r="M12" i="89"/>
  <c r="M16" i="89"/>
  <c r="L3" i="89"/>
  <c r="L6" i="89"/>
  <c r="L10" i="89"/>
  <c r="M6" i="88"/>
  <c r="L5" i="88"/>
  <c r="L9" i="88"/>
  <c r="M5" i="88"/>
  <c r="M13" i="88"/>
  <c r="M9" i="88"/>
  <c r="M4" i="88"/>
  <c r="M8" i="88"/>
  <c r="M12" i="88"/>
  <c r="AZ131" i="87"/>
  <c r="AW131" i="87"/>
  <c r="AV131" i="87"/>
  <c r="AZ130" i="87"/>
  <c r="AW130" i="87"/>
  <c r="AV130" i="87"/>
  <c r="AZ129" i="87"/>
  <c r="AW129" i="87"/>
  <c r="AV129" i="87"/>
  <c r="AZ128" i="87"/>
  <c r="AW128" i="87"/>
  <c r="AV128" i="87"/>
  <c r="AZ127" i="87"/>
  <c r="AW127" i="87"/>
  <c r="AV127" i="87"/>
  <c r="AZ126" i="87"/>
  <c r="AW126" i="87"/>
  <c r="AV126" i="87"/>
  <c r="AZ125" i="87"/>
  <c r="AW125" i="87"/>
  <c r="AV125" i="87"/>
  <c r="AZ124" i="87"/>
  <c r="AW124" i="87"/>
  <c r="AV124" i="87"/>
  <c r="AZ123" i="87"/>
  <c r="AW123" i="87"/>
  <c r="AV123" i="87"/>
  <c r="AZ122" i="87"/>
  <c r="AW122" i="87"/>
  <c r="AV122" i="87"/>
  <c r="AZ121" i="87"/>
  <c r="AW121" i="87"/>
  <c r="AV121" i="87"/>
  <c r="AZ120" i="87"/>
  <c r="AW120" i="87"/>
  <c r="AV120" i="87"/>
  <c r="AZ119" i="87"/>
  <c r="AW119" i="87"/>
  <c r="AV119" i="87"/>
  <c r="AZ118" i="87"/>
  <c r="AW118" i="87"/>
  <c r="AV118" i="87"/>
  <c r="AZ117" i="87"/>
  <c r="AW117" i="87"/>
  <c r="AV117" i="87"/>
  <c r="AZ116" i="87"/>
  <c r="AW116" i="87"/>
  <c r="AV116" i="87"/>
  <c r="AZ115" i="87"/>
  <c r="AW115" i="87"/>
  <c r="AV115" i="87"/>
  <c r="AZ114" i="87"/>
  <c r="AW114" i="87"/>
  <c r="AV114" i="87"/>
  <c r="AZ113" i="87"/>
  <c r="AW113" i="87"/>
  <c r="AV113" i="87"/>
  <c r="AZ112" i="87"/>
  <c r="AW112" i="87"/>
  <c r="AV112" i="87"/>
  <c r="AZ111" i="87"/>
  <c r="AW111" i="87"/>
  <c r="AV111" i="87"/>
  <c r="AZ110" i="87"/>
  <c r="AW110" i="87"/>
  <c r="AV110" i="87"/>
  <c r="AZ109" i="87"/>
  <c r="AW109" i="87"/>
  <c r="AV109" i="87"/>
  <c r="AZ108" i="87"/>
  <c r="AW108" i="87"/>
  <c r="AV108" i="87"/>
  <c r="AZ107" i="87"/>
  <c r="AW107" i="87"/>
  <c r="AV107" i="87"/>
  <c r="AZ106" i="87"/>
  <c r="AW106" i="87"/>
  <c r="AV106" i="87"/>
  <c r="AZ105" i="87"/>
  <c r="AW105" i="87"/>
  <c r="AV105" i="87"/>
  <c r="AZ104" i="87"/>
  <c r="AW104" i="87"/>
  <c r="AV104" i="87"/>
  <c r="AZ103" i="87"/>
  <c r="AW103" i="87"/>
  <c r="AV103" i="87"/>
  <c r="AZ102" i="87"/>
  <c r="AW102" i="87"/>
  <c r="AV102" i="87"/>
  <c r="AZ101" i="87"/>
  <c r="AW101" i="87"/>
  <c r="AV101" i="87"/>
  <c r="AZ100" i="87"/>
  <c r="AW100" i="87"/>
  <c r="AV100" i="87"/>
  <c r="AZ99" i="87"/>
  <c r="AW99" i="87"/>
  <c r="AV99" i="87"/>
  <c r="AZ98" i="87"/>
  <c r="AW98" i="87"/>
  <c r="AV98" i="87"/>
  <c r="AZ97" i="87"/>
  <c r="AW97" i="87"/>
  <c r="AV97" i="87"/>
  <c r="AZ96" i="87"/>
  <c r="AW96" i="87"/>
  <c r="AV96" i="87"/>
  <c r="AZ95" i="87"/>
  <c r="AW95" i="87"/>
  <c r="AV95" i="87"/>
  <c r="AZ94" i="87"/>
  <c r="AW94" i="87"/>
  <c r="AV94" i="87"/>
  <c r="AZ93" i="87"/>
  <c r="AW93" i="87"/>
  <c r="AV93" i="87"/>
  <c r="AZ92" i="87"/>
  <c r="AW92" i="87"/>
  <c r="AV92" i="87"/>
  <c r="AZ91" i="87"/>
  <c r="AW91" i="87"/>
  <c r="AV91" i="87"/>
  <c r="AZ90" i="87"/>
  <c r="AW90" i="87"/>
  <c r="AV90" i="87"/>
  <c r="AZ89" i="87"/>
  <c r="AW89" i="87"/>
  <c r="AV89" i="87"/>
  <c r="AZ88" i="87"/>
  <c r="AW88" i="87"/>
  <c r="AV88" i="87"/>
  <c r="AZ87" i="87"/>
  <c r="AW87" i="87"/>
  <c r="AV87" i="87"/>
  <c r="AZ86" i="87"/>
  <c r="AW86" i="87"/>
  <c r="AV86" i="87"/>
  <c r="AZ85" i="87"/>
  <c r="AW85" i="87"/>
  <c r="AV85" i="87"/>
  <c r="AZ84" i="87"/>
  <c r="AW84" i="87"/>
  <c r="AV84" i="87"/>
  <c r="AZ83" i="87"/>
  <c r="AW83" i="87"/>
  <c r="AV83" i="87"/>
  <c r="AZ82" i="87"/>
  <c r="AW82" i="87"/>
  <c r="AV82" i="87"/>
  <c r="AZ81" i="87"/>
  <c r="AW81" i="87"/>
  <c r="AV81" i="87"/>
  <c r="AZ80" i="87"/>
  <c r="AW80" i="87"/>
  <c r="AV80" i="87"/>
  <c r="AZ79" i="87"/>
  <c r="AW79" i="87"/>
  <c r="AV79" i="87"/>
  <c r="AZ78" i="87"/>
  <c r="AW78" i="87"/>
  <c r="AV78" i="87"/>
  <c r="AZ77" i="87"/>
  <c r="AW77" i="87"/>
  <c r="AV77" i="87"/>
  <c r="AZ76" i="87"/>
  <c r="AW76" i="87"/>
  <c r="AV76" i="87"/>
  <c r="AZ75" i="87"/>
  <c r="AW75" i="87"/>
  <c r="AV75" i="87"/>
  <c r="AZ74" i="87"/>
  <c r="AW74" i="87"/>
  <c r="AV74" i="87"/>
  <c r="AZ73" i="87"/>
  <c r="AW73" i="87"/>
  <c r="AV73" i="87"/>
  <c r="AZ72" i="87"/>
  <c r="AW72" i="87"/>
  <c r="AV72" i="87"/>
  <c r="AZ71" i="87"/>
  <c r="AW71" i="87"/>
  <c r="AV71" i="87"/>
  <c r="AZ70" i="87"/>
  <c r="AW70" i="87"/>
  <c r="AV70" i="87"/>
  <c r="AZ69" i="87"/>
  <c r="AW69" i="87"/>
  <c r="AV69" i="87"/>
  <c r="AZ68" i="87"/>
  <c r="AW68" i="87"/>
  <c r="AV68" i="87"/>
  <c r="AZ67" i="87"/>
  <c r="AW67" i="87"/>
  <c r="AV67" i="87"/>
  <c r="AZ66" i="87"/>
  <c r="AW66" i="87"/>
  <c r="AV66" i="87"/>
  <c r="AZ65" i="87"/>
  <c r="AW65" i="87"/>
  <c r="AV65" i="87"/>
  <c r="AZ64" i="87"/>
  <c r="AW64" i="87"/>
  <c r="AV64" i="87"/>
  <c r="AZ63" i="87"/>
  <c r="AW63" i="87"/>
  <c r="AV63" i="87"/>
  <c r="AZ62" i="87"/>
  <c r="AW62" i="87"/>
  <c r="AV62" i="87"/>
  <c r="AZ61" i="87"/>
  <c r="AW61" i="87"/>
  <c r="AV61" i="87"/>
  <c r="AZ60" i="87"/>
  <c r="AW60" i="87"/>
  <c r="AV60" i="87"/>
  <c r="AZ59" i="87"/>
  <c r="AW59" i="87"/>
  <c r="AV59" i="87"/>
  <c r="AZ58" i="87"/>
  <c r="AW58" i="87"/>
  <c r="AV58" i="87"/>
  <c r="AZ57" i="87"/>
  <c r="AW57" i="87"/>
  <c r="AV57" i="87"/>
  <c r="AZ56" i="87"/>
  <c r="AW56" i="87"/>
  <c r="AV56" i="87"/>
  <c r="AZ55" i="87"/>
  <c r="AW55" i="87"/>
  <c r="AV55" i="87"/>
  <c r="AZ54" i="87"/>
  <c r="AW54" i="87"/>
  <c r="AV54" i="87"/>
  <c r="AZ53" i="87"/>
  <c r="AW53" i="87"/>
  <c r="AV53" i="87"/>
  <c r="AZ52" i="87"/>
  <c r="AW52" i="87"/>
  <c r="AV52" i="87"/>
  <c r="AZ51" i="87"/>
  <c r="AW51" i="87"/>
  <c r="AV51" i="87"/>
  <c r="AZ50" i="87"/>
  <c r="AW50" i="87"/>
  <c r="AV50" i="87"/>
  <c r="AZ49" i="87"/>
  <c r="AW49" i="87"/>
  <c r="AV49" i="87"/>
  <c r="AZ48" i="87"/>
  <c r="AW48" i="87"/>
  <c r="AV48" i="87"/>
  <c r="AZ47" i="87"/>
  <c r="AW47" i="87"/>
  <c r="AV47" i="87"/>
  <c r="AZ46" i="87"/>
  <c r="AW46" i="87"/>
  <c r="AV46" i="87"/>
  <c r="AZ45" i="87"/>
  <c r="AW45" i="87"/>
  <c r="AV45" i="87"/>
  <c r="AZ44" i="87"/>
  <c r="AW44" i="87"/>
  <c r="AV44" i="87"/>
  <c r="AZ43" i="87"/>
  <c r="AW43" i="87"/>
  <c r="AV43" i="87"/>
  <c r="AZ42" i="87"/>
  <c r="AW42" i="87"/>
  <c r="AV42" i="87"/>
  <c r="AZ41" i="87"/>
  <c r="AW41" i="87"/>
  <c r="AV41" i="87"/>
  <c r="AZ40" i="87"/>
  <c r="AW40" i="87"/>
  <c r="AV40" i="87"/>
  <c r="AZ39" i="87"/>
  <c r="AW39" i="87"/>
  <c r="AV39" i="87"/>
  <c r="AZ38" i="87"/>
  <c r="AW38" i="87"/>
  <c r="AV38" i="87"/>
  <c r="AZ37" i="87"/>
  <c r="AW37" i="87"/>
  <c r="AV37" i="87"/>
  <c r="AZ36" i="87"/>
  <c r="AW36" i="87"/>
  <c r="AV36" i="87"/>
  <c r="AZ35" i="87"/>
  <c r="AW35" i="87"/>
  <c r="AV35" i="87"/>
  <c r="AZ34" i="87"/>
  <c r="AW34" i="87"/>
  <c r="AV34" i="87"/>
  <c r="AZ33" i="87"/>
  <c r="AW33" i="87"/>
  <c r="AV33" i="87"/>
  <c r="AZ32" i="87"/>
  <c r="AW32" i="87"/>
  <c r="AV32" i="87"/>
  <c r="AZ31" i="87"/>
  <c r="AW31" i="87"/>
  <c r="AV31" i="87"/>
  <c r="AZ30" i="87"/>
  <c r="AW30" i="87"/>
  <c r="AV30" i="87"/>
  <c r="AZ29" i="87"/>
  <c r="AW29" i="87"/>
  <c r="AV29" i="87"/>
  <c r="AZ28" i="87"/>
  <c r="AW28" i="87"/>
  <c r="AV28" i="87"/>
  <c r="AZ27" i="87"/>
  <c r="AW27" i="87"/>
  <c r="AV27" i="87"/>
  <c r="AZ26" i="87"/>
  <c r="AW26" i="87"/>
  <c r="AV26" i="87"/>
  <c r="AZ25" i="87"/>
  <c r="AW25" i="87"/>
  <c r="AV25" i="87"/>
  <c r="AZ24" i="87"/>
  <c r="AW24" i="87"/>
  <c r="AV24" i="87"/>
  <c r="AZ23" i="87"/>
  <c r="AW23" i="87"/>
  <c r="AV23" i="87"/>
  <c r="AZ22" i="87"/>
  <c r="AW22" i="87"/>
  <c r="AV22" i="87"/>
  <c r="AZ21" i="87"/>
  <c r="AW21" i="87"/>
  <c r="AV21" i="87"/>
  <c r="AZ20" i="87"/>
  <c r="AW20" i="87"/>
  <c r="AV20" i="87"/>
  <c r="AZ19" i="87"/>
  <c r="AW19" i="87"/>
  <c r="AV19" i="87"/>
  <c r="AZ18" i="87"/>
  <c r="AW18" i="87"/>
  <c r="AV18" i="87"/>
  <c r="AZ17" i="87"/>
  <c r="AW17" i="87"/>
  <c r="AV17" i="87"/>
  <c r="AZ16" i="87"/>
  <c r="AW16" i="87"/>
  <c r="AV16" i="87"/>
  <c r="AZ15" i="87"/>
  <c r="AW15" i="87"/>
  <c r="AV15" i="87"/>
  <c r="AZ14" i="87"/>
  <c r="AW14" i="87"/>
  <c r="AV14" i="87"/>
  <c r="AZ13" i="87"/>
  <c r="AW13" i="87"/>
  <c r="AV13" i="87"/>
  <c r="AZ12" i="87"/>
  <c r="AW12" i="87"/>
  <c r="AV12" i="87"/>
  <c r="AZ11" i="87"/>
  <c r="AW11" i="87"/>
  <c r="AV11" i="87"/>
  <c r="AZ10" i="87"/>
  <c r="AW10" i="87"/>
  <c r="AV10" i="87"/>
  <c r="AZ9" i="87"/>
  <c r="AW9" i="87"/>
  <c r="AV9" i="87"/>
  <c r="AZ8" i="87"/>
  <c r="AW8" i="87"/>
  <c r="AV8" i="87"/>
  <c r="AZ7" i="87"/>
  <c r="AW7" i="87"/>
  <c r="AV7" i="87"/>
  <c r="AZ6" i="87"/>
  <c r="AW6" i="87"/>
  <c r="AV6" i="87"/>
  <c r="AZ5" i="87"/>
  <c r="AW5" i="87"/>
  <c r="AV5" i="87"/>
  <c r="AZ4" i="87"/>
  <c r="AW4" i="87"/>
  <c r="AV4" i="87"/>
  <c r="B4" i="87"/>
  <c r="B5" i="87" s="1"/>
  <c r="AZ3" i="87"/>
  <c r="AY3" i="87"/>
  <c r="AW3" i="87"/>
  <c r="AV3" i="87"/>
  <c r="AU3" i="87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J48" i="85"/>
  <c r="H48" i="85"/>
  <c r="G48" i="85"/>
  <c r="J47" i="85"/>
  <c r="H47" i="85"/>
  <c r="G47" i="85"/>
  <c r="K47" i="85" s="1"/>
  <c r="J46" i="85"/>
  <c r="H46" i="85"/>
  <c r="L46" i="85" s="1"/>
  <c r="G46" i="85"/>
  <c r="J45" i="85"/>
  <c r="H45" i="85"/>
  <c r="G45" i="85"/>
  <c r="J44" i="85"/>
  <c r="H44" i="85"/>
  <c r="G44" i="85"/>
  <c r="J43" i="85"/>
  <c r="H43" i="85"/>
  <c r="G43" i="85"/>
  <c r="K43" i="85" s="1"/>
  <c r="J42" i="85"/>
  <c r="H42" i="85"/>
  <c r="L42" i="85" s="1"/>
  <c r="G42" i="85"/>
  <c r="J41" i="85"/>
  <c r="H41" i="85"/>
  <c r="G41" i="85"/>
  <c r="J40" i="85"/>
  <c r="H40" i="85"/>
  <c r="G40" i="85"/>
  <c r="J39" i="85"/>
  <c r="H39" i="85"/>
  <c r="G39" i="85"/>
  <c r="K39" i="85" s="1"/>
  <c r="J38" i="85"/>
  <c r="H38" i="85"/>
  <c r="L38" i="85" s="1"/>
  <c r="G38" i="85"/>
  <c r="J37" i="85"/>
  <c r="H37" i="85"/>
  <c r="G37" i="85"/>
  <c r="J36" i="85"/>
  <c r="H36" i="85"/>
  <c r="G36" i="85"/>
  <c r="J35" i="85"/>
  <c r="H35" i="85"/>
  <c r="G35" i="85"/>
  <c r="K35" i="85" s="1"/>
  <c r="J34" i="85"/>
  <c r="H34" i="85"/>
  <c r="L34" i="85" s="1"/>
  <c r="G34" i="85"/>
  <c r="J33" i="85"/>
  <c r="H33" i="85"/>
  <c r="G33" i="85"/>
  <c r="J32" i="85"/>
  <c r="H32" i="85"/>
  <c r="G32" i="85"/>
  <c r="J31" i="85"/>
  <c r="H31" i="85"/>
  <c r="G31" i="85"/>
  <c r="K31" i="85" s="1"/>
  <c r="J30" i="85"/>
  <c r="H30" i="85"/>
  <c r="L30" i="85" s="1"/>
  <c r="G30" i="85"/>
  <c r="J29" i="85"/>
  <c r="H29" i="85"/>
  <c r="G29" i="85"/>
  <c r="J28" i="85"/>
  <c r="H28" i="85"/>
  <c r="G28" i="85"/>
  <c r="J27" i="85"/>
  <c r="H27" i="85"/>
  <c r="G27" i="85"/>
  <c r="K27" i="85" s="1"/>
  <c r="J26" i="85"/>
  <c r="H26" i="85"/>
  <c r="L26" i="85" s="1"/>
  <c r="G26" i="85"/>
  <c r="J25" i="85"/>
  <c r="H25" i="85"/>
  <c r="G25" i="85"/>
  <c r="J24" i="85"/>
  <c r="H24" i="85"/>
  <c r="G24" i="85"/>
  <c r="J23" i="85"/>
  <c r="H23" i="85"/>
  <c r="G23" i="85"/>
  <c r="K23" i="85" s="1"/>
  <c r="J22" i="85"/>
  <c r="H22" i="85"/>
  <c r="L22" i="85" s="1"/>
  <c r="G22" i="85"/>
  <c r="J21" i="85"/>
  <c r="H21" i="85"/>
  <c r="G21" i="85"/>
  <c r="J20" i="85"/>
  <c r="H20" i="85"/>
  <c r="G20" i="85"/>
  <c r="J19" i="85"/>
  <c r="H19" i="85"/>
  <c r="G19" i="85"/>
  <c r="K19" i="85" s="1"/>
  <c r="J18" i="85"/>
  <c r="H18" i="85"/>
  <c r="L18" i="85" s="1"/>
  <c r="G18" i="85"/>
  <c r="J17" i="85"/>
  <c r="H17" i="85"/>
  <c r="G17" i="85"/>
  <c r="J16" i="85"/>
  <c r="H16" i="85"/>
  <c r="G16" i="85"/>
  <c r="J15" i="85"/>
  <c r="H15" i="85"/>
  <c r="G15" i="85"/>
  <c r="K15" i="85" s="1"/>
  <c r="J14" i="85"/>
  <c r="H14" i="85"/>
  <c r="L14" i="85" s="1"/>
  <c r="G14" i="85"/>
  <c r="J13" i="85"/>
  <c r="H13" i="85"/>
  <c r="G13" i="85"/>
  <c r="J12" i="85"/>
  <c r="H12" i="85"/>
  <c r="G12" i="85"/>
  <c r="J11" i="85"/>
  <c r="H11" i="85"/>
  <c r="G11" i="85"/>
  <c r="K11" i="85" s="1"/>
  <c r="J10" i="85"/>
  <c r="H10" i="85"/>
  <c r="L10" i="85" s="1"/>
  <c r="G10" i="85"/>
  <c r="J9" i="85"/>
  <c r="H9" i="85"/>
  <c r="G9" i="85"/>
  <c r="J8" i="85"/>
  <c r="H8" i="85"/>
  <c r="G8" i="85"/>
  <c r="L7" i="85"/>
  <c r="J7" i="85"/>
  <c r="H7" i="85"/>
  <c r="G7" i="85"/>
  <c r="K7" i="85" s="1"/>
  <c r="J6" i="85"/>
  <c r="H6" i="85"/>
  <c r="L48" i="85" s="1"/>
  <c r="G6" i="85"/>
  <c r="J5" i="85"/>
  <c r="H5" i="85"/>
  <c r="G5" i="85"/>
  <c r="J4" i="85"/>
  <c r="H4" i="85"/>
  <c r="G4" i="85"/>
  <c r="J3" i="85"/>
  <c r="H3" i="85"/>
  <c r="L41" i="85" s="1"/>
  <c r="G3" i="85"/>
  <c r="K45" i="85" s="1"/>
  <c r="J55" i="84"/>
  <c r="H55" i="84"/>
  <c r="L55" i="84" s="1"/>
  <c r="G55" i="84"/>
  <c r="J54" i="84"/>
  <c r="H54" i="84"/>
  <c r="L54" i="84" s="1"/>
  <c r="G54" i="84"/>
  <c r="K54" i="84" s="1"/>
  <c r="J53" i="84"/>
  <c r="H53" i="84"/>
  <c r="G53" i="84"/>
  <c r="J52" i="84"/>
  <c r="H52" i="84"/>
  <c r="G52" i="84"/>
  <c r="K52" i="84" s="1"/>
  <c r="J51" i="84"/>
  <c r="H51" i="84"/>
  <c r="L51" i="84" s="1"/>
  <c r="G51" i="84"/>
  <c r="K51" i="84" s="1"/>
  <c r="J50" i="84"/>
  <c r="H50" i="84"/>
  <c r="G50" i="84"/>
  <c r="J49" i="84"/>
  <c r="H49" i="84"/>
  <c r="L49" i="84" s="1"/>
  <c r="G49" i="84"/>
  <c r="J48" i="84"/>
  <c r="H48" i="84"/>
  <c r="G48" i="84"/>
  <c r="K48" i="84" s="1"/>
  <c r="J47" i="84"/>
  <c r="H47" i="84"/>
  <c r="L47" i="84" s="1"/>
  <c r="G47" i="84"/>
  <c r="J46" i="84"/>
  <c r="H46" i="84"/>
  <c r="L46" i="84" s="1"/>
  <c r="G46" i="84"/>
  <c r="K46" i="84" s="1"/>
  <c r="J45" i="84"/>
  <c r="H45" i="84"/>
  <c r="G45" i="84"/>
  <c r="J44" i="84"/>
  <c r="H44" i="84"/>
  <c r="G44" i="84"/>
  <c r="K44" i="84" s="1"/>
  <c r="J43" i="84"/>
  <c r="H43" i="84"/>
  <c r="L43" i="84" s="1"/>
  <c r="G43" i="84"/>
  <c r="K43" i="84" s="1"/>
  <c r="J42" i="84"/>
  <c r="H42" i="84"/>
  <c r="G42" i="84"/>
  <c r="J41" i="84"/>
  <c r="H41" i="84"/>
  <c r="L41" i="84" s="1"/>
  <c r="G41" i="84"/>
  <c r="J40" i="84"/>
  <c r="H40" i="84"/>
  <c r="G40" i="84"/>
  <c r="K40" i="84" s="1"/>
  <c r="J39" i="84"/>
  <c r="H39" i="84"/>
  <c r="L39" i="84" s="1"/>
  <c r="G39" i="84"/>
  <c r="J38" i="84"/>
  <c r="H38" i="84"/>
  <c r="L38" i="84" s="1"/>
  <c r="G38" i="84"/>
  <c r="K38" i="84" s="1"/>
  <c r="J37" i="84"/>
  <c r="H37" i="84"/>
  <c r="G37" i="84"/>
  <c r="J36" i="84"/>
  <c r="H36" i="84"/>
  <c r="G36" i="84"/>
  <c r="K36" i="84" s="1"/>
  <c r="J35" i="84"/>
  <c r="H35" i="84"/>
  <c r="L35" i="84" s="1"/>
  <c r="G35" i="84"/>
  <c r="K35" i="84" s="1"/>
  <c r="J34" i="84"/>
  <c r="H34" i="84"/>
  <c r="G34" i="84"/>
  <c r="J33" i="84"/>
  <c r="H33" i="84"/>
  <c r="L33" i="84" s="1"/>
  <c r="G33" i="84"/>
  <c r="J32" i="84"/>
  <c r="H32" i="84"/>
  <c r="G32" i="84"/>
  <c r="K32" i="84" s="1"/>
  <c r="J31" i="84"/>
  <c r="H31" i="84"/>
  <c r="L31" i="84" s="1"/>
  <c r="G31" i="84"/>
  <c r="J30" i="84"/>
  <c r="H30" i="84"/>
  <c r="G30" i="84"/>
  <c r="K30" i="84" s="1"/>
  <c r="J29" i="84"/>
  <c r="H29" i="84"/>
  <c r="G29" i="84"/>
  <c r="J28" i="84"/>
  <c r="H28" i="84"/>
  <c r="G28" i="84"/>
  <c r="K28" i="84" s="1"/>
  <c r="J27" i="84"/>
  <c r="H27" i="84"/>
  <c r="L27" i="84" s="1"/>
  <c r="G27" i="84"/>
  <c r="J26" i="84"/>
  <c r="H26" i="84"/>
  <c r="G26" i="84"/>
  <c r="J25" i="84"/>
  <c r="H25" i="84"/>
  <c r="L25" i="84" s="1"/>
  <c r="G25" i="84"/>
  <c r="J24" i="84"/>
  <c r="H24" i="84"/>
  <c r="G24" i="84"/>
  <c r="K24" i="84" s="1"/>
  <c r="J23" i="84"/>
  <c r="H23" i="84"/>
  <c r="L23" i="84" s="1"/>
  <c r="G23" i="84"/>
  <c r="J22" i="84"/>
  <c r="H22" i="84"/>
  <c r="G22" i="84"/>
  <c r="K22" i="84" s="1"/>
  <c r="J21" i="84"/>
  <c r="H21" i="84"/>
  <c r="G21" i="84"/>
  <c r="J20" i="84"/>
  <c r="H20" i="84"/>
  <c r="G20" i="84"/>
  <c r="K20" i="84" s="1"/>
  <c r="J19" i="84"/>
  <c r="H19" i="84"/>
  <c r="L19" i="84" s="1"/>
  <c r="G19" i="84"/>
  <c r="J18" i="84"/>
  <c r="H18" i="84"/>
  <c r="G18" i="84"/>
  <c r="J17" i="84"/>
  <c r="H17" i="84"/>
  <c r="L17" i="84" s="1"/>
  <c r="G17" i="84"/>
  <c r="J16" i="84"/>
  <c r="H16" i="84"/>
  <c r="G16" i="84"/>
  <c r="K16" i="84" s="1"/>
  <c r="J15" i="84"/>
  <c r="H15" i="84"/>
  <c r="L15" i="84" s="1"/>
  <c r="G15" i="84"/>
  <c r="J14" i="84"/>
  <c r="H14" i="84"/>
  <c r="G14" i="84"/>
  <c r="K14" i="84" s="1"/>
  <c r="J13" i="84"/>
  <c r="H13" i="84"/>
  <c r="G13" i="84"/>
  <c r="J12" i="84"/>
  <c r="H12" i="84"/>
  <c r="G12" i="84"/>
  <c r="K12" i="84" s="1"/>
  <c r="J11" i="84"/>
  <c r="H11" i="84"/>
  <c r="L11" i="84" s="1"/>
  <c r="G11" i="84"/>
  <c r="J10" i="84"/>
  <c r="H10" i="84"/>
  <c r="G10" i="84"/>
  <c r="J9" i="84"/>
  <c r="H9" i="84"/>
  <c r="L9" i="84" s="1"/>
  <c r="G9" i="84"/>
  <c r="J8" i="84"/>
  <c r="H8" i="84"/>
  <c r="G8" i="84"/>
  <c r="K41" i="84" s="1"/>
  <c r="J7" i="84"/>
  <c r="H7" i="84"/>
  <c r="L7" i="84" s="1"/>
  <c r="G7" i="84"/>
  <c r="J6" i="84"/>
  <c r="H6" i="84"/>
  <c r="G6" i="84"/>
  <c r="K55" i="84" s="1"/>
  <c r="J5" i="84"/>
  <c r="H5" i="84"/>
  <c r="G5" i="84"/>
  <c r="J4" i="84"/>
  <c r="H4" i="84"/>
  <c r="G4" i="84"/>
  <c r="K4" i="84" s="1"/>
  <c r="J3" i="84"/>
  <c r="H3" i="84"/>
  <c r="L44" i="84" s="1"/>
  <c r="G3" i="84"/>
  <c r="K27" i="84" s="1"/>
  <c r="J89" i="83"/>
  <c r="H89" i="83"/>
  <c r="L89" i="83" s="1"/>
  <c r="G89" i="83"/>
  <c r="K89" i="83" s="1"/>
  <c r="J88" i="83"/>
  <c r="H88" i="83"/>
  <c r="L88" i="83" s="1"/>
  <c r="G88" i="83"/>
  <c r="J87" i="83"/>
  <c r="H87" i="83"/>
  <c r="G87" i="83"/>
  <c r="J86" i="83"/>
  <c r="H86" i="83"/>
  <c r="G86" i="83"/>
  <c r="K86" i="83" s="1"/>
  <c r="J85" i="83"/>
  <c r="H85" i="83"/>
  <c r="L85" i="83" s="1"/>
  <c r="G85" i="83"/>
  <c r="K85" i="83" s="1"/>
  <c r="J84" i="83"/>
  <c r="H84" i="83"/>
  <c r="L84" i="83" s="1"/>
  <c r="G84" i="83"/>
  <c r="J83" i="83"/>
  <c r="H83" i="83"/>
  <c r="G83" i="83"/>
  <c r="J82" i="83"/>
  <c r="H82" i="83"/>
  <c r="G82" i="83"/>
  <c r="K82" i="83" s="1"/>
  <c r="J81" i="83"/>
  <c r="H81" i="83"/>
  <c r="L81" i="83" s="1"/>
  <c r="G81" i="83"/>
  <c r="K81" i="83" s="1"/>
  <c r="J80" i="83"/>
  <c r="H80" i="83"/>
  <c r="L80" i="83" s="1"/>
  <c r="G80" i="83"/>
  <c r="J79" i="83"/>
  <c r="H79" i="83"/>
  <c r="G79" i="83"/>
  <c r="J78" i="83"/>
  <c r="H78" i="83"/>
  <c r="G78" i="83"/>
  <c r="K78" i="83" s="1"/>
  <c r="J77" i="83"/>
  <c r="H77" i="83"/>
  <c r="L77" i="83" s="1"/>
  <c r="G77" i="83"/>
  <c r="K77" i="83" s="1"/>
  <c r="J76" i="83"/>
  <c r="H76" i="83"/>
  <c r="L76" i="83" s="1"/>
  <c r="G76" i="83"/>
  <c r="J75" i="83"/>
  <c r="H75" i="83"/>
  <c r="G75" i="83"/>
  <c r="J74" i="83"/>
  <c r="H74" i="83"/>
  <c r="G74" i="83"/>
  <c r="K74" i="83" s="1"/>
  <c r="J73" i="83"/>
  <c r="H73" i="83"/>
  <c r="L73" i="83" s="1"/>
  <c r="G73" i="83"/>
  <c r="K73" i="83" s="1"/>
  <c r="J72" i="83"/>
  <c r="H72" i="83"/>
  <c r="L72" i="83" s="1"/>
  <c r="G72" i="83"/>
  <c r="J71" i="83"/>
  <c r="H71" i="83"/>
  <c r="G71" i="83"/>
  <c r="J70" i="83"/>
  <c r="H70" i="83"/>
  <c r="G70" i="83"/>
  <c r="K70" i="83" s="1"/>
  <c r="J69" i="83"/>
  <c r="H69" i="83"/>
  <c r="L69" i="83" s="1"/>
  <c r="G69" i="83"/>
  <c r="K69" i="83" s="1"/>
  <c r="J68" i="83"/>
  <c r="H68" i="83"/>
  <c r="L68" i="83" s="1"/>
  <c r="G68" i="83"/>
  <c r="J67" i="83"/>
  <c r="H67" i="83"/>
  <c r="G67" i="83"/>
  <c r="J66" i="83"/>
  <c r="H66" i="83"/>
  <c r="G66" i="83"/>
  <c r="K66" i="83" s="1"/>
  <c r="J65" i="83"/>
  <c r="H65" i="83"/>
  <c r="L65" i="83" s="1"/>
  <c r="G65" i="83"/>
  <c r="K65" i="83" s="1"/>
  <c r="J64" i="83"/>
  <c r="H64" i="83"/>
  <c r="L64" i="83" s="1"/>
  <c r="G64" i="83"/>
  <c r="J63" i="83"/>
  <c r="H63" i="83"/>
  <c r="G63" i="83"/>
  <c r="J62" i="83"/>
  <c r="H62" i="83"/>
  <c r="G62" i="83"/>
  <c r="K62" i="83" s="1"/>
  <c r="J61" i="83"/>
  <c r="H61" i="83"/>
  <c r="L61" i="83" s="1"/>
  <c r="G61" i="83"/>
  <c r="K61" i="83" s="1"/>
  <c r="J60" i="83"/>
  <c r="H60" i="83"/>
  <c r="L60" i="83" s="1"/>
  <c r="G60" i="83"/>
  <c r="J59" i="83"/>
  <c r="H59" i="83"/>
  <c r="G59" i="83"/>
  <c r="J58" i="83"/>
  <c r="H58" i="83"/>
  <c r="G58" i="83"/>
  <c r="K58" i="83" s="1"/>
  <c r="J57" i="83"/>
  <c r="H57" i="83"/>
  <c r="L57" i="83" s="1"/>
  <c r="G57" i="83"/>
  <c r="K57" i="83" s="1"/>
  <c r="J56" i="83"/>
  <c r="H56" i="83"/>
  <c r="L56" i="83" s="1"/>
  <c r="G56" i="83"/>
  <c r="J55" i="83"/>
  <c r="H55" i="83"/>
  <c r="G55" i="83"/>
  <c r="J54" i="83"/>
  <c r="H54" i="83"/>
  <c r="G54" i="83"/>
  <c r="K54" i="83" s="1"/>
  <c r="J53" i="83"/>
  <c r="H53" i="83"/>
  <c r="L53" i="83" s="1"/>
  <c r="G53" i="83"/>
  <c r="K53" i="83" s="1"/>
  <c r="J52" i="83"/>
  <c r="H52" i="83"/>
  <c r="L52" i="83" s="1"/>
  <c r="G52" i="83"/>
  <c r="J51" i="83"/>
  <c r="H51" i="83"/>
  <c r="G51" i="83"/>
  <c r="J50" i="83"/>
  <c r="H50" i="83"/>
  <c r="G50" i="83"/>
  <c r="K50" i="83" s="1"/>
  <c r="J49" i="83"/>
  <c r="H49" i="83"/>
  <c r="L49" i="83" s="1"/>
  <c r="G49" i="83"/>
  <c r="K49" i="83" s="1"/>
  <c r="J48" i="83"/>
  <c r="H48" i="83"/>
  <c r="L48" i="83" s="1"/>
  <c r="G48" i="83"/>
  <c r="J47" i="83"/>
  <c r="H47" i="83"/>
  <c r="G47" i="83"/>
  <c r="J46" i="83"/>
  <c r="H46" i="83"/>
  <c r="G46" i="83"/>
  <c r="K46" i="83" s="1"/>
  <c r="J45" i="83"/>
  <c r="H45" i="83"/>
  <c r="L45" i="83" s="1"/>
  <c r="G45" i="83"/>
  <c r="K45" i="83" s="1"/>
  <c r="J44" i="83"/>
  <c r="H44" i="83"/>
  <c r="L44" i="83" s="1"/>
  <c r="G44" i="83"/>
  <c r="J43" i="83"/>
  <c r="H43" i="83"/>
  <c r="G43" i="83"/>
  <c r="J42" i="83"/>
  <c r="H42" i="83"/>
  <c r="G42" i="83"/>
  <c r="K42" i="83" s="1"/>
  <c r="J41" i="83"/>
  <c r="H41" i="83"/>
  <c r="L41" i="83" s="1"/>
  <c r="G41" i="83"/>
  <c r="K41" i="83" s="1"/>
  <c r="J40" i="83"/>
  <c r="H40" i="83"/>
  <c r="L40" i="83" s="1"/>
  <c r="G40" i="83"/>
  <c r="J39" i="83"/>
  <c r="H39" i="83"/>
  <c r="G39" i="83"/>
  <c r="J38" i="83"/>
  <c r="H38" i="83"/>
  <c r="G38" i="83"/>
  <c r="K38" i="83" s="1"/>
  <c r="J37" i="83"/>
  <c r="H37" i="83"/>
  <c r="L37" i="83" s="1"/>
  <c r="G37" i="83"/>
  <c r="K37" i="83" s="1"/>
  <c r="J36" i="83"/>
  <c r="H36" i="83"/>
  <c r="L36" i="83" s="1"/>
  <c r="G36" i="83"/>
  <c r="J35" i="83"/>
  <c r="H35" i="83"/>
  <c r="G35" i="83"/>
  <c r="J34" i="83"/>
  <c r="H34" i="83"/>
  <c r="G34" i="83"/>
  <c r="K34" i="83" s="1"/>
  <c r="J33" i="83"/>
  <c r="H33" i="83"/>
  <c r="L33" i="83" s="1"/>
  <c r="G33" i="83"/>
  <c r="K33" i="83" s="1"/>
  <c r="J32" i="83"/>
  <c r="H32" i="83"/>
  <c r="L32" i="83" s="1"/>
  <c r="G32" i="83"/>
  <c r="J31" i="83"/>
  <c r="H31" i="83"/>
  <c r="G31" i="83"/>
  <c r="J30" i="83"/>
  <c r="H30" i="83"/>
  <c r="G30" i="83"/>
  <c r="K30" i="83" s="1"/>
  <c r="J29" i="83"/>
  <c r="H29" i="83"/>
  <c r="L29" i="83" s="1"/>
  <c r="G29" i="83"/>
  <c r="K29" i="83" s="1"/>
  <c r="J28" i="83"/>
  <c r="H28" i="83"/>
  <c r="L28" i="83" s="1"/>
  <c r="G28" i="83"/>
  <c r="J27" i="83"/>
  <c r="H27" i="83"/>
  <c r="G27" i="83"/>
  <c r="J26" i="83"/>
  <c r="H26" i="83"/>
  <c r="G26" i="83"/>
  <c r="K26" i="83" s="1"/>
  <c r="J25" i="83"/>
  <c r="H25" i="83"/>
  <c r="L25" i="83" s="1"/>
  <c r="G25" i="83"/>
  <c r="K25" i="83" s="1"/>
  <c r="J24" i="83"/>
  <c r="H24" i="83"/>
  <c r="L24" i="83" s="1"/>
  <c r="G24" i="83"/>
  <c r="J23" i="83"/>
  <c r="H23" i="83"/>
  <c r="G23" i="83"/>
  <c r="J22" i="83"/>
  <c r="H22" i="83"/>
  <c r="G22" i="83"/>
  <c r="K22" i="83" s="1"/>
  <c r="J21" i="83"/>
  <c r="H21" i="83"/>
  <c r="L21" i="83" s="1"/>
  <c r="G21" i="83"/>
  <c r="K21" i="83" s="1"/>
  <c r="J20" i="83"/>
  <c r="H20" i="83"/>
  <c r="L20" i="83" s="1"/>
  <c r="G20" i="83"/>
  <c r="J19" i="83"/>
  <c r="H19" i="83"/>
  <c r="G19" i="83"/>
  <c r="J18" i="83"/>
  <c r="H18" i="83"/>
  <c r="G18" i="83"/>
  <c r="K18" i="83" s="1"/>
  <c r="J17" i="83"/>
  <c r="H17" i="83"/>
  <c r="L17" i="83" s="1"/>
  <c r="G17" i="83"/>
  <c r="K17" i="83" s="1"/>
  <c r="J16" i="83"/>
  <c r="H16" i="83"/>
  <c r="L16" i="83" s="1"/>
  <c r="G16" i="83"/>
  <c r="J15" i="83"/>
  <c r="H15" i="83"/>
  <c r="G15" i="83"/>
  <c r="J14" i="83"/>
  <c r="H14" i="83"/>
  <c r="G14" i="83"/>
  <c r="K14" i="83" s="1"/>
  <c r="J13" i="83"/>
  <c r="H13" i="83"/>
  <c r="L13" i="83" s="1"/>
  <c r="G13" i="83"/>
  <c r="K13" i="83" s="1"/>
  <c r="J12" i="83"/>
  <c r="H12" i="83"/>
  <c r="L12" i="83" s="1"/>
  <c r="G12" i="83"/>
  <c r="J11" i="83"/>
  <c r="H11" i="83"/>
  <c r="G11" i="83"/>
  <c r="J10" i="83"/>
  <c r="H10" i="83"/>
  <c r="G10" i="83"/>
  <c r="K67" i="83" s="1"/>
  <c r="J9" i="83"/>
  <c r="H9" i="83"/>
  <c r="L9" i="83" s="1"/>
  <c r="G9" i="83"/>
  <c r="K9" i="83" s="1"/>
  <c r="J8" i="83"/>
  <c r="H8" i="83"/>
  <c r="L8" i="83" s="1"/>
  <c r="G8" i="83"/>
  <c r="J7" i="83"/>
  <c r="H7" i="83"/>
  <c r="G7" i="83"/>
  <c r="L6" i="83"/>
  <c r="J6" i="83"/>
  <c r="H6" i="83"/>
  <c r="G6" i="83"/>
  <c r="K6" i="83" s="1"/>
  <c r="J5" i="83"/>
  <c r="H5" i="83"/>
  <c r="L86" i="83" s="1"/>
  <c r="G5" i="83"/>
  <c r="K87" i="83" s="1"/>
  <c r="J4" i="83"/>
  <c r="H4" i="83"/>
  <c r="L4" i="83" s="1"/>
  <c r="G4" i="83"/>
  <c r="K3" i="83"/>
  <c r="J3" i="83"/>
  <c r="H3" i="83"/>
  <c r="G3" i="83"/>
  <c r="K84" i="83" s="1"/>
  <c r="J76" i="82"/>
  <c r="H76" i="82"/>
  <c r="L76" i="82" s="1"/>
  <c r="G76" i="82"/>
  <c r="J75" i="82"/>
  <c r="H75" i="82"/>
  <c r="L75" i="82" s="1"/>
  <c r="G75" i="82"/>
  <c r="K75" i="82" s="1"/>
  <c r="J74" i="82"/>
  <c r="H74" i="82"/>
  <c r="G74" i="82"/>
  <c r="J73" i="82"/>
  <c r="H73" i="82"/>
  <c r="G73" i="82"/>
  <c r="K73" i="82" s="1"/>
  <c r="J72" i="82"/>
  <c r="H72" i="82"/>
  <c r="L72" i="82" s="1"/>
  <c r="G72" i="82"/>
  <c r="K72" i="82" s="1"/>
  <c r="J71" i="82"/>
  <c r="H71" i="82"/>
  <c r="G71" i="82"/>
  <c r="J70" i="82"/>
  <c r="H70" i="82"/>
  <c r="L70" i="82" s="1"/>
  <c r="G70" i="82"/>
  <c r="J69" i="82"/>
  <c r="H69" i="82"/>
  <c r="G69" i="82"/>
  <c r="K69" i="82" s="1"/>
  <c r="J68" i="82"/>
  <c r="H68" i="82"/>
  <c r="L68" i="82" s="1"/>
  <c r="G68" i="82"/>
  <c r="J67" i="82"/>
  <c r="H67" i="82"/>
  <c r="L67" i="82" s="1"/>
  <c r="G67" i="82"/>
  <c r="K67" i="82" s="1"/>
  <c r="J66" i="82"/>
  <c r="H66" i="82"/>
  <c r="G66" i="82"/>
  <c r="L65" i="82"/>
  <c r="J65" i="82"/>
  <c r="H65" i="82"/>
  <c r="G65" i="82"/>
  <c r="K65" i="82" s="1"/>
  <c r="J64" i="82"/>
  <c r="H64" i="82"/>
  <c r="L64" i="82" s="1"/>
  <c r="G64" i="82"/>
  <c r="K64" i="82" s="1"/>
  <c r="J63" i="82"/>
  <c r="H63" i="82"/>
  <c r="G63" i="82"/>
  <c r="J62" i="82"/>
  <c r="H62" i="82"/>
  <c r="L62" i="82" s="1"/>
  <c r="G62" i="82"/>
  <c r="J61" i="82"/>
  <c r="H61" i="82"/>
  <c r="G61" i="82"/>
  <c r="K61" i="82" s="1"/>
  <c r="J60" i="82"/>
  <c r="H60" i="82"/>
  <c r="L60" i="82" s="1"/>
  <c r="G60" i="82"/>
  <c r="J59" i="82"/>
  <c r="H59" i="82"/>
  <c r="L59" i="82" s="1"/>
  <c r="G59" i="82"/>
  <c r="K59" i="82" s="1"/>
  <c r="J58" i="82"/>
  <c r="H58" i="82"/>
  <c r="G58" i="82"/>
  <c r="J57" i="82"/>
  <c r="H57" i="82"/>
  <c r="G57" i="82"/>
  <c r="K57" i="82" s="1"/>
  <c r="J56" i="82"/>
  <c r="H56" i="82"/>
  <c r="L56" i="82" s="1"/>
  <c r="G56" i="82"/>
  <c r="K56" i="82" s="1"/>
  <c r="J55" i="82"/>
  <c r="H55" i="82"/>
  <c r="G55" i="82"/>
  <c r="J54" i="82"/>
  <c r="H54" i="82"/>
  <c r="L54" i="82" s="1"/>
  <c r="G54" i="82"/>
  <c r="J53" i="82"/>
  <c r="H53" i="82"/>
  <c r="G53" i="82"/>
  <c r="K53" i="82" s="1"/>
  <c r="J52" i="82"/>
  <c r="H52" i="82"/>
  <c r="L52" i="82" s="1"/>
  <c r="G52" i="82"/>
  <c r="J51" i="82"/>
  <c r="H51" i="82"/>
  <c r="L51" i="82" s="1"/>
  <c r="G51" i="82"/>
  <c r="K51" i="82" s="1"/>
  <c r="J50" i="82"/>
  <c r="H50" i="82"/>
  <c r="G50" i="82"/>
  <c r="J49" i="82"/>
  <c r="H49" i="82"/>
  <c r="G49" i="82"/>
  <c r="K49" i="82" s="1"/>
  <c r="J48" i="82"/>
  <c r="H48" i="82"/>
  <c r="L48" i="82" s="1"/>
  <c r="G48" i="82"/>
  <c r="K48" i="82" s="1"/>
  <c r="J47" i="82"/>
  <c r="H47" i="82"/>
  <c r="G47" i="82"/>
  <c r="J46" i="82"/>
  <c r="H46" i="82"/>
  <c r="L46" i="82" s="1"/>
  <c r="G46" i="82"/>
  <c r="J45" i="82"/>
  <c r="H45" i="82"/>
  <c r="G45" i="82"/>
  <c r="K45" i="82" s="1"/>
  <c r="J44" i="82"/>
  <c r="H44" i="82"/>
  <c r="L44" i="82" s="1"/>
  <c r="G44" i="82"/>
  <c r="J43" i="82"/>
  <c r="H43" i="82"/>
  <c r="L43" i="82" s="1"/>
  <c r="G43" i="82"/>
  <c r="K43" i="82" s="1"/>
  <c r="J42" i="82"/>
  <c r="H42" i="82"/>
  <c r="G42" i="82"/>
  <c r="J41" i="82"/>
  <c r="H41" i="82"/>
  <c r="G41" i="82"/>
  <c r="K41" i="82" s="1"/>
  <c r="J40" i="82"/>
  <c r="H40" i="82"/>
  <c r="L40" i="82" s="1"/>
  <c r="G40" i="82"/>
  <c r="K40" i="82" s="1"/>
  <c r="J39" i="82"/>
  <c r="H39" i="82"/>
  <c r="G39" i="82"/>
  <c r="J38" i="82"/>
  <c r="H38" i="82"/>
  <c r="L38" i="82" s="1"/>
  <c r="G38" i="82"/>
  <c r="J37" i="82"/>
  <c r="H37" i="82"/>
  <c r="G37" i="82"/>
  <c r="K37" i="82" s="1"/>
  <c r="J36" i="82"/>
  <c r="H36" i="82"/>
  <c r="L36" i="82" s="1"/>
  <c r="G36" i="82"/>
  <c r="J35" i="82"/>
  <c r="H35" i="82"/>
  <c r="L35" i="82" s="1"/>
  <c r="G35" i="82"/>
  <c r="K35" i="82" s="1"/>
  <c r="J34" i="82"/>
  <c r="H34" i="82"/>
  <c r="G34" i="82"/>
  <c r="J33" i="82"/>
  <c r="H33" i="82"/>
  <c r="G33" i="82"/>
  <c r="K33" i="82" s="1"/>
  <c r="J32" i="82"/>
  <c r="H32" i="82"/>
  <c r="L32" i="82" s="1"/>
  <c r="G32" i="82"/>
  <c r="K32" i="82" s="1"/>
  <c r="J31" i="82"/>
  <c r="H31" i="82"/>
  <c r="G31" i="82"/>
  <c r="J30" i="82"/>
  <c r="H30" i="82"/>
  <c r="L30" i="82" s="1"/>
  <c r="G30" i="82"/>
  <c r="J29" i="82"/>
  <c r="H29" i="82"/>
  <c r="G29" i="82"/>
  <c r="K29" i="82" s="1"/>
  <c r="J28" i="82"/>
  <c r="H28" i="82"/>
  <c r="L28" i="82" s="1"/>
  <c r="G28" i="82"/>
  <c r="J27" i="82"/>
  <c r="H27" i="82"/>
  <c r="L27" i="82" s="1"/>
  <c r="G27" i="82"/>
  <c r="K27" i="82" s="1"/>
  <c r="J26" i="82"/>
  <c r="H26" i="82"/>
  <c r="G26" i="82"/>
  <c r="J25" i="82"/>
  <c r="H25" i="82"/>
  <c r="G25" i="82"/>
  <c r="K25" i="82" s="1"/>
  <c r="J24" i="82"/>
  <c r="H24" i="82"/>
  <c r="L24" i="82" s="1"/>
  <c r="G24" i="82"/>
  <c r="K24" i="82" s="1"/>
  <c r="J23" i="82"/>
  <c r="H23" i="82"/>
  <c r="G23" i="82"/>
  <c r="J22" i="82"/>
  <c r="H22" i="82"/>
  <c r="L22" i="82" s="1"/>
  <c r="G22" i="82"/>
  <c r="J21" i="82"/>
  <c r="H21" i="82"/>
  <c r="G21" i="82"/>
  <c r="K21" i="82" s="1"/>
  <c r="J20" i="82"/>
  <c r="H20" i="82"/>
  <c r="L20" i="82" s="1"/>
  <c r="G20" i="82"/>
  <c r="J19" i="82"/>
  <c r="H19" i="82"/>
  <c r="L19" i="82" s="1"/>
  <c r="G19" i="82"/>
  <c r="K19" i="82" s="1"/>
  <c r="J18" i="82"/>
  <c r="H18" i="82"/>
  <c r="G18" i="82"/>
  <c r="J17" i="82"/>
  <c r="H17" i="82"/>
  <c r="G17" i="82"/>
  <c r="K17" i="82" s="1"/>
  <c r="J16" i="82"/>
  <c r="H16" i="82"/>
  <c r="L16" i="82" s="1"/>
  <c r="G16" i="82"/>
  <c r="K16" i="82" s="1"/>
  <c r="J15" i="82"/>
  <c r="H15" i="82"/>
  <c r="G15" i="82"/>
  <c r="J14" i="82"/>
  <c r="H14" i="82"/>
  <c r="L14" i="82" s="1"/>
  <c r="G14" i="82"/>
  <c r="J13" i="82"/>
  <c r="H13" i="82"/>
  <c r="G13" i="82"/>
  <c r="K13" i="82" s="1"/>
  <c r="J12" i="82"/>
  <c r="H12" i="82"/>
  <c r="L12" i="82" s="1"/>
  <c r="G12" i="82"/>
  <c r="J11" i="82"/>
  <c r="H11" i="82"/>
  <c r="L11" i="82" s="1"/>
  <c r="G11" i="82"/>
  <c r="K11" i="82" s="1"/>
  <c r="J10" i="82"/>
  <c r="H10" i="82"/>
  <c r="G10" i="82"/>
  <c r="L9" i="82"/>
  <c r="J9" i="82"/>
  <c r="H9" i="82"/>
  <c r="G9" i="82"/>
  <c r="K9" i="82" s="1"/>
  <c r="J8" i="82"/>
  <c r="H8" i="82"/>
  <c r="L41" i="82" s="1"/>
  <c r="G8" i="82"/>
  <c r="K8" i="82" s="1"/>
  <c r="J7" i="82"/>
  <c r="H7" i="82"/>
  <c r="G7" i="82"/>
  <c r="J6" i="82"/>
  <c r="H6" i="82"/>
  <c r="L7" i="82" s="1"/>
  <c r="G6" i="82"/>
  <c r="J5" i="82"/>
  <c r="H5" i="82"/>
  <c r="G5" i="82"/>
  <c r="K54" i="82" s="1"/>
  <c r="J4" i="82"/>
  <c r="H4" i="82"/>
  <c r="L4" i="82" s="1"/>
  <c r="G4" i="82"/>
  <c r="J3" i="82"/>
  <c r="H3" i="82"/>
  <c r="L71" i="82" s="1"/>
  <c r="G3" i="82"/>
  <c r="K76" i="82" s="1"/>
  <c r="J33" i="81"/>
  <c r="H33" i="81"/>
  <c r="G33" i="81"/>
  <c r="K33" i="81" s="1"/>
  <c r="J32" i="81"/>
  <c r="H32" i="81"/>
  <c r="L32" i="81" s="1"/>
  <c r="G32" i="81"/>
  <c r="K32" i="81" s="1"/>
  <c r="J31" i="81"/>
  <c r="H31" i="81"/>
  <c r="G31" i="81"/>
  <c r="J30" i="81"/>
  <c r="H30" i="81"/>
  <c r="G30" i="81"/>
  <c r="J29" i="81"/>
  <c r="H29" i="81"/>
  <c r="L29" i="81" s="1"/>
  <c r="G29" i="81"/>
  <c r="K29" i="81" s="1"/>
  <c r="J28" i="81"/>
  <c r="H28" i="81"/>
  <c r="L28" i="81" s="1"/>
  <c r="G28" i="81"/>
  <c r="J27" i="81"/>
  <c r="H27" i="81"/>
  <c r="L27" i="81" s="1"/>
  <c r="G27" i="81"/>
  <c r="J26" i="81"/>
  <c r="H26" i="81"/>
  <c r="G26" i="81"/>
  <c r="K26" i="81" s="1"/>
  <c r="J25" i="81"/>
  <c r="H25" i="81"/>
  <c r="G25" i="81"/>
  <c r="K25" i="81" s="1"/>
  <c r="J24" i="81"/>
  <c r="H24" i="81"/>
  <c r="L24" i="81" s="1"/>
  <c r="G24" i="81"/>
  <c r="K24" i="81" s="1"/>
  <c r="J23" i="81"/>
  <c r="H23" i="81"/>
  <c r="G23" i="81"/>
  <c r="J22" i="81"/>
  <c r="H22" i="81"/>
  <c r="G22" i="81"/>
  <c r="J21" i="81"/>
  <c r="H21" i="81"/>
  <c r="L21" i="81" s="1"/>
  <c r="G21" i="81"/>
  <c r="K21" i="81" s="1"/>
  <c r="J20" i="81"/>
  <c r="H20" i="81"/>
  <c r="L20" i="81" s="1"/>
  <c r="G20" i="81"/>
  <c r="J19" i="81"/>
  <c r="H19" i="81"/>
  <c r="L19" i="81" s="1"/>
  <c r="G19" i="81"/>
  <c r="J18" i="81"/>
  <c r="H18" i="81"/>
  <c r="G18" i="81"/>
  <c r="K18" i="81" s="1"/>
  <c r="J17" i="81"/>
  <c r="H17" i="81"/>
  <c r="G17" i="81"/>
  <c r="K17" i="81" s="1"/>
  <c r="J16" i="81"/>
  <c r="H16" i="81"/>
  <c r="L16" i="81" s="1"/>
  <c r="G16" i="81"/>
  <c r="K16" i="81" s="1"/>
  <c r="J15" i="81"/>
  <c r="H15" i="81"/>
  <c r="G15" i="81"/>
  <c r="J14" i="81"/>
  <c r="H14" i="81"/>
  <c r="G14" i="81"/>
  <c r="J13" i="81"/>
  <c r="H13" i="81"/>
  <c r="L13" i="81" s="1"/>
  <c r="G13" i="81"/>
  <c r="K13" i="81" s="1"/>
  <c r="J12" i="81"/>
  <c r="H12" i="81"/>
  <c r="L12" i="81" s="1"/>
  <c r="G12" i="81"/>
  <c r="K11" i="81"/>
  <c r="J11" i="81"/>
  <c r="H11" i="81"/>
  <c r="L11" i="81" s="1"/>
  <c r="G11" i="81"/>
  <c r="J10" i="81"/>
  <c r="H10" i="81"/>
  <c r="G10" i="81"/>
  <c r="K10" i="81" s="1"/>
  <c r="J9" i="81"/>
  <c r="H9" i="81"/>
  <c r="G9" i="81"/>
  <c r="K9" i="81" s="1"/>
  <c r="J8" i="81"/>
  <c r="H8" i="81"/>
  <c r="L8" i="81" s="1"/>
  <c r="G8" i="81"/>
  <c r="K8" i="81" s="1"/>
  <c r="J7" i="81"/>
  <c r="H7" i="81"/>
  <c r="G7" i="81"/>
  <c r="J6" i="81"/>
  <c r="H6" i="81"/>
  <c r="G6" i="81"/>
  <c r="J5" i="81"/>
  <c r="H5" i="81"/>
  <c r="L33" i="81" s="1"/>
  <c r="G5" i="81"/>
  <c r="K30" i="81" s="1"/>
  <c r="J4" i="81"/>
  <c r="H4" i="81"/>
  <c r="L4" i="81" s="1"/>
  <c r="G4" i="81"/>
  <c r="K3" i="81"/>
  <c r="J3" i="81"/>
  <c r="H3" i="81"/>
  <c r="L31" i="81" s="1"/>
  <c r="G3" i="81"/>
  <c r="K28" i="81" s="1"/>
  <c r="J21" i="80"/>
  <c r="H21" i="80"/>
  <c r="G21" i="80"/>
  <c r="J20" i="80"/>
  <c r="H20" i="80"/>
  <c r="G20" i="80"/>
  <c r="K20" i="80" s="1"/>
  <c r="J19" i="80"/>
  <c r="H19" i="80"/>
  <c r="L19" i="80" s="1"/>
  <c r="G19" i="80"/>
  <c r="K19" i="80" s="1"/>
  <c r="J18" i="80"/>
  <c r="H18" i="80"/>
  <c r="L18" i="80" s="1"/>
  <c r="G18" i="80"/>
  <c r="J17" i="80"/>
  <c r="H17" i="80"/>
  <c r="G17" i="80"/>
  <c r="J16" i="80"/>
  <c r="H16" i="80"/>
  <c r="L16" i="80" s="1"/>
  <c r="G16" i="80"/>
  <c r="K9" i="80" s="1"/>
  <c r="J15" i="80"/>
  <c r="H15" i="80"/>
  <c r="L15" i="80" s="1"/>
  <c r="G15" i="80"/>
  <c r="K15" i="80" s="1"/>
  <c r="J14" i="80"/>
  <c r="H14" i="80"/>
  <c r="L14" i="80" s="1"/>
  <c r="G14" i="80"/>
  <c r="J13" i="80"/>
  <c r="H13" i="80"/>
  <c r="G13" i="80"/>
  <c r="K13" i="80" s="1"/>
  <c r="J12" i="80"/>
  <c r="H12" i="80"/>
  <c r="G12" i="80"/>
  <c r="K12" i="80" s="1"/>
  <c r="J11" i="80"/>
  <c r="H11" i="80"/>
  <c r="L11" i="80" s="1"/>
  <c r="G11" i="80"/>
  <c r="K11" i="80" s="1"/>
  <c r="J10" i="80"/>
  <c r="H10" i="80"/>
  <c r="L10" i="80" s="1"/>
  <c r="G10" i="80"/>
  <c r="J9" i="80"/>
  <c r="H9" i="80"/>
  <c r="G9" i="80"/>
  <c r="J8" i="80"/>
  <c r="H8" i="80"/>
  <c r="L8" i="80" s="1"/>
  <c r="G8" i="80"/>
  <c r="K8" i="80" s="1"/>
  <c r="J7" i="80"/>
  <c r="H7" i="80"/>
  <c r="L7" i="80" s="1"/>
  <c r="G7" i="80"/>
  <c r="K7" i="80" s="1"/>
  <c r="J6" i="80"/>
  <c r="H6" i="80"/>
  <c r="L6" i="80" s="1"/>
  <c r="G6" i="80"/>
  <c r="J5" i="80"/>
  <c r="H5" i="80"/>
  <c r="G5" i="80"/>
  <c r="K5" i="80" s="1"/>
  <c r="J4" i="80"/>
  <c r="H4" i="80"/>
  <c r="G4" i="80"/>
  <c r="K18" i="80" s="1"/>
  <c r="J3" i="80"/>
  <c r="H3" i="80"/>
  <c r="L21" i="80" s="1"/>
  <c r="G3" i="80"/>
  <c r="K3" i="80" s="1"/>
  <c r="J28" i="79"/>
  <c r="H28" i="79"/>
  <c r="L28" i="79" s="1"/>
  <c r="G28" i="79"/>
  <c r="K28" i="79" s="1"/>
  <c r="J27" i="79"/>
  <c r="H27" i="79"/>
  <c r="G27" i="79"/>
  <c r="J26" i="79"/>
  <c r="H26" i="79"/>
  <c r="L26" i="79" s="1"/>
  <c r="G26" i="79"/>
  <c r="K26" i="79" s="1"/>
  <c r="J25" i="79"/>
  <c r="H25" i="79"/>
  <c r="G25" i="79"/>
  <c r="K25" i="79" s="1"/>
  <c r="J24" i="79"/>
  <c r="H24" i="79"/>
  <c r="L24" i="79" s="1"/>
  <c r="G24" i="79"/>
  <c r="J23" i="79"/>
  <c r="H23" i="79"/>
  <c r="L23" i="79" s="1"/>
  <c r="G23" i="79"/>
  <c r="K23" i="79" s="1"/>
  <c r="K22" i="79"/>
  <c r="J22" i="79"/>
  <c r="H22" i="79"/>
  <c r="G22" i="79"/>
  <c r="J21" i="79"/>
  <c r="H21" i="79"/>
  <c r="L21" i="79" s="1"/>
  <c r="G21" i="79"/>
  <c r="K21" i="79" s="1"/>
  <c r="J20" i="79"/>
  <c r="H20" i="79"/>
  <c r="L20" i="79" s="1"/>
  <c r="G20" i="79"/>
  <c r="K20" i="79" s="1"/>
  <c r="J19" i="79"/>
  <c r="H19" i="79"/>
  <c r="G19" i="79"/>
  <c r="J18" i="79"/>
  <c r="H18" i="79"/>
  <c r="L18" i="79" s="1"/>
  <c r="G18" i="79"/>
  <c r="K18" i="79" s="1"/>
  <c r="L17" i="79"/>
  <c r="J17" i="79"/>
  <c r="H17" i="79"/>
  <c r="G17" i="79"/>
  <c r="K17" i="79" s="1"/>
  <c r="J16" i="79"/>
  <c r="H16" i="79"/>
  <c r="L16" i="79" s="1"/>
  <c r="G16" i="79"/>
  <c r="J15" i="79"/>
  <c r="H15" i="79"/>
  <c r="L15" i="79" s="1"/>
  <c r="G15" i="79"/>
  <c r="K15" i="79" s="1"/>
  <c r="K14" i="79"/>
  <c r="J14" i="79"/>
  <c r="H14" i="79"/>
  <c r="G14" i="79"/>
  <c r="J13" i="79"/>
  <c r="H13" i="79"/>
  <c r="L13" i="79" s="1"/>
  <c r="G13" i="79"/>
  <c r="K13" i="79" s="1"/>
  <c r="J12" i="79"/>
  <c r="H12" i="79"/>
  <c r="L12" i="79" s="1"/>
  <c r="G12" i="79"/>
  <c r="K12" i="79" s="1"/>
  <c r="J11" i="79"/>
  <c r="H11" i="79"/>
  <c r="G11" i="79"/>
  <c r="J10" i="79"/>
  <c r="H10" i="79"/>
  <c r="L10" i="79" s="1"/>
  <c r="G10" i="79"/>
  <c r="K10" i="79" s="1"/>
  <c r="L9" i="79"/>
  <c r="J9" i="79"/>
  <c r="H9" i="79"/>
  <c r="G9" i="79"/>
  <c r="K9" i="79" s="1"/>
  <c r="J8" i="79"/>
  <c r="H8" i="79"/>
  <c r="L8" i="79" s="1"/>
  <c r="G8" i="79"/>
  <c r="J7" i="79"/>
  <c r="H7" i="79"/>
  <c r="L7" i="79" s="1"/>
  <c r="G7" i="79"/>
  <c r="K7" i="79" s="1"/>
  <c r="K6" i="79"/>
  <c r="J6" i="79"/>
  <c r="H6" i="79"/>
  <c r="G6" i="79"/>
  <c r="J5" i="79"/>
  <c r="H5" i="79"/>
  <c r="L5" i="79" s="1"/>
  <c r="G5" i="79"/>
  <c r="K5" i="79" s="1"/>
  <c r="J4" i="79"/>
  <c r="H4" i="79"/>
  <c r="L4" i="79" s="1"/>
  <c r="G4" i="79"/>
  <c r="K4" i="79" s="1"/>
  <c r="J3" i="79"/>
  <c r="H3" i="79"/>
  <c r="G3" i="79"/>
  <c r="J77" i="78"/>
  <c r="H77" i="78"/>
  <c r="G77" i="78"/>
  <c r="K77" i="78" s="1"/>
  <c r="J76" i="78"/>
  <c r="H76" i="78"/>
  <c r="G76" i="78"/>
  <c r="J75" i="78"/>
  <c r="H75" i="78"/>
  <c r="L75" i="78" s="1"/>
  <c r="G75" i="78"/>
  <c r="K75" i="78" s="1"/>
  <c r="J74" i="78"/>
  <c r="H74" i="78"/>
  <c r="G74" i="78"/>
  <c r="J73" i="78"/>
  <c r="H73" i="78"/>
  <c r="L73" i="78" s="1"/>
  <c r="G73" i="78"/>
  <c r="J72" i="78"/>
  <c r="H72" i="78"/>
  <c r="L72" i="78" s="1"/>
  <c r="G72" i="78"/>
  <c r="K72" i="78" s="1"/>
  <c r="J71" i="78"/>
  <c r="H71" i="78"/>
  <c r="G71" i="78"/>
  <c r="J70" i="78"/>
  <c r="H70" i="78"/>
  <c r="L70" i="78" s="1"/>
  <c r="G70" i="78"/>
  <c r="K70" i="78" s="1"/>
  <c r="J69" i="78"/>
  <c r="H69" i="78"/>
  <c r="G69" i="78"/>
  <c r="K69" i="78" s="1"/>
  <c r="J68" i="78"/>
  <c r="H68" i="78"/>
  <c r="G68" i="78"/>
  <c r="J67" i="78"/>
  <c r="H67" i="78"/>
  <c r="L67" i="78" s="1"/>
  <c r="G67" i="78"/>
  <c r="K67" i="78" s="1"/>
  <c r="J66" i="78"/>
  <c r="H66" i="78"/>
  <c r="G66" i="78"/>
  <c r="J65" i="78"/>
  <c r="H65" i="78"/>
  <c r="L65" i="78" s="1"/>
  <c r="G65" i="78"/>
  <c r="J64" i="78"/>
  <c r="H64" i="78"/>
  <c r="L64" i="78" s="1"/>
  <c r="G64" i="78"/>
  <c r="K64" i="78" s="1"/>
  <c r="J63" i="78"/>
  <c r="H63" i="78"/>
  <c r="G63" i="78"/>
  <c r="J62" i="78"/>
  <c r="H62" i="78"/>
  <c r="L62" i="78" s="1"/>
  <c r="G62" i="78"/>
  <c r="K62" i="78" s="1"/>
  <c r="J61" i="78"/>
  <c r="H61" i="78"/>
  <c r="G61" i="78"/>
  <c r="J60" i="78"/>
  <c r="H60" i="78"/>
  <c r="G60" i="78"/>
  <c r="J59" i="78"/>
  <c r="H59" i="78"/>
  <c r="L59" i="78" s="1"/>
  <c r="G59" i="78"/>
  <c r="K59" i="78" s="1"/>
  <c r="J58" i="78"/>
  <c r="H58" i="78"/>
  <c r="G58" i="78"/>
  <c r="J57" i="78"/>
  <c r="H57" i="78"/>
  <c r="L57" i="78" s="1"/>
  <c r="G57" i="78"/>
  <c r="J56" i="78"/>
  <c r="H56" i="78"/>
  <c r="G56" i="78"/>
  <c r="K56" i="78" s="1"/>
  <c r="J55" i="78"/>
  <c r="H55" i="78"/>
  <c r="G55" i="78"/>
  <c r="J54" i="78"/>
  <c r="H54" i="78"/>
  <c r="L54" i="78" s="1"/>
  <c r="G54" i="78"/>
  <c r="K54" i="78" s="1"/>
  <c r="J53" i="78"/>
  <c r="H53" i="78"/>
  <c r="G53" i="78"/>
  <c r="J52" i="78"/>
  <c r="H52" i="78"/>
  <c r="G52" i="78"/>
  <c r="J51" i="78"/>
  <c r="H51" i="78"/>
  <c r="L51" i="78" s="1"/>
  <c r="G51" i="78"/>
  <c r="K51" i="78" s="1"/>
  <c r="J50" i="78"/>
  <c r="H50" i="78"/>
  <c r="G50" i="78"/>
  <c r="J49" i="78"/>
  <c r="H49" i="78"/>
  <c r="L49" i="78" s="1"/>
  <c r="G49" i="78"/>
  <c r="J48" i="78"/>
  <c r="H48" i="78"/>
  <c r="G48" i="78"/>
  <c r="K48" i="78" s="1"/>
  <c r="J47" i="78"/>
  <c r="H47" i="78"/>
  <c r="G47" i="78"/>
  <c r="J46" i="78"/>
  <c r="H46" i="78"/>
  <c r="L46" i="78" s="1"/>
  <c r="G46" i="78"/>
  <c r="K46" i="78" s="1"/>
  <c r="J45" i="78"/>
  <c r="H45" i="78"/>
  <c r="G45" i="78"/>
  <c r="J44" i="78"/>
  <c r="H44" i="78"/>
  <c r="G44" i="78"/>
  <c r="J43" i="78"/>
  <c r="H43" i="78"/>
  <c r="L43" i="78" s="1"/>
  <c r="G43" i="78"/>
  <c r="K43" i="78" s="1"/>
  <c r="J42" i="78"/>
  <c r="H42" i="78"/>
  <c r="G42" i="78"/>
  <c r="J41" i="78"/>
  <c r="H41" i="78"/>
  <c r="L41" i="78" s="1"/>
  <c r="G41" i="78"/>
  <c r="J40" i="78"/>
  <c r="H40" i="78"/>
  <c r="G40" i="78"/>
  <c r="K40" i="78" s="1"/>
  <c r="J39" i="78"/>
  <c r="H39" i="78"/>
  <c r="G39" i="78"/>
  <c r="J38" i="78"/>
  <c r="H38" i="78"/>
  <c r="L38" i="78" s="1"/>
  <c r="G38" i="78"/>
  <c r="K38" i="78" s="1"/>
  <c r="J37" i="78"/>
  <c r="H37" i="78"/>
  <c r="G37" i="78"/>
  <c r="J36" i="78"/>
  <c r="H36" i="78"/>
  <c r="G36" i="78"/>
  <c r="J35" i="78"/>
  <c r="H35" i="78"/>
  <c r="L35" i="78" s="1"/>
  <c r="G35" i="78"/>
  <c r="K35" i="78" s="1"/>
  <c r="J34" i="78"/>
  <c r="H34" i="78"/>
  <c r="G34" i="78"/>
  <c r="J33" i="78"/>
  <c r="H33" i="78"/>
  <c r="L33" i="78" s="1"/>
  <c r="G33" i="78"/>
  <c r="J32" i="78"/>
  <c r="H32" i="78"/>
  <c r="G32" i="78"/>
  <c r="K32" i="78" s="1"/>
  <c r="J31" i="78"/>
  <c r="H31" i="78"/>
  <c r="G31" i="78"/>
  <c r="J30" i="78"/>
  <c r="H30" i="78"/>
  <c r="L30" i="78" s="1"/>
  <c r="G30" i="78"/>
  <c r="K30" i="78" s="1"/>
  <c r="J29" i="78"/>
  <c r="H29" i="78"/>
  <c r="G29" i="78"/>
  <c r="J28" i="78"/>
  <c r="H28" i="78"/>
  <c r="G28" i="78"/>
  <c r="J27" i="78"/>
  <c r="H27" i="78"/>
  <c r="L27" i="78" s="1"/>
  <c r="G27" i="78"/>
  <c r="K27" i="78" s="1"/>
  <c r="J26" i="78"/>
  <c r="H26" i="78"/>
  <c r="G26" i="78"/>
  <c r="J25" i="78"/>
  <c r="H25" i="78"/>
  <c r="L25" i="78" s="1"/>
  <c r="G25" i="78"/>
  <c r="J24" i="78"/>
  <c r="H24" i="78"/>
  <c r="G24" i="78"/>
  <c r="K24" i="78" s="1"/>
  <c r="J23" i="78"/>
  <c r="H23" i="78"/>
  <c r="G23" i="78"/>
  <c r="J22" i="78"/>
  <c r="H22" i="78"/>
  <c r="L22" i="78" s="1"/>
  <c r="G22" i="78"/>
  <c r="K22" i="78" s="1"/>
  <c r="J21" i="78"/>
  <c r="H21" i="78"/>
  <c r="G21" i="78"/>
  <c r="J20" i="78"/>
  <c r="H20" i="78"/>
  <c r="G20" i="78"/>
  <c r="J19" i="78"/>
  <c r="H19" i="78"/>
  <c r="L19" i="78" s="1"/>
  <c r="G19" i="78"/>
  <c r="K19" i="78" s="1"/>
  <c r="J18" i="78"/>
  <c r="H18" i="78"/>
  <c r="G18" i="78"/>
  <c r="J17" i="78"/>
  <c r="H17" i="78"/>
  <c r="L17" i="78" s="1"/>
  <c r="G17" i="78"/>
  <c r="J16" i="78"/>
  <c r="H16" i="78"/>
  <c r="G16" i="78"/>
  <c r="K16" i="78" s="1"/>
  <c r="J15" i="78"/>
  <c r="H15" i="78"/>
  <c r="G15" i="78"/>
  <c r="J14" i="78"/>
  <c r="H14" i="78"/>
  <c r="L14" i="78" s="1"/>
  <c r="G14" i="78"/>
  <c r="K14" i="78" s="1"/>
  <c r="J13" i="78"/>
  <c r="H13" i="78"/>
  <c r="G13" i="78"/>
  <c r="J12" i="78"/>
  <c r="H12" i="78"/>
  <c r="G12" i="78"/>
  <c r="J11" i="78"/>
  <c r="H11" i="78"/>
  <c r="L11" i="78" s="1"/>
  <c r="G11" i="78"/>
  <c r="K11" i="78" s="1"/>
  <c r="J10" i="78"/>
  <c r="H10" i="78"/>
  <c r="G10" i="78"/>
  <c r="K9" i="78"/>
  <c r="J9" i="78"/>
  <c r="H9" i="78"/>
  <c r="L9" i="78" s="1"/>
  <c r="G9" i="78"/>
  <c r="J8" i="78"/>
  <c r="H8" i="78"/>
  <c r="G8" i="78"/>
  <c r="K17" i="78" s="1"/>
  <c r="J7" i="78"/>
  <c r="H7" i="78"/>
  <c r="G7" i="78"/>
  <c r="J6" i="78"/>
  <c r="H6" i="78"/>
  <c r="L6" i="78" s="1"/>
  <c r="G6" i="78"/>
  <c r="K6" i="78" s="1"/>
  <c r="J5" i="78"/>
  <c r="H5" i="78"/>
  <c r="G5" i="78"/>
  <c r="J4" i="78"/>
  <c r="H4" i="78"/>
  <c r="G4" i="78"/>
  <c r="J3" i="78"/>
  <c r="H3" i="78"/>
  <c r="L77" i="78" s="1"/>
  <c r="G3" i="78"/>
  <c r="K74" i="78" s="1"/>
  <c r="J29" i="77"/>
  <c r="H29" i="77"/>
  <c r="L29" i="77" s="1"/>
  <c r="G29" i="77"/>
  <c r="J28" i="77"/>
  <c r="H28" i="77"/>
  <c r="L28" i="77" s="1"/>
  <c r="G28" i="77"/>
  <c r="K28" i="77" s="1"/>
  <c r="J27" i="77"/>
  <c r="H27" i="77"/>
  <c r="G27" i="77"/>
  <c r="L26" i="77"/>
  <c r="J26" i="77"/>
  <c r="H26" i="77"/>
  <c r="G26" i="77"/>
  <c r="K26" i="77" s="1"/>
  <c r="J25" i="77"/>
  <c r="H25" i="77"/>
  <c r="L25" i="77" s="1"/>
  <c r="G25" i="77"/>
  <c r="K25" i="77" s="1"/>
  <c r="J24" i="77"/>
  <c r="H24" i="77"/>
  <c r="G24" i="77"/>
  <c r="J23" i="77"/>
  <c r="H23" i="77"/>
  <c r="L23" i="77" s="1"/>
  <c r="G23" i="77"/>
  <c r="J22" i="77"/>
  <c r="H22" i="77"/>
  <c r="G22" i="77"/>
  <c r="K23" i="77" s="1"/>
  <c r="J21" i="77"/>
  <c r="H21" i="77"/>
  <c r="L21" i="77" s="1"/>
  <c r="G21" i="77"/>
  <c r="J20" i="77"/>
  <c r="H20" i="77"/>
  <c r="L20" i="77" s="1"/>
  <c r="G20" i="77"/>
  <c r="K20" i="77" s="1"/>
  <c r="J19" i="77"/>
  <c r="H19" i="77"/>
  <c r="G19" i="77"/>
  <c r="J18" i="77"/>
  <c r="H18" i="77"/>
  <c r="G18" i="77"/>
  <c r="K18" i="77" s="1"/>
  <c r="J17" i="77"/>
  <c r="H17" i="77"/>
  <c r="L17" i="77" s="1"/>
  <c r="G17" i="77"/>
  <c r="K17" i="77" s="1"/>
  <c r="J16" i="77"/>
  <c r="H16" i="77"/>
  <c r="G16" i="77"/>
  <c r="J15" i="77"/>
  <c r="H15" i="77"/>
  <c r="L15" i="77" s="1"/>
  <c r="G15" i="77"/>
  <c r="J14" i="77"/>
  <c r="H14" i="77"/>
  <c r="G14" i="77"/>
  <c r="K14" i="77" s="1"/>
  <c r="J13" i="77"/>
  <c r="H13" i="77"/>
  <c r="L13" i="77" s="1"/>
  <c r="G13" i="77"/>
  <c r="J12" i="77"/>
  <c r="H12" i="77"/>
  <c r="L12" i="77" s="1"/>
  <c r="G12" i="77"/>
  <c r="K12" i="77" s="1"/>
  <c r="J11" i="77"/>
  <c r="H11" i="77"/>
  <c r="G11" i="77"/>
  <c r="L10" i="77"/>
  <c r="J10" i="77"/>
  <c r="H10" i="77"/>
  <c r="G10" i="77"/>
  <c r="K10" i="77" s="1"/>
  <c r="J9" i="77"/>
  <c r="H9" i="77"/>
  <c r="L18" i="77" s="1"/>
  <c r="G9" i="77"/>
  <c r="K9" i="77" s="1"/>
  <c r="J8" i="77"/>
  <c r="H8" i="77"/>
  <c r="G8" i="77"/>
  <c r="J7" i="77"/>
  <c r="H7" i="77"/>
  <c r="L24" i="77" s="1"/>
  <c r="G7" i="77"/>
  <c r="J6" i="77"/>
  <c r="H6" i="77"/>
  <c r="G6" i="77"/>
  <c r="K7" i="77" s="1"/>
  <c r="J5" i="77"/>
  <c r="H5" i="77"/>
  <c r="L5" i="77" s="1"/>
  <c r="G5" i="77"/>
  <c r="J4" i="77"/>
  <c r="H4" i="77"/>
  <c r="L4" i="77" s="1"/>
  <c r="G4" i="77"/>
  <c r="K29" i="77" s="1"/>
  <c r="J3" i="77"/>
  <c r="H3" i="77"/>
  <c r="G3" i="77"/>
  <c r="K27" i="77" s="1"/>
  <c r="J27" i="76"/>
  <c r="H27" i="76"/>
  <c r="L27" i="76" s="1"/>
  <c r="G27" i="76"/>
  <c r="J26" i="76"/>
  <c r="H26" i="76"/>
  <c r="G26" i="76"/>
  <c r="K26" i="76" s="1"/>
  <c r="J25" i="76"/>
  <c r="H25" i="76"/>
  <c r="L25" i="76" s="1"/>
  <c r="G25" i="76"/>
  <c r="J24" i="76"/>
  <c r="H24" i="76"/>
  <c r="G24" i="76"/>
  <c r="K24" i="76" s="1"/>
  <c r="J23" i="76"/>
  <c r="H23" i="76"/>
  <c r="L23" i="76" s="1"/>
  <c r="G23" i="76"/>
  <c r="J22" i="76"/>
  <c r="H22" i="76"/>
  <c r="G22" i="76"/>
  <c r="K22" i="76" s="1"/>
  <c r="J21" i="76"/>
  <c r="H21" i="76"/>
  <c r="L21" i="76" s="1"/>
  <c r="G21" i="76"/>
  <c r="J20" i="76"/>
  <c r="H20" i="76"/>
  <c r="G20" i="76"/>
  <c r="K20" i="76" s="1"/>
  <c r="J19" i="76"/>
  <c r="H19" i="76"/>
  <c r="L19" i="76" s="1"/>
  <c r="G19" i="76"/>
  <c r="J18" i="76"/>
  <c r="H18" i="76"/>
  <c r="G18" i="76"/>
  <c r="K18" i="76" s="1"/>
  <c r="J17" i="76"/>
  <c r="H17" i="76"/>
  <c r="L17" i="76" s="1"/>
  <c r="G17" i="76"/>
  <c r="L16" i="76"/>
  <c r="J16" i="76"/>
  <c r="H16" i="76"/>
  <c r="G16" i="76"/>
  <c r="K16" i="76" s="1"/>
  <c r="J15" i="76"/>
  <c r="H15" i="76"/>
  <c r="L15" i="76" s="1"/>
  <c r="G15" i="76"/>
  <c r="J14" i="76"/>
  <c r="H14" i="76"/>
  <c r="G14" i="76"/>
  <c r="K14" i="76" s="1"/>
  <c r="J13" i="76"/>
  <c r="H13" i="76"/>
  <c r="L13" i="76" s="1"/>
  <c r="G13" i="76"/>
  <c r="J12" i="76"/>
  <c r="H12" i="76"/>
  <c r="G12" i="76"/>
  <c r="K12" i="76" s="1"/>
  <c r="J11" i="76"/>
  <c r="H11" i="76"/>
  <c r="L11" i="76" s="1"/>
  <c r="G11" i="76"/>
  <c r="J10" i="76"/>
  <c r="H10" i="76"/>
  <c r="G10" i="76"/>
  <c r="K10" i="76" s="1"/>
  <c r="J9" i="76"/>
  <c r="H9" i="76"/>
  <c r="L9" i="76" s="1"/>
  <c r="G9" i="76"/>
  <c r="J8" i="76"/>
  <c r="H8" i="76"/>
  <c r="G8" i="76"/>
  <c r="K8" i="76" s="1"/>
  <c r="J7" i="76"/>
  <c r="H7" i="76"/>
  <c r="L8" i="76" s="1"/>
  <c r="G7" i="76"/>
  <c r="J6" i="76"/>
  <c r="H6" i="76"/>
  <c r="G6" i="76"/>
  <c r="K6" i="76" s="1"/>
  <c r="J5" i="76"/>
  <c r="H5" i="76"/>
  <c r="L14" i="76" s="1"/>
  <c r="G5" i="76"/>
  <c r="J4" i="76"/>
  <c r="H4" i="76"/>
  <c r="G4" i="76"/>
  <c r="K27" i="76" s="1"/>
  <c r="J3" i="76"/>
  <c r="H3" i="76"/>
  <c r="L3" i="76" s="1"/>
  <c r="G3" i="76"/>
  <c r="J34" i="75"/>
  <c r="H34" i="75"/>
  <c r="L34" i="75" s="1"/>
  <c r="G34" i="75"/>
  <c r="J33" i="75"/>
  <c r="H33" i="75"/>
  <c r="L33" i="75" s="1"/>
  <c r="G33" i="75"/>
  <c r="K33" i="75" s="1"/>
  <c r="J32" i="75"/>
  <c r="H32" i="75"/>
  <c r="G32" i="75"/>
  <c r="J31" i="75"/>
  <c r="H31" i="75"/>
  <c r="G31" i="75"/>
  <c r="K31" i="75" s="1"/>
  <c r="J30" i="75"/>
  <c r="H30" i="75"/>
  <c r="L7" i="75" s="1"/>
  <c r="G30" i="75"/>
  <c r="K30" i="75" s="1"/>
  <c r="J29" i="75"/>
  <c r="H29" i="75"/>
  <c r="G29" i="75"/>
  <c r="J28" i="75"/>
  <c r="H28" i="75"/>
  <c r="L28" i="75" s="1"/>
  <c r="G28" i="75"/>
  <c r="J27" i="75"/>
  <c r="H27" i="75"/>
  <c r="G27" i="75"/>
  <c r="K27" i="75" s="1"/>
  <c r="J26" i="75"/>
  <c r="H26" i="75"/>
  <c r="L26" i="75" s="1"/>
  <c r="G26" i="75"/>
  <c r="J25" i="75"/>
  <c r="H25" i="75"/>
  <c r="L25" i="75" s="1"/>
  <c r="G25" i="75"/>
  <c r="K25" i="75" s="1"/>
  <c r="J24" i="75"/>
  <c r="H24" i="75"/>
  <c r="G24" i="75"/>
  <c r="J23" i="75"/>
  <c r="H23" i="75"/>
  <c r="G23" i="75"/>
  <c r="K23" i="75" s="1"/>
  <c r="J22" i="75"/>
  <c r="H22" i="75"/>
  <c r="L22" i="75" s="1"/>
  <c r="G22" i="75"/>
  <c r="K22" i="75" s="1"/>
  <c r="J21" i="75"/>
  <c r="H21" i="75"/>
  <c r="G21" i="75"/>
  <c r="J20" i="75"/>
  <c r="H20" i="75"/>
  <c r="L20" i="75" s="1"/>
  <c r="G20" i="75"/>
  <c r="J19" i="75"/>
  <c r="H19" i="75"/>
  <c r="G19" i="75"/>
  <c r="K19" i="75" s="1"/>
  <c r="J18" i="75"/>
  <c r="H18" i="75"/>
  <c r="L18" i="75" s="1"/>
  <c r="G18" i="75"/>
  <c r="J17" i="75"/>
  <c r="H17" i="75"/>
  <c r="L17" i="75" s="1"/>
  <c r="G17" i="75"/>
  <c r="K17" i="75" s="1"/>
  <c r="J16" i="75"/>
  <c r="H16" i="75"/>
  <c r="G16" i="75"/>
  <c r="J15" i="75"/>
  <c r="H15" i="75"/>
  <c r="G15" i="75"/>
  <c r="K15" i="75" s="1"/>
  <c r="J14" i="75"/>
  <c r="H14" i="75"/>
  <c r="L14" i="75" s="1"/>
  <c r="G14" i="75"/>
  <c r="K14" i="75" s="1"/>
  <c r="J13" i="75"/>
  <c r="H13" i="75"/>
  <c r="G13" i="75"/>
  <c r="J12" i="75"/>
  <c r="H12" i="75"/>
  <c r="L12" i="75" s="1"/>
  <c r="G12" i="75"/>
  <c r="J11" i="75"/>
  <c r="H11" i="75"/>
  <c r="G11" i="75"/>
  <c r="K11" i="75" s="1"/>
  <c r="J10" i="75"/>
  <c r="H10" i="75"/>
  <c r="L10" i="75" s="1"/>
  <c r="G10" i="75"/>
  <c r="J9" i="75"/>
  <c r="H9" i="75"/>
  <c r="L9" i="75" s="1"/>
  <c r="G9" i="75"/>
  <c r="K9" i="75" s="1"/>
  <c r="J8" i="75"/>
  <c r="H8" i="75"/>
  <c r="G8" i="75"/>
  <c r="J7" i="75"/>
  <c r="H7" i="75"/>
  <c r="G7" i="75"/>
  <c r="K7" i="75" s="1"/>
  <c r="J6" i="75"/>
  <c r="H6" i="75"/>
  <c r="L23" i="75" s="1"/>
  <c r="G6" i="75"/>
  <c r="K6" i="75" s="1"/>
  <c r="J5" i="75"/>
  <c r="H5" i="75"/>
  <c r="G5" i="75"/>
  <c r="J4" i="75"/>
  <c r="H4" i="75"/>
  <c r="L29" i="75" s="1"/>
  <c r="G4" i="75"/>
  <c r="J3" i="75"/>
  <c r="H3" i="75"/>
  <c r="G3" i="75"/>
  <c r="K20" i="75" s="1"/>
  <c r="J49" i="74"/>
  <c r="H49" i="74"/>
  <c r="G49" i="74"/>
  <c r="K49" i="74" s="1"/>
  <c r="J48" i="74"/>
  <c r="H48" i="74"/>
  <c r="L48" i="74" s="1"/>
  <c r="G48" i="74"/>
  <c r="K48" i="74" s="1"/>
  <c r="J47" i="74"/>
  <c r="H47" i="74"/>
  <c r="G47" i="74"/>
  <c r="J46" i="74"/>
  <c r="H46" i="74"/>
  <c r="G46" i="74"/>
  <c r="J45" i="74"/>
  <c r="H45" i="74"/>
  <c r="L45" i="74" s="1"/>
  <c r="G45" i="74"/>
  <c r="K45" i="74" s="1"/>
  <c r="J44" i="74"/>
  <c r="H44" i="74"/>
  <c r="L44" i="74" s="1"/>
  <c r="G44" i="74"/>
  <c r="J43" i="74"/>
  <c r="H43" i="74"/>
  <c r="L43" i="74" s="1"/>
  <c r="G43" i="74"/>
  <c r="J42" i="74"/>
  <c r="H42" i="74"/>
  <c r="G42" i="74"/>
  <c r="K42" i="74" s="1"/>
  <c r="J41" i="74"/>
  <c r="H41" i="74"/>
  <c r="G41" i="74"/>
  <c r="K41" i="74" s="1"/>
  <c r="J40" i="74"/>
  <c r="H40" i="74"/>
  <c r="L40" i="74" s="1"/>
  <c r="G40" i="74"/>
  <c r="K40" i="74" s="1"/>
  <c r="J39" i="74"/>
  <c r="H39" i="74"/>
  <c r="G39" i="74"/>
  <c r="L38" i="74"/>
  <c r="J38" i="74"/>
  <c r="H38" i="74"/>
  <c r="G38" i="74"/>
  <c r="J37" i="74"/>
  <c r="H37" i="74"/>
  <c r="L37" i="74" s="1"/>
  <c r="G37" i="74"/>
  <c r="K37" i="74" s="1"/>
  <c r="J36" i="74"/>
  <c r="H36" i="74"/>
  <c r="L36" i="74" s="1"/>
  <c r="G36" i="74"/>
  <c r="J35" i="74"/>
  <c r="H35" i="74"/>
  <c r="L35" i="74" s="1"/>
  <c r="G35" i="74"/>
  <c r="J34" i="74"/>
  <c r="H34" i="74"/>
  <c r="G34" i="74"/>
  <c r="K34" i="74" s="1"/>
  <c r="J33" i="74"/>
  <c r="H33" i="74"/>
  <c r="G33" i="74"/>
  <c r="K33" i="74" s="1"/>
  <c r="J32" i="74"/>
  <c r="H32" i="74"/>
  <c r="L32" i="74" s="1"/>
  <c r="G32" i="74"/>
  <c r="K32" i="74" s="1"/>
  <c r="J31" i="74"/>
  <c r="H31" i="74"/>
  <c r="G31" i="74"/>
  <c r="J30" i="74"/>
  <c r="H30" i="74"/>
  <c r="G30" i="74"/>
  <c r="J29" i="74"/>
  <c r="H29" i="74"/>
  <c r="L29" i="74" s="1"/>
  <c r="G29" i="74"/>
  <c r="K29" i="74" s="1"/>
  <c r="J28" i="74"/>
  <c r="H28" i="74"/>
  <c r="L28" i="74" s="1"/>
  <c r="G28" i="74"/>
  <c r="J27" i="74"/>
  <c r="H27" i="74"/>
  <c r="L27" i="74" s="1"/>
  <c r="G27" i="74"/>
  <c r="J26" i="74"/>
  <c r="H26" i="74"/>
  <c r="G26" i="74"/>
  <c r="K26" i="74" s="1"/>
  <c r="J25" i="74"/>
  <c r="H25" i="74"/>
  <c r="G25" i="74"/>
  <c r="K25" i="74" s="1"/>
  <c r="J24" i="74"/>
  <c r="H24" i="74"/>
  <c r="L24" i="74" s="1"/>
  <c r="G24" i="74"/>
  <c r="K24" i="74" s="1"/>
  <c r="J23" i="74"/>
  <c r="H23" i="74"/>
  <c r="G23" i="74"/>
  <c r="J22" i="74"/>
  <c r="H22" i="74"/>
  <c r="G22" i="74"/>
  <c r="J21" i="74"/>
  <c r="H21" i="74"/>
  <c r="L21" i="74" s="1"/>
  <c r="G21" i="74"/>
  <c r="K21" i="74" s="1"/>
  <c r="J20" i="74"/>
  <c r="H20" i="74"/>
  <c r="L20" i="74" s="1"/>
  <c r="G20" i="74"/>
  <c r="J19" i="74"/>
  <c r="H19" i="74"/>
  <c r="L19" i="74" s="1"/>
  <c r="G19" i="74"/>
  <c r="J18" i="74"/>
  <c r="H18" i="74"/>
  <c r="G18" i="74"/>
  <c r="K18" i="74" s="1"/>
  <c r="J17" i="74"/>
  <c r="H17" i="74"/>
  <c r="G17" i="74"/>
  <c r="K17" i="74" s="1"/>
  <c r="J16" i="74"/>
  <c r="H16" i="74"/>
  <c r="L16" i="74" s="1"/>
  <c r="G16" i="74"/>
  <c r="K16" i="74" s="1"/>
  <c r="J15" i="74"/>
  <c r="H15" i="74"/>
  <c r="G15" i="74"/>
  <c r="J14" i="74"/>
  <c r="H14" i="74"/>
  <c r="G14" i="74"/>
  <c r="J13" i="74"/>
  <c r="H13" i="74"/>
  <c r="L13" i="74" s="1"/>
  <c r="G13" i="74"/>
  <c r="K13" i="74" s="1"/>
  <c r="J12" i="74"/>
  <c r="H12" i="74"/>
  <c r="L12" i="74" s="1"/>
  <c r="G12" i="74"/>
  <c r="J11" i="74"/>
  <c r="H11" i="74"/>
  <c r="L11" i="74" s="1"/>
  <c r="G11" i="74"/>
  <c r="J10" i="74"/>
  <c r="H10" i="74"/>
  <c r="G10" i="74"/>
  <c r="K43" i="74" s="1"/>
  <c r="J9" i="74"/>
  <c r="H9" i="74"/>
  <c r="G9" i="74"/>
  <c r="K9" i="74" s="1"/>
  <c r="J8" i="74"/>
  <c r="H8" i="74"/>
  <c r="L8" i="74" s="1"/>
  <c r="G8" i="74"/>
  <c r="K8" i="74" s="1"/>
  <c r="J7" i="74"/>
  <c r="H7" i="74"/>
  <c r="G7" i="74"/>
  <c r="L6" i="74"/>
  <c r="J6" i="74"/>
  <c r="H6" i="74"/>
  <c r="G6" i="74"/>
  <c r="J5" i="74"/>
  <c r="H5" i="74"/>
  <c r="L49" i="74" s="1"/>
  <c r="G5" i="74"/>
  <c r="K5" i="74" s="1"/>
  <c r="J4" i="74"/>
  <c r="H4" i="74"/>
  <c r="L4" i="74" s="1"/>
  <c r="G4" i="74"/>
  <c r="J3" i="74"/>
  <c r="H3" i="74"/>
  <c r="L42" i="74" s="1"/>
  <c r="G3" i="74"/>
  <c r="K46" i="74" s="1"/>
  <c r="J108" i="73"/>
  <c r="H108" i="73"/>
  <c r="L108" i="73" s="1"/>
  <c r="G108" i="73"/>
  <c r="J107" i="73"/>
  <c r="H107" i="73"/>
  <c r="G107" i="73"/>
  <c r="K107" i="73" s="1"/>
  <c r="J106" i="73"/>
  <c r="H106" i="73"/>
  <c r="L106" i="73" s="1"/>
  <c r="G106" i="73"/>
  <c r="J105" i="73"/>
  <c r="H105" i="73"/>
  <c r="G105" i="73"/>
  <c r="K105" i="73" s="1"/>
  <c r="J104" i="73"/>
  <c r="H104" i="73"/>
  <c r="L104" i="73" s="1"/>
  <c r="G104" i="73"/>
  <c r="J103" i="73"/>
  <c r="H103" i="73"/>
  <c r="G103" i="73"/>
  <c r="K103" i="73" s="1"/>
  <c r="J102" i="73"/>
  <c r="H102" i="73"/>
  <c r="L102" i="73" s="1"/>
  <c r="G102" i="73"/>
  <c r="J101" i="73"/>
  <c r="H101" i="73"/>
  <c r="G101" i="73"/>
  <c r="K101" i="73" s="1"/>
  <c r="J100" i="73"/>
  <c r="H100" i="73"/>
  <c r="L100" i="73" s="1"/>
  <c r="G100" i="73"/>
  <c r="J99" i="73"/>
  <c r="H99" i="73"/>
  <c r="G99" i="73"/>
  <c r="K99" i="73" s="1"/>
  <c r="J98" i="73"/>
  <c r="H98" i="73"/>
  <c r="L98" i="73" s="1"/>
  <c r="G98" i="73"/>
  <c r="J97" i="73"/>
  <c r="H97" i="73"/>
  <c r="G97" i="73"/>
  <c r="K97" i="73" s="1"/>
  <c r="J96" i="73"/>
  <c r="H96" i="73"/>
  <c r="L96" i="73" s="1"/>
  <c r="G96" i="73"/>
  <c r="J95" i="73"/>
  <c r="H95" i="73"/>
  <c r="G95" i="73"/>
  <c r="K95" i="73" s="1"/>
  <c r="J94" i="73"/>
  <c r="H94" i="73"/>
  <c r="L94" i="73" s="1"/>
  <c r="G94" i="73"/>
  <c r="J93" i="73"/>
  <c r="H93" i="73"/>
  <c r="G93" i="73"/>
  <c r="K93" i="73" s="1"/>
  <c r="J92" i="73"/>
  <c r="H92" i="73"/>
  <c r="L92" i="73" s="1"/>
  <c r="G92" i="73"/>
  <c r="J91" i="73"/>
  <c r="H91" i="73"/>
  <c r="G91" i="73"/>
  <c r="K91" i="73" s="1"/>
  <c r="J90" i="73"/>
  <c r="H90" i="73"/>
  <c r="L90" i="73" s="1"/>
  <c r="G90" i="73"/>
  <c r="J89" i="73"/>
  <c r="H89" i="73"/>
  <c r="G89" i="73"/>
  <c r="K89" i="73" s="1"/>
  <c r="J88" i="73"/>
  <c r="H88" i="73"/>
  <c r="L88" i="73" s="1"/>
  <c r="G88" i="73"/>
  <c r="J87" i="73"/>
  <c r="H87" i="73"/>
  <c r="G87" i="73"/>
  <c r="K87" i="73" s="1"/>
  <c r="J86" i="73"/>
  <c r="H86" i="73"/>
  <c r="L86" i="73" s="1"/>
  <c r="G86" i="73"/>
  <c r="J85" i="73"/>
  <c r="H85" i="73"/>
  <c r="G85" i="73"/>
  <c r="K85" i="73" s="1"/>
  <c r="J84" i="73"/>
  <c r="H84" i="73"/>
  <c r="L84" i="73" s="1"/>
  <c r="G84" i="73"/>
  <c r="J83" i="73"/>
  <c r="H83" i="73"/>
  <c r="G83" i="73"/>
  <c r="K83" i="73" s="1"/>
  <c r="J82" i="73"/>
  <c r="H82" i="73"/>
  <c r="L82" i="73" s="1"/>
  <c r="G82" i="73"/>
  <c r="J81" i="73"/>
  <c r="H81" i="73"/>
  <c r="G81" i="73"/>
  <c r="K81" i="73" s="1"/>
  <c r="J80" i="73"/>
  <c r="H80" i="73"/>
  <c r="L80" i="73" s="1"/>
  <c r="G80" i="73"/>
  <c r="J79" i="73"/>
  <c r="H79" i="73"/>
  <c r="G79" i="73"/>
  <c r="K79" i="73" s="1"/>
  <c r="J78" i="73"/>
  <c r="H78" i="73"/>
  <c r="L78" i="73" s="1"/>
  <c r="G78" i="73"/>
  <c r="J77" i="73"/>
  <c r="H77" i="73"/>
  <c r="G77" i="73"/>
  <c r="K77" i="73" s="1"/>
  <c r="J76" i="73"/>
  <c r="H76" i="73"/>
  <c r="L76" i="73" s="1"/>
  <c r="G76" i="73"/>
  <c r="J75" i="73"/>
  <c r="H75" i="73"/>
  <c r="G75" i="73"/>
  <c r="K75" i="73" s="1"/>
  <c r="J74" i="73"/>
  <c r="H74" i="73"/>
  <c r="L74" i="73" s="1"/>
  <c r="G74" i="73"/>
  <c r="J73" i="73"/>
  <c r="H73" i="73"/>
  <c r="G73" i="73"/>
  <c r="K73" i="73" s="1"/>
  <c r="J72" i="73"/>
  <c r="H72" i="73"/>
  <c r="L72" i="73" s="1"/>
  <c r="G72" i="73"/>
  <c r="J71" i="73"/>
  <c r="H71" i="73"/>
  <c r="G71" i="73"/>
  <c r="K71" i="73" s="1"/>
  <c r="J70" i="73"/>
  <c r="H70" i="73"/>
  <c r="L70" i="73" s="1"/>
  <c r="G70" i="73"/>
  <c r="J69" i="73"/>
  <c r="H69" i="73"/>
  <c r="G69" i="73"/>
  <c r="K69" i="73" s="1"/>
  <c r="J68" i="73"/>
  <c r="H68" i="73"/>
  <c r="L68" i="73" s="1"/>
  <c r="G68" i="73"/>
  <c r="J67" i="73"/>
  <c r="H67" i="73"/>
  <c r="G67" i="73"/>
  <c r="K67" i="73" s="1"/>
  <c r="J66" i="73"/>
  <c r="H66" i="73"/>
  <c r="L66" i="73" s="1"/>
  <c r="G66" i="73"/>
  <c r="J65" i="73"/>
  <c r="H65" i="73"/>
  <c r="G65" i="73"/>
  <c r="K65" i="73" s="1"/>
  <c r="J64" i="73"/>
  <c r="H64" i="73"/>
  <c r="L64" i="73" s="1"/>
  <c r="G64" i="73"/>
  <c r="J63" i="73"/>
  <c r="H63" i="73"/>
  <c r="G63" i="73"/>
  <c r="K63" i="73" s="1"/>
  <c r="J62" i="73"/>
  <c r="H62" i="73"/>
  <c r="L62" i="73" s="1"/>
  <c r="G62" i="73"/>
  <c r="J61" i="73"/>
  <c r="H61" i="73"/>
  <c r="G61" i="73"/>
  <c r="K61" i="73" s="1"/>
  <c r="J60" i="73"/>
  <c r="H60" i="73"/>
  <c r="L60" i="73" s="1"/>
  <c r="G60" i="73"/>
  <c r="J59" i="73"/>
  <c r="H59" i="73"/>
  <c r="G59" i="73"/>
  <c r="K59" i="73" s="1"/>
  <c r="J58" i="73"/>
  <c r="H58" i="73"/>
  <c r="L58" i="73" s="1"/>
  <c r="G58" i="73"/>
  <c r="J57" i="73"/>
  <c r="H57" i="73"/>
  <c r="G57" i="73"/>
  <c r="K57" i="73" s="1"/>
  <c r="J56" i="73"/>
  <c r="H56" i="73"/>
  <c r="L56" i="73" s="1"/>
  <c r="G56" i="73"/>
  <c r="J55" i="73"/>
  <c r="H55" i="73"/>
  <c r="G55" i="73"/>
  <c r="K55" i="73" s="1"/>
  <c r="J54" i="73"/>
  <c r="H54" i="73"/>
  <c r="L54" i="73" s="1"/>
  <c r="G54" i="73"/>
  <c r="J53" i="73"/>
  <c r="H53" i="73"/>
  <c r="G53" i="73"/>
  <c r="K53" i="73" s="1"/>
  <c r="J52" i="73"/>
  <c r="H52" i="73"/>
  <c r="L52" i="73" s="1"/>
  <c r="G52" i="73"/>
  <c r="J51" i="73"/>
  <c r="H51" i="73"/>
  <c r="G51" i="73"/>
  <c r="K51" i="73" s="1"/>
  <c r="J50" i="73"/>
  <c r="H50" i="73"/>
  <c r="L50" i="73" s="1"/>
  <c r="G50" i="73"/>
  <c r="J49" i="73"/>
  <c r="H49" i="73"/>
  <c r="G49" i="73"/>
  <c r="K49" i="73" s="1"/>
  <c r="J48" i="73"/>
  <c r="H48" i="73"/>
  <c r="L48" i="73" s="1"/>
  <c r="G48" i="73"/>
  <c r="J47" i="73"/>
  <c r="H47" i="73"/>
  <c r="G47" i="73"/>
  <c r="K47" i="73" s="1"/>
  <c r="J46" i="73"/>
  <c r="H46" i="73"/>
  <c r="L46" i="73" s="1"/>
  <c r="G46" i="73"/>
  <c r="J45" i="73"/>
  <c r="H45" i="73"/>
  <c r="G45" i="73"/>
  <c r="K45" i="73" s="1"/>
  <c r="J44" i="73"/>
  <c r="H44" i="73"/>
  <c r="L44" i="73" s="1"/>
  <c r="G44" i="73"/>
  <c r="J43" i="73"/>
  <c r="H43" i="73"/>
  <c r="G43" i="73"/>
  <c r="K43" i="73" s="1"/>
  <c r="J42" i="73"/>
  <c r="H42" i="73"/>
  <c r="L42" i="73" s="1"/>
  <c r="G42" i="73"/>
  <c r="J41" i="73"/>
  <c r="H41" i="73"/>
  <c r="G41" i="73"/>
  <c r="K41" i="73" s="1"/>
  <c r="J40" i="73"/>
  <c r="H40" i="73"/>
  <c r="L40" i="73" s="1"/>
  <c r="G40" i="73"/>
  <c r="J39" i="73"/>
  <c r="H39" i="73"/>
  <c r="G39" i="73"/>
  <c r="K39" i="73" s="1"/>
  <c r="J38" i="73"/>
  <c r="H38" i="73"/>
  <c r="L38" i="73" s="1"/>
  <c r="G38" i="73"/>
  <c r="J37" i="73"/>
  <c r="H37" i="73"/>
  <c r="G37" i="73"/>
  <c r="K37" i="73" s="1"/>
  <c r="J36" i="73"/>
  <c r="H36" i="73"/>
  <c r="L36" i="73" s="1"/>
  <c r="G36" i="73"/>
  <c r="J35" i="73"/>
  <c r="H35" i="73"/>
  <c r="G35" i="73"/>
  <c r="K35" i="73" s="1"/>
  <c r="J34" i="73"/>
  <c r="H34" i="73"/>
  <c r="L34" i="73" s="1"/>
  <c r="G34" i="73"/>
  <c r="J33" i="73"/>
  <c r="H33" i="73"/>
  <c r="G33" i="73"/>
  <c r="K33" i="73" s="1"/>
  <c r="J32" i="73"/>
  <c r="H32" i="73"/>
  <c r="L32" i="73" s="1"/>
  <c r="G32" i="73"/>
  <c r="J31" i="73"/>
  <c r="H31" i="73"/>
  <c r="G31" i="73"/>
  <c r="K31" i="73" s="1"/>
  <c r="J30" i="73"/>
  <c r="H30" i="73"/>
  <c r="L30" i="73" s="1"/>
  <c r="G30" i="73"/>
  <c r="J29" i="73"/>
  <c r="H29" i="73"/>
  <c r="G29" i="73"/>
  <c r="K29" i="73" s="1"/>
  <c r="J28" i="73"/>
  <c r="H28" i="73"/>
  <c r="L28" i="73" s="1"/>
  <c r="G28" i="73"/>
  <c r="J27" i="73"/>
  <c r="H27" i="73"/>
  <c r="G27" i="73"/>
  <c r="K27" i="73" s="1"/>
  <c r="J26" i="73"/>
  <c r="H26" i="73"/>
  <c r="L26" i="73" s="1"/>
  <c r="G26" i="73"/>
  <c r="J25" i="73"/>
  <c r="H25" i="73"/>
  <c r="G25" i="73"/>
  <c r="K25" i="73" s="1"/>
  <c r="J24" i="73"/>
  <c r="H24" i="73"/>
  <c r="L24" i="73" s="1"/>
  <c r="G24" i="73"/>
  <c r="J23" i="73"/>
  <c r="H23" i="73"/>
  <c r="G23" i="73"/>
  <c r="K23" i="73" s="1"/>
  <c r="J21" i="73"/>
  <c r="H21" i="73"/>
  <c r="L21" i="73" s="1"/>
  <c r="G21" i="73"/>
  <c r="J20" i="73"/>
  <c r="H20" i="73"/>
  <c r="G20" i="73"/>
  <c r="K20" i="73" s="1"/>
  <c r="J19" i="73"/>
  <c r="H19" i="73"/>
  <c r="L19" i="73" s="1"/>
  <c r="G19" i="73"/>
  <c r="J18" i="73"/>
  <c r="H18" i="73"/>
  <c r="G18" i="73"/>
  <c r="K18" i="73" s="1"/>
  <c r="J17" i="73"/>
  <c r="H17" i="73"/>
  <c r="L17" i="73" s="1"/>
  <c r="G17" i="73"/>
  <c r="J16" i="73"/>
  <c r="H16" i="73"/>
  <c r="G16" i="73"/>
  <c r="K16" i="73" s="1"/>
  <c r="J15" i="73"/>
  <c r="H15" i="73"/>
  <c r="L15" i="73" s="1"/>
  <c r="G15" i="73"/>
  <c r="J14" i="73"/>
  <c r="H14" i="73"/>
  <c r="G14" i="73"/>
  <c r="K14" i="73" s="1"/>
  <c r="J13" i="73"/>
  <c r="H13" i="73"/>
  <c r="L13" i="73" s="1"/>
  <c r="G13" i="73"/>
  <c r="J12" i="73"/>
  <c r="H12" i="73"/>
  <c r="G12" i="73"/>
  <c r="K12" i="73" s="1"/>
  <c r="J11" i="73"/>
  <c r="H11" i="73"/>
  <c r="L11" i="73" s="1"/>
  <c r="G11" i="73"/>
  <c r="J10" i="73"/>
  <c r="H10" i="73"/>
  <c r="G10" i="73"/>
  <c r="K10" i="73" s="1"/>
  <c r="J9" i="73"/>
  <c r="H9" i="73"/>
  <c r="L9" i="73" s="1"/>
  <c r="G9" i="73"/>
  <c r="J8" i="73"/>
  <c r="H8" i="73"/>
  <c r="G8" i="73"/>
  <c r="K8" i="73" s="1"/>
  <c r="J7" i="73"/>
  <c r="H7" i="73"/>
  <c r="L25" i="73" s="1"/>
  <c r="G7" i="73"/>
  <c r="J6" i="73"/>
  <c r="H6" i="73"/>
  <c r="G6" i="73"/>
  <c r="K6" i="73" s="1"/>
  <c r="K5" i="73"/>
  <c r="J5" i="73"/>
  <c r="H5" i="73"/>
  <c r="L103" i="73" s="1"/>
  <c r="G5" i="73"/>
  <c r="J4" i="73"/>
  <c r="H4" i="73"/>
  <c r="G4" i="73"/>
  <c r="K86" i="73" s="1"/>
  <c r="J3" i="73"/>
  <c r="H3" i="73"/>
  <c r="L3" i="73" s="1"/>
  <c r="G3" i="73"/>
  <c r="K106" i="73" s="1"/>
  <c r="J43" i="72"/>
  <c r="H43" i="72"/>
  <c r="L43" i="72" s="1"/>
  <c r="G43" i="72"/>
  <c r="K43" i="72" s="1"/>
  <c r="J42" i="72"/>
  <c r="H42" i="72"/>
  <c r="L42" i="72" s="1"/>
  <c r="G42" i="72"/>
  <c r="J41" i="72"/>
  <c r="H41" i="72"/>
  <c r="L41" i="72" s="1"/>
  <c r="G41" i="72"/>
  <c r="J40" i="72"/>
  <c r="H40" i="72"/>
  <c r="G40" i="72"/>
  <c r="K40" i="72" s="1"/>
  <c r="J39" i="72"/>
  <c r="H39" i="72"/>
  <c r="L39" i="72" s="1"/>
  <c r="G39" i="72"/>
  <c r="K39" i="72" s="1"/>
  <c r="J38" i="72"/>
  <c r="H38" i="72"/>
  <c r="L38" i="72" s="1"/>
  <c r="G38" i="72"/>
  <c r="K38" i="72" s="1"/>
  <c r="J37" i="72"/>
  <c r="H37" i="72"/>
  <c r="G37" i="72"/>
  <c r="J36" i="72"/>
  <c r="H36" i="72"/>
  <c r="G36" i="72"/>
  <c r="K36" i="72" s="1"/>
  <c r="J35" i="72"/>
  <c r="H35" i="72"/>
  <c r="L35" i="72" s="1"/>
  <c r="G35" i="72"/>
  <c r="K35" i="72" s="1"/>
  <c r="J34" i="72"/>
  <c r="H34" i="72"/>
  <c r="L34" i="72" s="1"/>
  <c r="G34" i="72"/>
  <c r="J33" i="72"/>
  <c r="H33" i="72"/>
  <c r="L33" i="72" s="1"/>
  <c r="G33" i="72"/>
  <c r="J32" i="72"/>
  <c r="H32" i="72"/>
  <c r="G32" i="72"/>
  <c r="K32" i="72" s="1"/>
  <c r="J31" i="72"/>
  <c r="H31" i="72"/>
  <c r="L31" i="72" s="1"/>
  <c r="G31" i="72"/>
  <c r="K31" i="72" s="1"/>
  <c r="J30" i="72"/>
  <c r="H30" i="72"/>
  <c r="L30" i="72" s="1"/>
  <c r="G30" i="72"/>
  <c r="K30" i="72" s="1"/>
  <c r="J29" i="72"/>
  <c r="H29" i="72"/>
  <c r="G29" i="72"/>
  <c r="J28" i="72"/>
  <c r="H28" i="72"/>
  <c r="G28" i="72"/>
  <c r="K28" i="72" s="1"/>
  <c r="J27" i="72"/>
  <c r="H27" i="72"/>
  <c r="L27" i="72" s="1"/>
  <c r="G27" i="72"/>
  <c r="K27" i="72" s="1"/>
  <c r="J26" i="72"/>
  <c r="H26" i="72"/>
  <c r="L26" i="72" s="1"/>
  <c r="G26" i="72"/>
  <c r="J25" i="72"/>
  <c r="H25" i="72"/>
  <c r="L25" i="72" s="1"/>
  <c r="G25" i="72"/>
  <c r="J24" i="72"/>
  <c r="H24" i="72"/>
  <c r="G24" i="72"/>
  <c r="K24" i="72" s="1"/>
  <c r="J23" i="72"/>
  <c r="H23" i="72"/>
  <c r="L23" i="72" s="1"/>
  <c r="G23" i="72"/>
  <c r="K23" i="72" s="1"/>
  <c r="J22" i="72"/>
  <c r="H22" i="72"/>
  <c r="L22" i="72" s="1"/>
  <c r="G22" i="72"/>
  <c r="K22" i="72" s="1"/>
  <c r="J21" i="72"/>
  <c r="H21" i="72"/>
  <c r="G21" i="72"/>
  <c r="J20" i="72"/>
  <c r="H20" i="72"/>
  <c r="G20" i="72"/>
  <c r="K20" i="72" s="1"/>
  <c r="J19" i="72"/>
  <c r="H19" i="72"/>
  <c r="L19" i="72" s="1"/>
  <c r="G19" i="72"/>
  <c r="K19" i="72" s="1"/>
  <c r="J18" i="72"/>
  <c r="H18" i="72"/>
  <c r="L18" i="72" s="1"/>
  <c r="G18" i="72"/>
  <c r="J17" i="72"/>
  <c r="H17" i="72"/>
  <c r="L17" i="72" s="1"/>
  <c r="G17" i="72"/>
  <c r="J16" i="72"/>
  <c r="H16" i="72"/>
  <c r="G16" i="72"/>
  <c r="K16" i="72" s="1"/>
  <c r="J15" i="72"/>
  <c r="H15" i="72"/>
  <c r="L15" i="72" s="1"/>
  <c r="G15" i="72"/>
  <c r="K15" i="72" s="1"/>
  <c r="J14" i="72"/>
  <c r="H14" i="72"/>
  <c r="L14" i="72" s="1"/>
  <c r="G14" i="72"/>
  <c r="K14" i="72" s="1"/>
  <c r="J13" i="72"/>
  <c r="H13" i="72"/>
  <c r="G13" i="72"/>
  <c r="J12" i="72"/>
  <c r="H12" i="72"/>
  <c r="G12" i="72"/>
  <c r="K12" i="72" s="1"/>
  <c r="J11" i="72"/>
  <c r="H11" i="72"/>
  <c r="L11" i="72" s="1"/>
  <c r="G11" i="72"/>
  <c r="K11" i="72" s="1"/>
  <c r="J10" i="72"/>
  <c r="H10" i="72"/>
  <c r="L10" i="72" s="1"/>
  <c r="G10" i="72"/>
  <c r="J9" i="72"/>
  <c r="H9" i="72"/>
  <c r="L9" i="72" s="1"/>
  <c r="G9" i="72"/>
  <c r="L8" i="72"/>
  <c r="J8" i="72"/>
  <c r="H8" i="72"/>
  <c r="G8" i="72"/>
  <c r="K8" i="72" s="1"/>
  <c r="J7" i="72"/>
  <c r="H7" i="72"/>
  <c r="L32" i="72" s="1"/>
  <c r="G7" i="72"/>
  <c r="K7" i="72" s="1"/>
  <c r="J6" i="72"/>
  <c r="H6" i="72"/>
  <c r="L6" i="72" s="1"/>
  <c r="G6" i="72"/>
  <c r="K6" i="72" s="1"/>
  <c r="J5" i="72"/>
  <c r="H5" i="72"/>
  <c r="G5" i="72"/>
  <c r="J4" i="72"/>
  <c r="H4" i="72"/>
  <c r="G4" i="72"/>
  <c r="K13" i="72" s="1"/>
  <c r="J3" i="72"/>
  <c r="H3" i="72"/>
  <c r="L3" i="72" s="1"/>
  <c r="G3" i="72"/>
  <c r="K3" i="72" s="1"/>
  <c r="J57" i="71"/>
  <c r="H57" i="71"/>
  <c r="G57" i="71"/>
  <c r="K57" i="71" s="1"/>
  <c r="J56" i="71"/>
  <c r="H56" i="71"/>
  <c r="L56" i="71" s="1"/>
  <c r="G56" i="71"/>
  <c r="J55" i="71"/>
  <c r="H55" i="71"/>
  <c r="G55" i="71"/>
  <c r="K55" i="71" s="1"/>
  <c r="J54" i="71"/>
  <c r="H54" i="71"/>
  <c r="G54" i="71"/>
  <c r="J53" i="71"/>
  <c r="H53" i="71"/>
  <c r="L53" i="71" s="1"/>
  <c r="G53" i="71"/>
  <c r="K53" i="71" s="1"/>
  <c r="J52" i="71"/>
  <c r="H52" i="71"/>
  <c r="L52" i="71" s="1"/>
  <c r="G52" i="71"/>
  <c r="J51" i="71"/>
  <c r="H51" i="71"/>
  <c r="G51" i="71"/>
  <c r="J50" i="71"/>
  <c r="H50" i="71"/>
  <c r="L50" i="71" s="1"/>
  <c r="G50" i="71"/>
  <c r="K50" i="71" s="1"/>
  <c r="J49" i="71"/>
  <c r="H49" i="71"/>
  <c r="G49" i="71"/>
  <c r="K49" i="71" s="1"/>
  <c r="J48" i="71"/>
  <c r="H48" i="71"/>
  <c r="L48" i="71" s="1"/>
  <c r="G48" i="71"/>
  <c r="J47" i="71"/>
  <c r="H47" i="71"/>
  <c r="G47" i="71"/>
  <c r="K47" i="71" s="1"/>
  <c r="J46" i="71"/>
  <c r="H46" i="71"/>
  <c r="G46" i="71"/>
  <c r="J45" i="71"/>
  <c r="H45" i="71"/>
  <c r="L45" i="71" s="1"/>
  <c r="G45" i="71"/>
  <c r="K45" i="71" s="1"/>
  <c r="J44" i="71"/>
  <c r="H44" i="71"/>
  <c r="L44" i="71" s="1"/>
  <c r="G44" i="71"/>
  <c r="J43" i="71"/>
  <c r="H43" i="71"/>
  <c r="G43" i="71"/>
  <c r="J42" i="71"/>
  <c r="H42" i="71"/>
  <c r="L42" i="71" s="1"/>
  <c r="G42" i="71"/>
  <c r="K42" i="71" s="1"/>
  <c r="J41" i="71"/>
  <c r="H41" i="71"/>
  <c r="G41" i="71"/>
  <c r="K41" i="71" s="1"/>
  <c r="J40" i="71"/>
  <c r="H40" i="71"/>
  <c r="L40" i="71" s="1"/>
  <c r="G40" i="71"/>
  <c r="J39" i="71"/>
  <c r="H39" i="71"/>
  <c r="G39" i="71"/>
  <c r="K39" i="71" s="1"/>
  <c r="J38" i="71"/>
  <c r="H38" i="71"/>
  <c r="G38" i="71"/>
  <c r="J37" i="71"/>
  <c r="H37" i="71"/>
  <c r="L37" i="71" s="1"/>
  <c r="G37" i="71"/>
  <c r="K37" i="71" s="1"/>
  <c r="J36" i="71"/>
  <c r="H36" i="71"/>
  <c r="L36" i="71" s="1"/>
  <c r="G36" i="71"/>
  <c r="J35" i="71"/>
  <c r="H35" i="71"/>
  <c r="G35" i="71"/>
  <c r="J34" i="71"/>
  <c r="H34" i="71"/>
  <c r="L34" i="71" s="1"/>
  <c r="G34" i="71"/>
  <c r="K34" i="71" s="1"/>
  <c r="J33" i="71"/>
  <c r="H33" i="71"/>
  <c r="G33" i="71"/>
  <c r="K33" i="71" s="1"/>
  <c r="J32" i="71"/>
  <c r="H32" i="71"/>
  <c r="L32" i="71" s="1"/>
  <c r="G32" i="71"/>
  <c r="J31" i="71"/>
  <c r="H31" i="71"/>
  <c r="G31" i="71"/>
  <c r="K31" i="71" s="1"/>
  <c r="J30" i="71"/>
  <c r="H30" i="71"/>
  <c r="G30" i="71"/>
  <c r="J29" i="71"/>
  <c r="H29" i="71"/>
  <c r="L29" i="71" s="1"/>
  <c r="G29" i="71"/>
  <c r="K29" i="71" s="1"/>
  <c r="J28" i="71"/>
  <c r="H28" i="71"/>
  <c r="L28" i="71" s="1"/>
  <c r="G28" i="71"/>
  <c r="J27" i="71"/>
  <c r="H27" i="71"/>
  <c r="G27" i="71"/>
  <c r="J26" i="71"/>
  <c r="H26" i="71"/>
  <c r="L26" i="71" s="1"/>
  <c r="G26" i="71"/>
  <c r="K26" i="71" s="1"/>
  <c r="J25" i="71"/>
  <c r="H25" i="71"/>
  <c r="G25" i="71"/>
  <c r="K25" i="71" s="1"/>
  <c r="J24" i="71"/>
  <c r="H24" i="71"/>
  <c r="L24" i="71" s="1"/>
  <c r="G24" i="71"/>
  <c r="J23" i="71"/>
  <c r="H23" i="71"/>
  <c r="G23" i="71"/>
  <c r="K23" i="71" s="1"/>
  <c r="J22" i="71"/>
  <c r="H22" i="71"/>
  <c r="G22" i="71"/>
  <c r="J21" i="71"/>
  <c r="H21" i="71"/>
  <c r="L21" i="71" s="1"/>
  <c r="G21" i="71"/>
  <c r="K21" i="71" s="1"/>
  <c r="J20" i="71"/>
  <c r="H20" i="71"/>
  <c r="L20" i="71" s="1"/>
  <c r="G20" i="71"/>
  <c r="J19" i="71"/>
  <c r="H19" i="71"/>
  <c r="G19" i="71"/>
  <c r="J18" i="71"/>
  <c r="H18" i="71"/>
  <c r="L18" i="71" s="1"/>
  <c r="G18" i="71"/>
  <c r="K18" i="71" s="1"/>
  <c r="J17" i="71"/>
  <c r="H17" i="71"/>
  <c r="G17" i="71"/>
  <c r="K17" i="71" s="1"/>
  <c r="J16" i="71"/>
  <c r="H16" i="71"/>
  <c r="L16" i="71" s="1"/>
  <c r="G16" i="71"/>
  <c r="J15" i="71"/>
  <c r="H15" i="71"/>
  <c r="G15" i="71"/>
  <c r="K15" i="71" s="1"/>
  <c r="J14" i="71"/>
  <c r="H14" i="71"/>
  <c r="G14" i="71"/>
  <c r="J13" i="71"/>
  <c r="H13" i="71"/>
  <c r="L13" i="71" s="1"/>
  <c r="G13" i="71"/>
  <c r="K13" i="71" s="1"/>
  <c r="J12" i="71"/>
  <c r="H12" i="71"/>
  <c r="L12" i="71" s="1"/>
  <c r="G12" i="71"/>
  <c r="K11" i="71"/>
  <c r="J11" i="71"/>
  <c r="H11" i="71"/>
  <c r="G11" i="71"/>
  <c r="J10" i="71"/>
  <c r="H10" i="71"/>
  <c r="L10" i="71" s="1"/>
  <c r="G10" i="71"/>
  <c r="K19" i="71" s="1"/>
  <c r="J9" i="71"/>
  <c r="H9" i="71"/>
  <c r="G9" i="71"/>
  <c r="K9" i="71" s="1"/>
  <c r="J8" i="71"/>
  <c r="H8" i="71"/>
  <c r="L8" i="71" s="1"/>
  <c r="G8" i="71"/>
  <c r="J7" i="71"/>
  <c r="H7" i="71"/>
  <c r="G7" i="71"/>
  <c r="K7" i="71" s="1"/>
  <c r="J6" i="71"/>
  <c r="H6" i="71"/>
  <c r="G6" i="71"/>
  <c r="J5" i="71"/>
  <c r="H5" i="71"/>
  <c r="L57" i="71" s="1"/>
  <c r="G5" i="71"/>
  <c r="K5" i="71" s="1"/>
  <c r="J4" i="71"/>
  <c r="H4" i="71"/>
  <c r="L4" i="71" s="1"/>
  <c r="G4" i="71"/>
  <c r="K3" i="71"/>
  <c r="J3" i="71"/>
  <c r="H3" i="71"/>
  <c r="L51" i="71" s="1"/>
  <c r="G3" i="71"/>
  <c r="K54" i="71" s="1"/>
  <c r="J35" i="70"/>
  <c r="H35" i="70"/>
  <c r="L35" i="70" s="1"/>
  <c r="G35" i="70"/>
  <c r="K35" i="70" s="1"/>
  <c r="J34" i="70"/>
  <c r="H34" i="70"/>
  <c r="G34" i="70"/>
  <c r="J33" i="70"/>
  <c r="H33" i="70"/>
  <c r="L33" i="70" s="1"/>
  <c r="G33" i="70"/>
  <c r="J32" i="70"/>
  <c r="H32" i="70"/>
  <c r="G32" i="70"/>
  <c r="K32" i="70" s="1"/>
  <c r="J31" i="70"/>
  <c r="H31" i="70"/>
  <c r="L31" i="70" s="1"/>
  <c r="G31" i="70"/>
  <c r="J30" i="70"/>
  <c r="H30" i="70"/>
  <c r="L30" i="70" s="1"/>
  <c r="G30" i="70"/>
  <c r="K30" i="70" s="1"/>
  <c r="J29" i="70"/>
  <c r="H29" i="70"/>
  <c r="G29" i="70"/>
  <c r="J28" i="70"/>
  <c r="H28" i="70"/>
  <c r="G28" i="70"/>
  <c r="K28" i="70" s="1"/>
  <c r="J27" i="70"/>
  <c r="H27" i="70"/>
  <c r="L27" i="70" s="1"/>
  <c r="G27" i="70"/>
  <c r="K27" i="70" s="1"/>
  <c r="J26" i="70"/>
  <c r="H26" i="70"/>
  <c r="G26" i="70"/>
  <c r="J25" i="70"/>
  <c r="H25" i="70"/>
  <c r="L25" i="70" s="1"/>
  <c r="G25" i="70"/>
  <c r="J24" i="70"/>
  <c r="H24" i="70"/>
  <c r="G24" i="70"/>
  <c r="K24" i="70" s="1"/>
  <c r="J23" i="70"/>
  <c r="H23" i="70"/>
  <c r="L23" i="70" s="1"/>
  <c r="G23" i="70"/>
  <c r="J22" i="70"/>
  <c r="H22" i="70"/>
  <c r="L22" i="70" s="1"/>
  <c r="G22" i="70"/>
  <c r="K22" i="70" s="1"/>
  <c r="J21" i="70"/>
  <c r="H21" i="70"/>
  <c r="G21" i="70"/>
  <c r="J20" i="70"/>
  <c r="H20" i="70"/>
  <c r="G20" i="70"/>
  <c r="K20" i="70" s="1"/>
  <c r="J19" i="70"/>
  <c r="H19" i="70"/>
  <c r="L19" i="70" s="1"/>
  <c r="G19" i="70"/>
  <c r="K19" i="70" s="1"/>
  <c r="J18" i="70"/>
  <c r="H18" i="70"/>
  <c r="G18" i="70"/>
  <c r="J17" i="70"/>
  <c r="H17" i="70"/>
  <c r="L17" i="70" s="1"/>
  <c r="G17" i="70"/>
  <c r="J16" i="70"/>
  <c r="H16" i="70"/>
  <c r="G16" i="70"/>
  <c r="K16" i="70" s="1"/>
  <c r="J15" i="70"/>
  <c r="H15" i="70"/>
  <c r="L15" i="70" s="1"/>
  <c r="G15" i="70"/>
  <c r="J14" i="70"/>
  <c r="H14" i="70"/>
  <c r="L14" i="70" s="1"/>
  <c r="G14" i="70"/>
  <c r="K14" i="70" s="1"/>
  <c r="J13" i="70"/>
  <c r="H13" i="70"/>
  <c r="G13" i="70"/>
  <c r="J12" i="70"/>
  <c r="H12" i="70"/>
  <c r="G12" i="70"/>
  <c r="K12" i="70" s="1"/>
  <c r="J11" i="70"/>
  <c r="H11" i="70"/>
  <c r="L11" i="70" s="1"/>
  <c r="G11" i="70"/>
  <c r="K11" i="70" s="1"/>
  <c r="J10" i="70"/>
  <c r="H10" i="70"/>
  <c r="G10" i="70"/>
  <c r="J9" i="70"/>
  <c r="H9" i="70"/>
  <c r="L9" i="70" s="1"/>
  <c r="G9" i="70"/>
  <c r="J8" i="70"/>
  <c r="H8" i="70"/>
  <c r="G8" i="70"/>
  <c r="K8" i="70" s="1"/>
  <c r="J7" i="70"/>
  <c r="H7" i="70"/>
  <c r="L18" i="70" s="1"/>
  <c r="G7" i="70"/>
  <c r="J6" i="70"/>
  <c r="H6" i="70"/>
  <c r="L6" i="70" s="1"/>
  <c r="G6" i="70"/>
  <c r="K6" i="70" s="1"/>
  <c r="J5" i="70"/>
  <c r="H5" i="70"/>
  <c r="G5" i="70"/>
  <c r="J4" i="70"/>
  <c r="H4" i="70"/>
  <c r="G4" i="70"/>
  <c r="K31" i="70" s="1"/>
  <c r="J3" i="70"/>
  <c r="H3" i="70"/>
  <c r="L3" i="70" s="1"/>
  <c r="G3" i="70"/>
  <c r="K3" i="70" s="1"/>
  <c r="J83" i="69"/>
  <c r="H83" i="69"/>
  <c r="G83" i="69"/>
  <c r="K83" i="69" s="1"/>
  <c r="J82" i="69"/>
  <c r="H82" i="69"/>
  <c r="L82" i="69" s="1"/>
  <c r="G82" i="69"/>
  <c r="J81" i="69"/>
  <c r="H81" i="69"/>
  <c r="L81" i="69" s="1"/>
  <c r="G81" i="69"/>
  <c r="J80" i="69"/>
  <c r="H80" i="69"/>
  <c r="G80" i="69"/>
  <c r="J79" i="69"/>
  <c r="H79" i="69"/>
  <c r="L79" i="69" s="1"/>
  <c r="G79" i="69"/>
  <c r="K79" i="69" s="1"/>
  <c r="J78" i="69"/>
  <c r="H78" i="69"/>
  <c r="L78" i="69" s="1"/>
  <c r="G78" i="69"/>
  <c r="K78" i="69" s="1"/>
  <c r="J77" i="69"/>
  <c r="H77" i="69"/>
  <c r="G77" i="69"/>
  <c r="J76" i="69"/>
  <c r="H76" i="69"/>
  <c r="G76" i="69"/>
  <c r="K76" i="69" s="1"/>
  <c r="J75" i="69"/>
  <c r="H75" i="69"/>
  <c r="G75" i="69"/>
  <c r="K75" i="69" s="1"/>
  <c r="J74" i="69"/>
  <c r="H74" i="69"/>
  <c r="L74" i="69" s="1"/>
  <c r="G74" i="69"/>
  <c r="J73" i="69"/>
  <c r="H73" i="69"/>
  <c r="L73" i="69" s="1"/>
  <c r="G73" i="69"/>
  <c r="J72" i="69"/>
  <c r="H72" i="69"/>
  <c r="G72" i="69"/>
  <c r="J71" i="69"/>
  <c r="H71" i="69"/>
  <c r="L71" i="69" s="1"/>
  <c r="G71" i="69"/>
  <c r="K71" i="69" s="1"/>
  <c r="J70" i="69"/>
  <c r="H70" i="69"/>
  <c r="L70" i="69" s="1"/>
  <c r="G70" i="69"/>
  <c r="K70" i="69" s="1"/>
  <c r="J69" i="69"/>
  <c r="H69" i="69"/>
  <c r="G69" i="69"/>
  <c r="J68" i="69"/>
  <c r="H68" i="69"/>
  <c r="G68" i="69"/>
  <c r="K68" i="69" s="1"/>
  <c r="J67" i="69"/>
  <c r="H67" i="69"/>
  <c r="G67" i="69"/>
  <c r="J66" i="69"/>
  <c r="H66" i="69"/>
  <c r="L66" i="69" s="1"/>
  <c r="G66" i="69"/>
  <c r="J65" i="69"/>
  <c r="H65" i="69"/>
  <c r="L65" i="69" s="1"/>
  <c r="G65" i="69"/>
  <c r="J64" i="69"/>
  <c r="H64" i="69"/>
  <c r="G64" i="69"/>
  <c r="J63" i="69"/>
  <c r="H63" i="69"/>
  <c r="L63" i="69" s="1"/>
  <c r="G63" i="69"/>
  <c r="K63" i="69" s="1"/>
  <c r="J62" i="69"/>
  <c r="H62" i="69"/>
  <c r="G62" i="69"/>
  <c r="K62" i="69" s="1"/>
  <c r="J61" i="69"/>
  <c r="H61" i="69"/>
  <c r="G61" i="69"/>
  <c r="J60" i="69"/>
  <c r="H60" i="69"/>
  <c r="G60" i="69"/>
  <c r="K60" i="69" s="1"/>
  <c r="J59" i="69"/>
  <c r="H59" i="69"/>
  <c r="G59" i="69"/>
  <c r="J58" i="69"/>
  <c r="H58" i="69"/>
  <c r="L58" i="69" s="1"/>
  <c r="G58" i="69"/>
  <c r="J57" i="69"/>
  <c r="H57" i="69"/>
  <c r="L57" i="69" s="1"/>
  <c r="G57" i="69"/>
  <c r="J56" i="69"/>
  <c r="H56" i="69"/>
  <c r="G56" i="69"/>
  <c r="J55" i="69"/>
  <c r="H55" i="69"/>
  <c r="L55" i="69" s="1"/>
  <c r="G55" i="69"/>
  <c r="K55" i="69" s="1"/>
  <c r="J54" i="69"/>
  <c r="H54" i="69"/>
  <c r="G54" i="69"/>
  <c r="K54" i="69" s="1"/>
  <c r="J53" i="69"/>
  <c r="H53" i="69"/>
  <c r="G53" i="69"/>
  <c r="J52" i="69"/>
  <c r="H52" i="69"/>
  <c r="G52" i="69"/>
  <c r="K52" i="69" s="1"/>
  <c r="J51" i="69"/>
  <c r="H51" i="69"/>
  <c r="G51" i="69"/>
  <c r="J50" i="69"/>
  <c r="H50" i="69"/>
  <c r="L50" i="69" s="1"/>
  <c r="G50" i="69"/>
  <c r="J49" i="69"/>
  <c r="H49" i="69"/>
  <c r="L49" i="69" s="1"/>
  <c r="G49" i="69"/>
  <c r="J48" i="69"/>
  <c r="H48" i="69"/>
  <c r="G48" i="69"/>
  <c r="J47" i="69"/>
  <c r="H47" i="69"/>
  <c r="L47" i="69" s="1"/>
  <c r="G47" i="69"/>
  <c r="K47" i="69" s="1"/>
  <c r="J46" i="69"/>
  <c r="H46" i="69"/>
  <c r="G46" i="69"/>
  <c r="K46" i="69" s="1"/>
  <c r="J45" i="69"/>
  <c r="H45" i="69"/>
  <c r="G45" i="69"/>
  <c r="J44" i="69"/>
  <c r="H44" i="69"/>
  <c r="G44" i="69"/>
  <c r="K44" i="69" s="1"/>
  <c r="J43" i="69"/>
  <c r="H43" i="69"/>
  <c r="G43" i="69"/>
  <c r="J42" i="69"/>
  <c r="H42" i="69"/>
  <c r="L42" i="69" s="1"/>
  <c r="G42" i="69"/>
  <c r="J41" i="69"/>
  <c r="H41" i="69"/>
  <c r="L41" i="69" s="1"/>
  <c r="G41" i="69"/>
  <c r="J40" i="69"/>
  <c r="H40" i="69"/>
  <c r="G40" i="69"/>
  <c r="J39" i="69"/>
  <c r="H39" i="69"/>
  <c r="L39" i="69" s="1"/>
  <c r="G39" i="69"/>
  <c r="K39" i="69" s="1"/>
  <c r="J38" i="69"/>
  <c r="H38" i="69"/>
  <c r="G38" i="69"/>
  <c r="K38" i="69" s="1"/>
  <c r="J37" i="69"/>
  <c r="H37" i="69"/>
  <c r="G37" i="69"/>
  <c r="J36" i="69"/>
  <c r="H36" i="69"/>
  <c r="G36" i="69"/>
  <c r="K36" i="69" s="1"/>
  <c r="J35" i="69"/>
  <c r="H35" i="69"/>
  <c r="G35" i="69"/>
  <c r="J34" i="69"/>
  <c r="H34" i="69"/>
  <c r="L34" i="69" s="1"/>
  <c r="G34" i="69"/>
  <c r="J33" i="69"/>
  <c r="H33" i="69"/>
  <c r="L33" i="69" s="1"/>
  <c r="G33" i="69"/>
  <c r="J32" i="69"/>
  <c r="H32" i="69"/>
  <c r="G32" i="69"/>
  <c r="J31" i="69"/>
  <c r="H31" i="69"/>
  <c r="L31" i="69" s="1"/>
  <c r="G31" i="69"/>
  <c r="K31" i="69" s="1"/>
  <c r="J30" i="69"/>
  <c r="H30" i="69"/>
  <c r="G30" i="69"/>
  <c r="K30" i="69" s="1"/>
  <c r="J29" i="69"/>
  <c r="H29" i="69"/>
  <c r="G29" i="69"/>
  <c r="J28" i="69"/>
  <c r="H28" i="69"/>
  <c r="G28" i="69"/>
  <c r="K28" i="69" s="1"/>
  <c r="J27" i="69"/>
  <c r="H27" i="69"/>
  <c r="G27" i="69"/>
  <c r="J26" i="69"/>
  <c r="H26" i="69"/>
  <c r="L26" i="69" s="1"/>
  <c r="G26" i="69"/>
  <c r="J25" i="69"/>
  <c r="H25" i="69"/>
  <c r="L25" i="69" s="1"/>
  <c r="G25" i="69"/>
  <c r="J24" i="69"/>
  <c r="H24" i="69"/>
  <c r="G24" i="69"/>
  <c r="J23" i="69"/>
  <c r="H23" i="69"/>
  <c r="L23" i="69" s="1"/>
  <c r="G23" i="69"/>
  <c r="K23" i="69" s="1"/>
  <c r="J22" i="69"/>
  <c r="H22" i="69"/>
  <c r="G22" i="69"/>
  <c r="K22" i="69" s="1"/>
  <c r="J21" i="69"/>
  <c r="H21" i="69"/>
  <c r="G21" i="69"/>
  <c r="J20" i="69"/>
  <c r="H20" i="69"/>
  <c r="G20" i="69"/>
  <c r="K20" i="69" s="1"/>
  <c r="J19" i="69"/>
  <c r="H19" i="69"/>
  <c r="G19" i="69"/>
  <c r="J18" i="69"/>
  <c r="H18" i="69"/>
  <c r="L18" i="69" s="1"/>
  <c r="G18" i="69"/>
  <c r="J17" i="69"/>
  <c r="H17" i="69"/>
  <c r="L17" i="69" s="1"/>
  <c r="G17" i="69"/>
  <c r="J16" i="69"/>
  <c r="H16" i="69"/>
  <c r="G16" i="69"/>
  <c r="J15" i="69"/>
  <c r="H15" i="69"/>
  <c r="L15" i="69" s="1"/>
  <c r="G15" i="69"/>
  <c r="K15" i="69" s="1"/>
  <c r="J14" i="69"/>
  <c r="H14" i="69"/>
  <c r="G14" i="69"/>
  <c r="K14" i="69" s="1"/>
  <c r="J13" i="69"/>
  <c r="H13" i="69"/>
  <c r="G13" i="69"/>
  <c r="J12" i="69"/>
  <c r="H12" i="69"/>
  <c r="G12" i="69"/>
  <c r="K45" i="69" s="1"/>
  <c r="J11" i="69"/>
  <c r="H11" i="69"/>
  <c r="G11" i="69"/>
  <c r="J10" i="69"/>
  <c r="H10" i="69"/>
  <c r="L10" i="69" s="1"/>
  <c r="G10" i="69"/>
  <c r="J9" i="69"/>
  <c r="H9" i="69"/>
  <c r="L9" i="69" s="1"/>
  <c r="G9" i="69"/>
  <c r="J8" i="69"/>
  <c r="H8" i="69"/>
  <c r="G8" i="69"/>
  <c r="J7" i="69"/>
  <c r="H7" i="69"/>
  <c r="L83" i="69" s="1"/>
  <c r="G7" i="69"/>
  <c r="K7" i="69" s="1"/>
  <c r="J6" i="69"/>
  <c r="H6" i="69"/>
  <c r="G6" i="69"/>
  <c r="K6" i="69" s="1"/>
  <c r="J5" i="69"/>
  <c r="H5" i="69"/>
  <c r="G5" i="69"/>
  <c r="J4" i="69"/>
  <c r="H4" i="69"/>
  <c r="G4" i="69"/>
  <c r="K80" i="69" s="1"/>
  <c r="J3" i="69"/>
  <c r="H3" i="69"/>
  <c r="L62" i="69" s="1"/>
  <c r="G3" i="69"/>
  <c r="K67" i="69" s="1"/>
  <c r="J58" i="68"/>
  <c r="H58" i="68"/>
  <c r="G58" i="68"/>
  <c r="K58" i="68" s="1"/>
  <c r="J57" i="68"/>
  <c r="H57" i="68"/>
  <c r="L57" i="68" s="1"/>
  <c r="G57" i="68"/>
  <c r="J56" i="68"/>
  <c r="H56" i="68"/>
  <c r="G56" i="68"/>
  <c r="K56" i="68" s="1"/>
  <c r="J55" i="68"/>
  <c r="H55" i="68"/>
  <c r="G55" i="68"/>
  <c r="J54" i="68"/>
  <c r="H54" i="68"/>
  <c r="L54" i="68" s="1"/>
  <c r="G54" i="68"/>
  <c r="K54" i="68" s="1"/>
  <c r="J53" i="68"/>
  <c r="H53" i="68"/>
  <c r="L53" i="68" s="1"/>
  <c r="G53" i="68"/>
  <c r="J52" i="68"/>
  <c r="H52" i="68"/>
  <c r="G52" i="68"/>
  <c r="J51" i="68"/>
  <c r="H51" i="68"/>
  <c r="L51" i="68" s="1"/>
  <c r="G51" i="68"/>
  <c r="K51" i="68" s="1"/>
  <c r="J50" i="68"/>
  <c r="H50" i="68"/>
  <c r="G50" i="68"/>
  <c r="K50" i="68" s="1"/>
  <c r="J49" i="68"/>
  <c r="H49" i="68"/>
  <c r="L49" i="68" s="1"/>
  <c r="G49" i="68"/>
  <c r="J48" i="68"/>
  <c r="H48" i="68"/>
  <c r="G48" i="68"/>
  <c r="K48" i="68" s="1"/>
  <c r="J47" i="68"/>
  <c r="H47" i="68"/>
  <c r="G47" i="68"/>
  <c r="J46" i="68"/>
  <c r="H46" i="68"/>
  <c r="L46" i="68" s="1"/>
  <c r="G46" i="68"/>
  <c r="K46" i="68" s="1"/>
  <c r="J45" i="68"/>
  <c r="H45" i="68"/>
  <c r="L45" i="68" s="1"/>
  <c r="G45" i="68"/>
  <c r="J44" i="68"/>
  <c r="H44" i="68"/>
  <c r="G44" i="68"/>
  <c r="J43" i="68"/>
  <c r="H43" i="68"/>
  <c r="L43" i="68" s="1"/>
  <c r="G43" i="68"/>
  <c r="K43" i="68" s="1"/>
  <c r="J42" i="68"/>
  <c r="H42" i="68"/>
  <c r="G42" i="68"/>
  <c r="K42" i="68" s="1"/>
  <c r="J41" i="68"/>
  <c r="H41" i="68"/>
  <c r="L41" i="68" s="1"/>
  <c r="G41" i="68"/>
  <c r="J40" i="68"/>
  <c r="H40" i="68"/>
  <c r="G40" i="68"/>
  <c r="K40" i="68" s="1"/>
  <c r="J39" i="68"/>
  <c r="H39" i="68"/>
  <c r="G39" i="68"/>
  <c r="J38" i="68"/>
  <c r="H38" i="68"/>
  <c r="L38" i="68" s="1"/>
  <c r="G38" i="68"/>
  <c r="K38" i="68" s="1"/>
  <c r="J37" i="68"/>
  <c r="H37" i="68"/>
  <c r="L37" i="68" s="1"/>
  <c r="G37" i="68"/>
  <c r="J36" i="68"/>
  <c r="H36" i="68"/>
  <c r="G36" i="68"/>
  <c r="J35" i="68"/>
  <c r="H35" i="68"/>
  <c r="L35" i="68" s="1"/>
  <c r="G35" i="68"/>
  <c r="K35" i="68" s="1"/>
  <c r="J34" i="68"/>
  <c r="H34" i="68"/>
  <c r="G34" i="68"/>
  <c r="K34" i="68" s="1"/>
  <c r="J33" i="68"/>
  <c r="H33" i="68"/>
  <c r="L33" i="68" s="1"/>
  <c r="G33" i="68"/>
  <c r="J32" i="68"/>
  <c r="H32" i="68"/>
  <c r="G32" i="68"/>
  <c r="K32" i="68" s="1"/>
  <c r="J31" i="68"/>
  <c r="H31" i="68"/>
  <c r="G31" i="68"/>
  <c r="J30" i="68"/>
  <c r="H30" i="68"/>
  <c r="L30" i="68" s="1"/>
  <c r="G30" i="68"/>
  <c r="K30" i="68" s="1"/>
  <c r="J29" i="68"/>
  <c r="H29" i="68"/>
  <c r="L29" i="68" s="1"/>
  <c r="G29" i="68"/>
  <c r="J28" i="68"/>
  <c r="H28" i="68"/>
  <c r="G28" i="68"/>
  <c r="J27" i="68"/>
  <c r="H27" i="68"/>
  <c r="L27" i="68" s="1"/>
  <c r="G27" i="68"/>
  <c r="K27" i="68" s="1"/>
  <c r="J26" i="68"/>
  <c r="H26" i="68"/>
  <c r="G26" i="68"/>
  <c r="K26" i="68" s="1"/>
  <c r="J25" i="68"/>
  <c r="H25" i="68"/>
  <c r="L25" i="68" s="1"/>
  <c r="G25" i="68"/>
  <c r="J24" i="68"/>
  <c r="H24" i="68"/>
  <c r="G24" i="68"/>
  <c r="K24" i="68" s="1"/>
  <c r="J23" i="68"/>
  <c r="H23" i="68"/>
  <c r="G23" i="68"/>
  <c r="J22" i="68"/>
  <c r="H22" i="68"/>
  <c r="L22" i="68" s="1"/>
  <c r="G22" i="68"/>
  <c r="K22" i="68" s="1"/>
  <c r="J21" i="68"/>
  <c r="H21" i="68"/>
  <c r="L21" i="68" s="1"/>
  <c r="G21" i="68"/>
  <c r="J20" i="68"/>
  <c r="H20" i="68"/>
  <c r="G20" i="68"/>
  <c r="J19" i="68"/>
  <c r="H19" i="68"/>
  <c r="L19" i="68" s="1"/>
  <c r="G19" i="68"/>
  <c r="K19" i="68" s="1"/>
  <c r="J18" i="68"/>
  <c r="H18" i="68"/>
  <c r="G18" i="68"/>
  <c r="K18" i="68" s="1"/>
  <c r="J17" i="68"/>
  <c r="H17" i="68"/>
  <c r="L17" i="68" s="1"/>
  <c r="G17" i="68"/>
  <c r="J16" i="68"/>
  <c r="H16" i="68"/>
  <c r="G16" i="68"/>
  <c r="K16" i="68" s="1"/>
  <c r="L15" i="68"/>
  <c r="J15" i="68"/>
  <c r="H15" i="68"/>
  <c r="G15" i="68"/>
  <c r="J14" i="68"/>
  <c r="H14" i="68"/>
  <c r="L14" i="68" s="1"/>
  <c r="G14" i="68"/>
  <c r="K14" i="68" s="1"/>
  <c r="J13" i="68"/>
  <c r="H13" i="68"/>
  <c r="L13" i="68" s="1"/>
  <c r="G13" i="68"/>
  <c r="J12" i="68"/>
  <c r="H12" i="68"/>
  <c r="G12" i="68"/>
  <c r="J11" i="68"/>
  <c r="H11" i="68"/>
  <c r="L11" i="68" s="1"/>
  <c r="G11" i="68"/>
  <c r="K11" i="68" s="1"/>
  <c r="J10" i="68"/>
  <c r="H10" i="68"/>
  <c r="G10" i="68"/>
  <c r="K10" i="68" s="1"/>
  <c r="J9" i="68"/>
  <c r="H9" i="68"/>
  <c r="L9" i="68" s="1"/>
  <c r="G9" i="68"/>
  <c r="J8" i="68"/>
  <c r="H8" i="68"/>
  <c r="G8" i="68"/>
  <c r="K8" i="68" s="1"/>
  <c r="L7" i="68"/>
  <c r="J7" i="68"/>
  <c r="H7" i="68"/>
  <c r="G7" i="68"/>
  <c r="J6" i="68"/>
  <c r="H6" i="68"/>
  <c r="L58" i="68" s="1"/>
  <c r="G6" i="68"/>
  <c r="K6" i="68" s="1"/>
  <c r="J5" i="68"/>
  <c r="H5" i="68"/>
  <c r="L5" i="68" s="1"/>
  <c r="G5" i="68"/>
  <c r="J4" i="68"/>
  <c r="H4" i="68"/>
  <c r="G4" i="68"/>
  <c r="J3" i="68"/>
  <c r="H3" i="68"/>
  <c r="L3" i="68" s="1"/>
  <c r="G3" i="68"/>
  <c r="K55" i="68" s="1"/>
  <c r="J79" i="67"/>
  <c r="H79" i="67"/>
  <c r="G79" i="67"/>
  <c r="J78" i="67"/>
  <c r="H78" i="67"/>
  <c r="L78" i="67" s="1"/>
  <c r="G78" i="67"/>
  <c r="K78" i="67" s="1"/>
  <c r="J77" i="67"/>
  <c r="H77" i="67"/>
  <c r="G77" i="67"/>
  <c r="J76" i="67"/>
  <c r="H76" i="67"/>
  <c r="G76" i="67"/>
  <c r="J75" i="67"/>
  <c r="H75" i="67"/>
  <c r="L75" i="67" s="1"/>
  <c r="G75" i="67"/>
  <c r="K75" i="67" s="1"/>
  <c r="J74" i="67"/>
  <c r="H74" i="67"/>
  <c r="G74" i="67"/>
  <c r="J73" i="67"/>
  <c r="H73" i="67"/>
  <c r="L73" i="67" s="1"/>
  <c r="G73" i="67"/>
  <c r="J72" i="67"/>
  <c r="H72" i="67"/>
  <c r="G72" i="67"/>
  <c r="K72" i="67" s="1"/>
  <c r="J71" i="67"/>
  <c r="H71" i="67"/>
  <c r="G71" i="67"/>
  <c r="J70" i="67"/>
  <c r="H70" i="67"/>
  <c r="L70" i="67" s="1"/>
  <c r="G70" i="67"/>
  <c r="K70" i="67" s="1"/>
  <c r="J69" i="67"/>
  <c r="H69" i="67"/>
  <c r="G69" i="67"/>
  <c r="J68" i="67"/>
  <c r="H68" i="67"/>
  <c r="G68" i="67"/>
  <c r="J67" i="67"/>
  <c r="H67" i="67"/>
  <c r="L67" i="67" s="1"/>
  <c r="G67" i="67"/>
  <c r="K67" i="67" s="1"/>
  <c r="J66" i="67"/>
  <c r="H66" i="67"/>
  <c r="G66" i="67"/>
  <c r="J65" i="67"/>
  <c r="H65" i="67"/>
  <c r="L65" i="67" s="1"/>
  <c r="G65" i="67"/>
  <c r="J64" i="67"/>
  <c r="H64" i="67"/>
  <c r="G64" i="67"/>
  <c r="K64" i="67" s="1"/>
  <c r="J63" i="67"/>
  <c r="H63" i="67"/>
  <c r="G63" i="67"/>
  <c r="J62" i="67"/>
  <c r="H62" i="67"/>
  <c r="L62" i="67" s="1"/>
  <c r="G62" i="67"/>
  <c r="K62" i="67" s="1"/>
  <c r="J61" i="67"/>
  <c r="H61" i="67"/>
  <c r="G61" i="67"/>
  <c r="J60" i="67"/>
  <c r="H60" i="67"/>
  <c r="G60" i="67"/>
  <c r="J59" i="67"/>
  <c r="H59" i="67"/>
  <c r="L59" i="67" s="1"/>
  <c r="G59" i="67"/>
  <c r="K59" i="67" s="1"/>
  <c r="J58" i="67"/>
  <c r="H58" i="67"/>
  <c r="G58" i="67"/>
  <c r="J57" i="67"/>
  <c r="H57" i="67"/>
  <c r="L57" i="67" s="1"/>
  <c r="G57" i="67"/>
  <c r="J56" i="67"/>
  <c r="H56" i="67"/>
  <c r="G56" i="67"/>
  <c r="K56" i="67" s="1"/>
  <c r="J55" i="67"/>
  <c r="H55" i="67"/>
  <c r="G55" i="67"/>
  <c r="J54" i="67"/>
  <c r="H54" i="67"/>
  <c r="L54" i="67" s="1"/>
  <c r="G54" i="67"/>
  <c r="K54" i="67" s="1"/>
  <c r="J53" i="67"/>
  <c r="H53" i="67"/>
  <c r="G53" i="67"/>
  <c r="J52" i="67"/>
  <c r="H52" i="67"/>
  <c r="G52" i="67"/>
  <c r="J51" i="67"/>
  <c r="H51" i="67"/>
  <c r="L51" i="67" s="1"/>
  <c r="G51" i="67"/>
  <c r="K51" i="67" s="1"/>
  <c r="J50" i="67"/>
  <c r="H50" i="67"/>
  <c r="G50" i="67"/>
  <c r="J49" i="67"/>
  <c r="H49" i="67"/>
  <c r="L49" i="67" s="1"/>
  <c r="G49" i="67"/>
  <c r="J48" i="67"/>
  <c r="H48" i="67"/>
  <c r="G48" i="67"/>
  <c r="K48" i="67" s="1"/>
  <c r="J47" i="67"/>
  <c r="H47" i="67"/>
  <c r="G47" i="67"/>
  <c r="J46" i="67"/>
  <c r="H46" i="67"/>
  <c r="L46" i="67" s="1"/>
  <c r="G46" i="67"/>
  <c r="K46" i="67" s="1"/>
  <c r="J45" i="67"/>
  <c r="H45" i="67"/>
  <c r="G45" i="67"/>
  <c r="L44" i="67"/>
  <c r="J44" i="67"/>
  <c r="H44" i="67"/>
  <c r="G44" i="67"/>
  <c r="J43" i="67"/>
  <c r="H43" i="67"/>
  <c r="L43" i="67" s="1"/>
  <c r="G43" i="67"/>
  <c r="K43" i="67" s="1"/>
  <c r="J42" i="67"/>
  <c r="H42" i="67"/>
  <c r="G42" i="67"/>
  <c r="J41" i="67"/>
  <c r="H41" i="67"/>
  <c r="L41" i="67" s="1"/>
  <c r="G41" i="67"/>
  <c r="J40" i="67"/>
  <c r="H40" i="67"/>
  <c r="G40" i="67"/>
  <c r="K40" i="67" s="1"/>
  <c r="J39" i="67"/>
  <c r="H39" i="67"/>
  <c r="G39" i="67"/>
  <c r="J38" i="67"/>
  <c r="H38" i="67"/>
  <c r="L38" i="67" s="1"/>
  <c r="G38" i="67"/>
  <c r="K38" i="67" s="1"/>
  <c r="J37" i="67"/>
  <c r="H37" i="67"/>
  <c r="G37" i="67"/>
  <c r="J36" i="67"/>
  <c r="H36" i="67"/>
  <c r="G36" i="67"/>
  <c r="J35" i="67"/>
  <c r="H35" i="67"/>
  <c r="L35" i="67" s="1"/>
  <c r="G35" i="67"/>
  <c r="K35" i="67" s="1"/>
  <c r="J34" i="67"/>
  <c r="H34" i="67"/>
  <c r="G34" i="67"/>
  <c r="J33" i="67"/>
  <c r="H33" i="67"/>
  <c r="L33" i="67" s="1"/>
  <c r="G33" i="67"/>
  <c r="J32" i="67"/>
  <c r="H32" i="67"/>
  <c r="G32" i="67"/>
  <c r="K32" i="67" s="1"/>
  <c r="J31" i="67"/>
  <c r="H31" i="67"/>
  <c r="G31" i="67"/>
  <c r="J30" i="67"/>
  <c r="H30" i="67"/>
  <c r="L30" i="67" s="1"/>
  <c r="G30" i="67"/>
  <c r="K30" i="67" s="1"/>
  <c r="J29" i="67"/>
  <c r="H29" i="67"/>
  <c r="G29" i="67"/>
  <c r="J28" i="67"/>
  <c r="H28" i="67"/>
  <c r="G28" i="67"/>
  <c r="J27" i="67"/>
  <c r="H27" i="67"/>
  <c r="L27" i="67" s="1"/>
  <c r="G27" i="67"/>
  <c r="K27" i="67" s="1"/>
  <c r="J26" i="67"/>
  <c r="H26" i="67"/>
  <c r="G26" i="67"/>
  <c r="J25" i="67"/>
  <c r="H25" i="67"/>
  <c r="L25" i="67" s="1"/>
  <c r="G25" i="67"/>
  <c r="J24" i="67"/>
  <c r="H24" i="67"/>
  <c r="G24" i="67"/>
  <c r="K24" i="67" s="1"/>
  <c r="J23" i="67"/>
  <c r="H23" i="67"/>
  <c r="G23" i="67"/>
  <c r="J22" i="67"/>
  <c r="H22" i="67"/>
  <c r="L22" i="67" s="1"/>
  <c r="G22" i="67"/>
  <c r="K22" i="67" s="1"/>
  <c r="J21" i="67"/>
  <c r="H21" i="67"/>
  <c r="G21" i="67"/>
  <c r="J20" i="67"/>
  <c r="H20" i="67"/>
  <c r="G20" i="67"/>
  <c r="J19" i="67"/>
  <c r="H19" i="67"/>
  <c r="L19" i="67" s="1"/>
  <c r="G19" i="67"/>
  <c r="K19" i="67" s="1"/>
  <c r="J18" i="67"/>
  <c r="H18" i="67"/>
  <c r="G18" i="67"/>
  <c r="J17" i="67"/>
  <c r="H17" i="67"/>
  <c r="L17" i="67" s="1"/>
  <c r="G17" i="67"/>
  <c r="J16" i="67"/>
  <c r="H16" i="67"/>
  <c r="G16" i="67"/>
  <c r="K16" i="67" s="1"/>
  <c r="J15" i="67"/>
  <c r="H15" i="67"/>
  <c r="G15" i="67"/>
  <c r="J14" i="67"/>
  <c r="H14" i="67"/>
  <c r="L14" i="67" s="1"/>
  <c r="G14" i="67"/>
  <c r="K14" i="67" s="1"/>
  <c r="J13" i="67"/>
  <c r="H13" i="67"/>
  <c r="G13" i="67"/>
  <c r="J12" i="67"/>
  <c r="H12" i="67"/>
  <c r="G12" i="67"/>
  <c r="J11" i="67"/>
  <c r="H11" i="67"/>
  <c r="L11" i="67" s="1"/>
  <c r="G11" i="67"/>
  <c r="K11" i="67" s="1"/>
  <c r="J10" i="67"/>
  <c r="H10" i="67"/>
  <c r="G10" i="67"/>
  <c r="J9" i="67"/>
  <c r="H9" i="67"/>
  <c r="L9" i="67" s="1"/>
  <c r="G9" i="67"/>
  <c r="J8" i="67"/>
  <c r="H8" i="67"/>
  <c r="L8" i="67" s="1"/>
  <c r="G8" i="67"/>
  <c r="K9" i="67" s="1"/>
  <c r="J7" i="67"/>
  <c r="H7" i="67"/>
  <c r="G7" i="67"/>
  <c r="J6" i="67"/>
  <c r="H6" i="67"/>
  <c r="L6" i="67" s="1"/>
  <c r="G6" i="67"/>
  <c r="K79" i="67" s="1"/>
  <c r="J5" i="67"/>
  <c r="H5" i="67"/>
  <c r="G5" i="67"/>
  <c r="K5" i="67" s="1"/>
  <c r="L4" i="67"/>
  <c r="J4" i="67"/>
  <c r="H4" i="67"/>
  <c r="G4" i="67"/>
  <c r="J3" i="67"/>
  <c r="H3" i="67"/>
  <c r="L79" i="67" s="1"/>
  <c r="G3" i="67"/>
  <c r="K76" i="67" s="1"/>
  <c r="J32" i="66"/>
  <c r="H32" i="66"/>
  <c r="G32" i="66"/>
  <c r="J31" i="66"/>
  <c r="H31" i="66"/>
  <c r="L31" i="66" s="1"/>
  <c r="G31" i="66"/>
  <c r="K31" i="66" s="1"/>
  <c r="J30" i="66"/>
  <c r="H30" i="66"/>
  <c r="G30" i="66"/>
  <c r="J29" i="66"/>
  <c r="H29" i="66"/>
  <c r="G29" i="66"/>
  <c r="J28" i="66"/>
  <c r="H28" i="66"/>
  <c r="L28" i="66" s="1"/>
  <c r="G28" i="66"/>
  <c r="K28" i="66" s="1"/>
  <c r="J27" i="66"/>
  <c r="H27" i="66"/>
  <c r="G27" i="66"/>
  <c r="K26" i="66"/>
  <c r="J26" i="66"/>
  <c r="H26" i="66"/>
  <c r="L26" i="66" s="1"/>
  <c r="G26" i="66"/>
  <c r="J25" i="66"/>
  <c r="H25" i="66"/>
  <c r="G25" i="66"/>
  <c r="K25" i="66" s="1"/>
  <c r="J24" i="66"/>
  <c r="H24" i="66"/>
  <c r="L24" i="66" s="1"/>
  <c r="G24" i="66"/>
  <c r="J23" i="66"/>
  <c r="H23" i="66"/>
  <c r="L23" i="66" s="1"/>
  <c r="G23" i="66"/>
  <c r="K23" i="66" s="1"/>
  <c r="J22" i="66"/>
  <c r="H22" i="66"/>
  <c r="G22" i="66"/>
  <c r="J21" i="66"/>
  <c r="H21" i="66"/>
  <c r="G21" i="66"/>
  <c r="K21" i="66" s="1"/>
  <c r="J20" i="66"/>
  <c r="H20" i="66"/>
  <c r="L20" i="66" s="1"/>
  <c r="G20" i="66"/>
  <c r="K20" i="66" s="1"/>
  <c r="J19" i="66"/>
  <c r="H19" i="66"/>
  <c r="G19" i="66"/>
  <c r="J18" i="66"/>
  <c r="H18" i="66"/>
  <c r="L18" i="66" s="1"/>
  <c r="G18" i="66"/>
  <c r="J17" i="66"/>
  <c r="H17" i="66"/>
  <c r="G17" i="66"/>
  <c r="K17" i="66" s="1"/>
  <c r="J16" i="66"/>
  <c r="H16" i="66"/>
  <c r="L16" i="66" s="1"/>
  <c r="G16" i="66"/>
  <c r="J15" i="66"/>
  <c r="H15" i="66"/>
  <c r="L15" i="66" s="1"/>
  <c r="G15" i="66"/>
  <c r="K15" i="66" s="1"/>
  <c r="J14" i="66"/>
  <c r="H14" i="66"/>
  <c r="G14" i="66"/>
  <c r="J13" i="66"/>
  <c r="H13" i="66"/>
  <c r="G13" i="66"/>
  <c r="K13" i="66" s="1"/>
  <c r="J12" i="66"/>
  <c r="H12" i="66"/>
  <c r="L12" i="66" s="1"/>
  <c r="G12" i="66"/>
  <c r="K12" i="66" s="1"/>
  <c r="J11" i="66"/>
  <c r="H11" i="66"/>
  <c r="G11" i="66"/>
  <c r="J10" i="66"/>
  <c r="H10" i="66"/>
  <c r="L10" i="66" s="1"/>
  <c r="G10" i="66"/>
  <c r="J9" i="66"/>
  <c r="H9" i="66"/>
  <c r="G9" i="66"/>
  <c r="K18" i="66" s="1"/>
  <c r="J8" i="66"/>
  <c r="H8" i="66"/>
  <c r="L8" i="66" s="1"/>
  <c r="G8" i="66"/>
  <c r="J7" i="66"/>
  <c r="H7" i="66"/>
  <c r="L7" i="66" s="1"/>
  <c r="G7" i="66"/>
  <c r="K8" i="66" s="1"/>
  <c r="J6" i="66"/>
  <c r="H6" i="66"/>
  <c r="G6" i="66"/>
  <c r="J5" i="66"/>
  <c r="H5" i="66"/>
  <c r="G5" i="66"/>
  <c r="K5" i="66" s="1"/>
  <c r="J4" i="66"/>
  <c r="H4" i="66"/>
  <c r="L27" i="66" s="1"/>
  <c r="G4" i="66"/>
  <c r="K4" i="66" s="1"/>
  <c r="J3" i="66"/>
  <c r="H3" i="66"/>
  <c r="L32" i="66" s="1"/>
  <c r="G3" i="66"/>
  <c r="K29" i="66" s="1"/>
  <c r="K33" i="65"/>
  <c r="J33" i="65"/>
  <c r="H33" i="65"/>
  <c r="G33" i="65"/>
  <c r="J32" i="65"/>
  <c r="H32" i="65"/>
  <c r="L32" i="65" s="1"/>
  <c r="G32" i="65"/>
  <c r="K32" i="65" s="1"/>
  <c r="J31" i="65"/>
  <c r="H31" i="65"/>
  <c r="L31" i="65" s="1"/>
  <c r="G31" i="65"/>
  <c r="K31" i="65" s="1"/>
  <c r="J30" i="65"/>
  <c r="H30" i="65"/>
  <c r="L30" i="65" s="1"/>
  <c r="G30" i="65"/>
  <c r="J29" i="65"/>
  <c r="H29" i="65"/>
  <c r="L29" i="65" s="1"/>
  <c r="G29" i="65"/>
  <c r="K29" i="65" s="1"/>
  <c r="J28" i="65"/>
  <c r="H28" i="65"/>
  <c r="G28" i="65"/>
  <c r="K28" i="65" s="1"/>
  <c r="J27" i="65"/>
  <c r="H27" i="65"/>
  <c r="L27" i="65" s="1"/>
  <c r="G27" i="65"/>
  <c r="K27" i="65" s="1"/>
  <c r="J26" i="65"/>
  <c r="H26" i="65"/>
  <c r="L26" i="65" s="1"/>
  <c r="G26" i="65"/>
  <c r="J25" i="65"/>
  <c r="H25" i="65"/>
  <c r="G25" i="65"/>
  <c r="J24" i="65"/>
  <c r="H24" i="65"/>
  <c r="L24" i="65" s="1"/>
  <c r="G24" i="65"/>
  <c r="K24" i="65" s="1"/>
  <c r="J23" i="65"/>
  <c r="H23" i="65"/>
  <c r="L23" i="65" s="1"/>
  <c r="G23" i="65"/>
  <c r="K23" i="65" s="1"/>
  <c r="J22" i="65"/>
  <c r="H22" i="65"/>
  <c r="L22" i="65" s="1"/>
  <c r="G22" i="65"/>
  <c r="J21" i="65"/>
  <c r="H21" i="65"/>
  <c r="G21" i="65"/>
  <c r="K21" i="65" s="1"/>
  <c r="J20" i="65"/>
  <c r="H20" i="65"/>
  <c r="G20" i="65"/>
  <c r="K20" i="65" s="1"/>
  <c r="J19" i="65"/>
  <c r="H19" i="65"/>
  <c r="L19" i="65" s="1"/>
  <c r="G19" i="65"/>
  <c r="K19" i="65" s="1"/>
  <c r="J18" i="65"/>
  <c r="H18" i="65"/>
  <c r="L18" i="65" s="1"/>
  <c r="G18" i="65"/>
  <c r="J17" i="65"/>
  <c r="H17" i="65"/>
  <c r="G17" i="65"/>
  <c r="J16" i="65"/>
  <c r="H16" i="65"/>
  <c r="L16" i="65" s="1"/>
  <c r="G16" i="65"/>
  <c r="K16" i="65" s="1"/>
  <c r="J15" i="65"/>
  <c r="H15" i="65"/>
  <c r="L15" i="65" s="1"/>
  <c r="G15" i="65"/>
  <c r="K15" i="65" s="1"/>
  <c r="J14" i="65"/>
  <c r="H14" i="65"/>
  <c r="L14" i="65" s="1"/>
  <c r="G14" i="65"/>
  <c r="J13" i="65"/>
  <c r="H13" i="65"/>
  <c r="G13" i="65"/>
  <c r="K13" i="65" s="1"/>
  <c r="J12" i="65"/>
  <c r="H12" i="65"/>
  <c r="G12" i="65"/>
  <c r="K12" i="65" s="1"/>
  <c r="J11" i="65"/>
  <c r="H11" i="65"/>
  <c r="L11" i="65" s="1"/>
  <c r="G11" i="65"/>
  <c r="K11" i="65" s="1"/>
  <c r="J10" i="65"/>
  <c r="H10" i="65"/>
  <c r="L10" i="65" s="1"/>
  <c r="G10" i="65"/>
  <c r="J9" i="65"/>
  <c r="H9" i="65"/>
  <c r="G9" i="65"/>
  <c r="J8" i="65"/>
  <c r="H8" i="65"/>
  <c r="L8" i="65" s="1"/>
  <c r="G8" i="65"/>
  <c r="K17" i="65" s="1"/>
  <c r="J7" i="65"/>
  <c r="H7" i="65"/>
  <c r="L7" i="65" s="1"/>
  <c r="G7" i="65"/>
  <c r="K7" i="65" s="1"/>
  <c r="J6" i="65"/>
  <c r="H6" i="65"/>
  <c r="L6" i="65" s="1"/>
  <c r="G6" i="65"/>
  <c r="J5" i="65"/>
  <c r="H5" i="65"/>
  <c r="G5" i="65"/>
  <c r="K6" i="65" s="1"/>
  <c r="J4" i="65"/>
  <c r="H4" i="65"/>
  <c r="G4" i="65"/>
  <c r="K30" i="65" s="1"/>
  <c r="J3" i="65"/>
  <c r="H3" i="65"/>
  <c r="L33" i="65" s="1"/>
  <c r="G3" i="65"/>
  <c r="K3" i="65" s="1"/>
  <c r="AU5" i="87" l="1"/>
  <c r="B6" i="87"/>
  <c r="AY5" i="87"/>
  <c r="AU4" i="87"/>
  <c r="AY4" i="87"/>
  <c r="K12" i="85"/>
  <c r="K28" i="85"/>
  <c r="L5" i="85"/>
  <c r="K10" i="85"/>
  <c r="L13" i="85"/>
  <c r="K18" i="85"/>
  <c r="L21" i="85"/>
  <c r="K26" i="85"/>
  <c r="L29" i="85"/>
  <c r="K34" i="85"/>
  <c r="L37" i="85"/>
  <c r="K42" i="85"/>
  <c r="L45" i="85"/>
  <c r="K20" i="85"/>
  <c r="L47" i="85"/>
  <c r="L4" i="85"/>
  <c r="K9" i="85"/>
  <c r="L12" i="85"/>
  <c r="K17" i="85"/>
  <c r="L20" i="85"/>
  <c r="K25" i="85"/>
  <c r="L28" i="85"/>
  <c r="K33" i="85"/>
  <c r="L36" i="85"/>
  <c r="K41" i="85"/>
  <c r="L44" i="85"/>
  <c r="L31" i="85"/>
  <c r="K6" i="85"/>
  <c r="L9" i="85"/>
  <c r="K14" i="85"/>
  <c r="L17" i="85"/>
  <c r="K22" i="85"/>
  <c r="L25" i="85"/>
  <c r="K30" i="85"/>
  <c r="L33" i="85"/>
  <c r="K38" i="85"/>
  <c r="K46" i="85"/>
  <c r="K44" i="85"/>
  <c r="K3" i="85"/>
  <c r="L6" i="85"/>
  <c r="K4" i="85"/>
  <c r="L23" i="85"/>
  <c r="L39" i="85"/>
  <c r="L3" i="85"/>
  <c r="K8" i="85"/>
  <c r="L11" i="85"/>
  <c r="K16" i="85"/>
  <c r="L19" i="85"/>
  <c r="K24" i="85"/>
  <c r="L27" i="85"/>
  <c r="K32" i="85"/>
  <c r="L35" i="85"/>
  <c r="K40" i="85"/>
  <c r="L43" i="85"/>
  <c r="K48" i="85"/>
  <c r="L15" i="85"/>
  <c r="K36" i="85"/>
  <c r="K5" i="85"/>
  <c r="L8" i="85"/>
  <c r="K13" i="85"/>
  <c r="L16" i="85"/>
  <c r="K21" i="85"/>
  <c r="L24" i="85"/>
  <c r="K29" i="85"/>
  <c r="L32" i="85"/>
  <c r="K37" i="85"/>
  <c r="L40" i="85"/>
  <c r="L12" i="84"/>
  <c r="K6" i="84"/>
  <c r="K17" i="84"/>
  <c r="L52" i="84"/>
  <c r="K3" i="84"/>
  <c r="L6" i="84"/>
  <c r="K11" i="84"/>
  <c r="L14" i="84"/>
  <c r="K19" i="84"/>
  <c r="L22" i="84"/>
  <c r="L30" i="84"/>
  <c r="K25" i="84"/>
  <c r="L3" i="84"/>
  <c r="K8" i="84"/>
  <c r="K49" i="84"/>
  <c r="K5" i="84"/>
  <c r="L8" i="84"/>
  <c r="K13" i="84"/>
  <c r="L16" i="84"/>
  <c r="K21" i="84"/>
  <c r="L24" i="84"/>
  <c r="K29" i="84"/>
  <c r="L32" i="84"/>
  <c r="K37" i="84"/>
  <c r="L40" i="84"/>
  <c r="K45" i="84"/>
  <c r="L48" i="84"/>
  <c r="K53" i="84"/>
  <c r="K9" i="84"/>
  <c r="K33" i="84"/>
  <c r="L5" i="84"/>
  <c r="K10" i="84"/>
  <c r="L13" i="84"/>
  <c r="K18" i="84"/>
  <c r="L21" i="84"/>
  <c r="K26" i="84"/>
  <c r="L29" i="84"/>
  <c r="K34" i="84"/>
  <c r="L37" i="84"/>
  <c r="K42" i="84"/>
  <c r="L45" i="84"/>
  <c r="K50" i="84"/>
  <c r="L53" i="84"/>
  <c r="L4" i="84"/>
  <c r="L20" i="84"/>
  <c r="L28" i="84"/>
  <c r="L36" i="84"/>
  <c r="K7" i="84"/>
  <c r="L10" i="84"/>
  <c r="K15" i="84"/>
  <c r="L18" i="84"/>
  <c r="K23" i="84"/>
  <c r="L26" i="84"/>
  <c r="K31" i="84"/>
  <c r="L34" i="84"/>
  <c r="K39" i="84"/>
  <c r="L42" i="84"/>
  <c r="K47" i="84"/>
  <c r="L50" i="84"/>
  <c r="L3" i="83"/>
  <c r="K8" i="83"/>
  <c r="L11" i="83"/>
  <c r="K16" i="83"/>
  <c r="L19" i="83"/>
  <c r="K24" i="83"/>
  <c r="L27" i="83"/>
  <c r="K32" i="83"/>
  <c r="L35" i="83"/>
  <c r="K40" i="83"/>
  <c r="L43" i="83"/>
  <c r="K48" i="83"/>
  <c r="L51" i="83"/>
  <c r="K56" i="83"/>
  <c r="L59" i="83"/>
  <c r="K64" i="83"/>
  <c r="L67" i="83"/>
  <c r="K72" i="83"/>
  <c r="L75" i="83"/>
  <c r="K80" i="83"/>
  <c r="L83" i="83"/>
  <c r="K88" i="83"/>
  <c r="K35" i="83"/>
  <c r="L78" i="83"/>
  <c r="K5" i="83"/>
  <c r="L5" i="83"/>
  <c r="K10" i="83"/>
  <c r="L14" i="83"/>
  <c r="L22" i="83"/>
  <c r="K51" i="83"/>
  <c r="L62" i="83"/>
  <c r="L70" i="83"/>
  <c r="K75" i="83"/>
  <c r="K7" i="83"/>
  <c r="L10" i="83"/>
  <c r="K15" i="83"/>
  <c r="L18" i="83"/>
  <c r="K23" i="83"/>
  <c r="L26" i="83"/>
  <c r="K31" i="83"/>
  <c r="L34" i="83"/>
  <c r="K39" i="83"/>
  <c r="L42" i="83"/>
  <c r="K47" i="83"/>
  <c r="L50" i="83"/>
  <c r="K55" i="83"/>
  <c r="L58" i="83"/>
  <c r="K63" i="83"/>
  <c r="L66" i="83"/>
  <c r="K71" i="83"/>
  <c r="L74" i="83"/>
  <c r="K79" i="83"/>
  <c r="L82" i="83"/>
  <c r="K4" i="83"/>
  <c r="L7" i="83"/>
  <c r="K12" i="83"/>
  <c r="L15" i="83"/>
  <c r="K20" i="83"/>
  <c r="L23" i="83"/>
  <c r="K28" i="83"/>
  <c r="L31" i="83"/>
  <c r="K36" i="83"/>
  <c r="L39" i="83"/>
  <c r="K44" i="83"/>
  <c r="L47" i="83"/>
  <c r="K52" i="83"/>
  <c r="L55" i="83"/>
  <c r="K60" i="83"/>
  <c r="L63" i="83"/>
  <c r="K68" i="83"/>
  <c r="L71" i="83"/>
  <c r="K76" i="83"/>
  <c r="L79" i="83"/>
  <c r="L87" i="83"/>
  <c r="K11" i="83"/>
  <c r="K27" i="83"/>
  <c r="K43" i="83"/>
  <c r="K59" i="83"/>
  <c r="K83" i="83"/>
  <c r="K19" i="83"/>
  <c r="L30" i="83"/>
  <c r="L38" i="83"/>
  <c r="L46" i="83"/>
  <c r="L54" i="83"/>
  <c r="K6" i="82"/>
  <c r="K38" i="82"/>
  <c r="K62" i="82"/>
  <c r="K3" i="82"/>
  <c r="L6" i="82"/>
  <c r="L33" i="82"/>
  <c r="L73" i="82"/>
  <c r="L3" i="82"/>
  <c r="K5" i="82"/>
  <c r="L8" i="82"/>
  <c r="L49" i="82"/>
  <c r="K70" i="82"/>
  <c r="L5" i="82"/>
  <c r="K10" i="82"/>
  <c r="L13" i="82"/>
  <c r="K18" i="82"/>
  <c r="L21" i="82"/>
  <c r="K26" i="82"/>
  <c r="L29" i="82"/>
  <c r="K34" i="82"/>
  <c r="L37" i="82"/>
  <c r="K42" i="82"/>
  <c r="L45" i="82"/>
  <c r="K50" i="82"/>
  <c r="L53" i="82"/>
  <c r="K58" i="82"/>
  <c r="L61" i="82"/>
  <c r="K66" i="82"/>
  <c r="L69" i="82"/>
  <c r="K74" i="82"/>
  <c r="K22" i="82"/>
  <c r="K46" i="82"/>
  <c r="L57" i="82"/>
  <c r="K7" i="82"/>
  <c r="L10" i="82"/>
  <c r="K15" i="82"/>
  <c r="L18" i="82"/>
  <c r="K23" i="82"/>
  <c r="L26" i="82"/>
  <c r="K31" i="82"/>
  <c r="L34" i="82"/>
  <c r="K39" i="82"/>
  <c r="L42" i="82"/>
  <c r="K47" i="82"/>
  <c r="L50" i="82"/>
  <c r="K55" i="82"/>
  <c r="L58" i="82"/>
  <c r="K63" i="82"/>
  <c r="L66" i="82"/>
  <c r="K71" i="82"/>
  <c r="L74" i="82"/>
  <c r="K14" i="82"/>
  <c r="L25" i="82"/>
  <c r="K30" i="82"/>
  <c r="K4" i="82"/>
  <c r="K12" i="82"/>
  <c r="L15" i="82"/>
  <c r="K20" i="82"/>
  <c r="L23" i="82"/>
  <c r="K28" i="82"/>
  <c r="L31" i="82"/>
  <c r="K36" i="82"/>
  <c r="L39" i="82"/>
  <c r="K44" i="82"/>
  <c r="L47" i="82"/>
  <c r="K52" i="82"/>
  <c r="L55" i="82"/>
  <c r="K60" i="82"/>
  <c r="L63" i="82"/>
  <c r="K68" i="82"/>
  <c r="L17" i="82"/>
  <c r="K19" i="81"/>
  <c r="L30" i="81"/>
  <c r="L3" i="81"/>
  <c r="L6" i="81"/>
  <c r="L14" i="81"/>
  <c r="L22" i="81"/>
  <c r="K27" i="81"/>
  <c r="K5" i="81"/>
  <c r="L5" i="81"/>
  <c r="K7" i="81"/>
  <c r="L10" i="81"/>
  <c r="K15" i="81"/>
  <c r="L18" i="81"/>
  <c r="K23" i="81"/>
  <c r="L26" i="81"/>
  <c r="K31" i="81"/>
  <c r="K4" i="81"/>
  <c r="L7" i="81"/>
  <c r="K12" i="81"/>
  <c r="L15" i="81"/>
  <c r="K20" i="81"/>
  <c r="L23" i="81"/>
  <c r="K6" i="81"/>
  <c r="L9" i="81"/>
  <c r="K14" i="81"/>
  <c r="L17" i="81"/>
  <c r="K22" i="81"/>
  <c r="L25" i="81"/>
  <c r="K4" i="80"/>
  <c r="K6" i="80"/>
  <c r="L9" i="80"/>
  <c r="K14" i="80"/>
  <c r="L17" i="80"/>
  <c r="K17" i="80"/>
  <c r="L3" i="80"/>
  <c r="K16" i="80"/>
  <c r="L12" i="80"/>
  <c r="K21" i="80"/>
  <c r="L4" i="80"/>
  <c r="L20" i="80"/>
  <c r="L5" i="80"/>
  <c r="K10" i="80"/>
  <c r="L13" i="80"/>
  <c r="K3" i="79"/>
  <c r="L6" i="79"/>
  <c r="K11" i="79"/>
  <c r="L14" i="79"/>
  <c r="K19" i="79"/>
  <c r="L22" i="79"/>
  <c r="K27" i="79"/>
  <c r="L25" i="79"/>
  <c r="L3" i="79"/>
  <c r="K8" i="79"/>
  <c r="L11" i="79"/>
  <c r="K16" i="79"/>
  <c r="L19" i="79"/>
  <c r="K24" i="79"/>
  <c r="L27" i="79"/>
  <c r="K7" i="78"/>
  <c r="L10" i="78"/>
  <c r="K15" i="78"/>
  <c r="L18" i="78"/>
  <c r="K23" i="78"/>
  <c r="L26" i="78"/>
  <c r="K31" i="78"/>
  <c r="L34" i="78"/>
  <c r="K39" i="78"/>
  <c r="L42" i="78"/>
  <c r="K47" i="78"/>
  <c r="L50" i="78"/>
  <c r="K55" i="78"/>
  <c r="L58" i="78"/>
  <c r="K63" i="78"/>
  <c r="L66" i="78"/>
  <c r="K71" i="78"/>
  <c r="L74" i="78"/>
  <c r="K4" i="78"/>
  <c r="L7" i="78"/>
  <c r="K12" i="78"/>
  <c r="L15" i="78"/>
  <c r="K20" i="78"/>
  <c r="L23" i="78"/>
  <c r="K28" i="78"/>
  <c r="L31" i="78"/>
  <c r="K36" i="78"/>
  <c r="L39" i="78"/>
  <c r="K44" i="78"/>
  <c r="L47" i="78"/>
  <c r="K52" i="78"/>
  <c r="L55" i="78"/>
  <c r="K60" i="78"/>
  <c r="L63" i="78"/>
  <c r="K68" i="78"/>
  <c r="L71" i="78"/>
  <c r="K76" i="78"/>
  <c r="K33" i="78"/>
  <c r="K41" i="78"/>
  <c r="K57" i="78"/>
  <c r="L68" i="78"/>
  <c r="L20" i="78"/>
  <c r="L28" i="78"/>
  <c r="L44" i="78"/>
  <c r="L76" i="78"/>
  <c r="K3" i="78"/>
  <c r="L12" i="78"/>
  <c r="K49" i="78"/>
  <c r="L3" i="78"/>
  <c r="K8" i="78"/>
  <c r="K25" i="78"/>
  <c r="L36" i="78"/>
  <c r="L60" i="78"/>
  <c r="K65" i="78"/>
  <c r="K73" i="78"/>
  <c r="K5" i="78"/>
  <c r="L8" i="78"/>
  <c r="K13" i="78"/>
  <c r="L16" i="78"/>
  <c r="K21" i="78"/>
  <c r="L24" i="78"/>
  <c r="K29" i="78"/>
  <c r="L32" i="78"/>
  <c r="K37" i="78"/>
  <c r="L40" i="78"/>
  <c r="K45" i="78"/>
  <c r="L48" i="78"/>
  <c r="K53" i="78"/>
  <c r="L56" i="78"/>
  <c r="K61" i="78"/>
  <c r="L4" i="78"/>
  <c r="L52" i="78"/>
  <c r="L5" i="78"/>
  <c r="K10" i="78"/>
  <c r="L13" i="78"/>
  <c r="K18" i="78"/>
  <c r="L21" i="78"/>
  <c r="K26" i="78"/>
  <c r="L29" i="78"/>
  <c r="K34" i="78"/>
  <c r="L37" i="78"/>
  <c r="K42" i="78"/>
  <c r="L45" i="78"/>
  <c r="K50" i="78"/>
  <c r="L53" i="78"/>
  <c r="K58" i="78"/>
  <c r="L61" i="78"/>
  <c r="K66" i="78"/>
  <c r="L69" i="78"/>
  <c r="K15" i="77"/>
  <c r="K4" i="77"/>
  <c r="L7" i="77"/>
  <c r="K6" i="77"/>
  <c r="L9" i="77"/>
  <c r="K22" i="77"/>
  <c r="K3" i="77"/>
  <c r="L6" i="77"/>
  <c r="K11" i="77"/>
  <c r="L14" i="77"/>
  <c r="K19" i="77"/>
  <c r="L22" i="77"/>
  <c r="L3" i="77"/>
  <c r="K8" i="77"/>
  <c r="L11" i="77"/>
  <c r="K16" i="77"/>
  <c r="L19" i="77"/>
  <c r="K24" i="77"/>
  <c r="L27" i="77"/>
  <c r="K5" i="77"/>
  <c r="L8" i="77"/>
  <c r="K13" i="77"/>
  <c r="L16" i="77"/>
  <c r="K21" i="77"/>
  <c r="L5" i="76"/>
  <c r="K5" i="76"/>
  <c r="L24" i="76"/>
  <c r="K7" i="76"/>
  <c r="L10" i="76"/>
  <c r="K15" i="76"/>
  <c r="L18" i="76"/>
  <c r="K23" i="76"/>
  <c r="L26" i="76"/>
  <c r="K21" i="76"/>
  <c r="K4" i="76"/>
  <c r="L7" i="76"/>
  <c r="L4" i="76"/>
  <c r="K9" i="76"/>
  <c r="L12" i="76"/>
  <c r="K17" i="76"/>
  <c r="L20" i="76"/>
  <c r="K25" i="76"/>
  <c r="K13" i="76"/>
  <c r="K3" i="76"/>
  <c r="L6" i="76"/>
  <c r="K11" i="76"/>
  <c r="K19" i="76"/>
  <c r="L22" i="76"/>
  <c r="K12" i="75"/>
  <c r="L4" i="75"/>
  <c r="L31" i="75"/>
  <c r="K3" i="75"/>
  <c r="L6" i="75"/>
  <c r="L30" i="75"/>
  <c r="L3" i="75"/>
  <c r="K8" i="75"/>
  <c r="L11" i="75"/>
  <c r="K16" i="75"/>
  <c r="L19" i="75"/>
  <c r="K24" i="75"/>
  <c r="L27" i="75"/>
  <c r="K32" i="75"/>
  <c r="L15" i="75"/>
  <c r="K28" i="75"/>
  <c r="K5" i="75"/>
  <c r="L8" i="75"/>
  <c r="K13" i="75"/>
  <c r="L16" i="75"/>
  <c r="K21" i="75"/>
  <c r="L24" i="75"/>
  <c r="K29" i="75"/>
  <c r="L32" i="75"/>
  <c r="L5" i="75"/>
  <c r="K10" i="75"/>
  <c r="L13" i="75"/>
  <c r="K18" i="75"/>
  <c r="L21" i="75"/>
  <c r="K26" i="75"/>
  <c r="K34" i="75"/>
  <c r="K4" i="75"/>
  <c r="L30" i="74"/>
  <c r="L3" i="74"/>
  <c r="K11" i="74"/>
  <c r="K19" i="74"/>
  <c r="L46" i="74"/>
  <c r="K3" i="74"/>
  <c r="L5" i="74"/>
  <c r="K10" i="74"/>
  <c r="L14" i="74"/>
  <c r="L22" i="74"/>
  <c r="K27" i="74"/>
  <c r="K35" i="74"/>
  <c r="K7" i="74"/>
  <c r="L10" i="74"/>
  <c r="K15" i="74"/>
  <c r="L18" i="74"/>
  <c r="K23" i="74"/>
  <c r="L26" i="74"/>
  <c r="K31" i="74"/>
  <c r="L34" i="74"/>
  <c r="K39" i="74"/>
  <c r="K47" i="74"/>
  <c r="K4" i="74"/>
  <c r="L7" i="74"/>
  <c r="K12" i="74"/>
  <c r="L15" i="74"/>
  <c r="K20" i="74"/>
  <c r="L23" i="74"/>
  <c r="K28" i="74"/>
  <c r="L31" i="74"/>
  <c r="K36" i="74"/>
  <c r="L39" i="74"/>
  <c r="K44" i="74"/>
  <c r="L47" i="74"/>
  <c r="K6" i="74"/>
  <c r="L9" i="74"/>
  <c r="K14" i="74"/>
  <c r="L17" i="74"/>
  <c r="K22" i="74"/>
  <c r="L25" i="74"/>
  <c r="K30" i="74"/>
  <c r="L33" i="74"/>
  <c r="K38" i="74"/>
  <c r="L41" i="74"/>
  <c r="K30" i="73"/>
  <c r="K78" i="73"/>
  <c r="L5" i="73"/>
  <c r="L8" i="73"/>
  <c r="L41" i="73"/>
  <c r="K94" i="73"/>
  <c r="L105" i="73"/>
  <c r="K7" i="73"/>
  <c r="L10" i="73"/>
  <c r="K15" i="73"/>
  <c r="L18" i="73"/>
  <c r="K24" i="73"/>
  <c r="L27" i="73"/>
  <c r="K32" i="73"/>
  <c r="L35" i="73"/>
  <c r="K40" i="73"/>
  <c r="L43" i="73"/>
  <c r="K48" i="73"/>
  <c r="L51" i="73"/>
  <c r="K56" i="73"/>
  <c r="L59" i="73"/>
  <c r="K64" i="73"/>
  <c r="L67" i="73"/>
  <c r="K72" i="73"/>
  <c r="L75" i="73"/>
  <c r="K80" i="73"/>
  <c r="L83" i="73"/>
  <c r="K88" i="73"/>
  <c r="L91" i="73"/>
  <c r="K96" i="73"/>
  <c r="L99" i="73"/>
  <c r="K104" i="73"/>
  <c r="L107" i="73"/>
  <c r="K4" i="73"/>
  <c r="L7" i="73"/>
  <c r="L16" i="73"/>
  <c r="L49" i="73"/>
  <c r="K62" i="73"/>
  <c r="K70" i="73"/>
  <c r="K102" i="73"/>
  <c r="L4" i="73"/>
  <c r="K9" i="73"/>
  <c r="L12" i="73"/>
  <c r="K17" i="73"/>
  <c r="L20" i="73"/>
  <c r="K26" i="73"/>
  <c r="L29" i="73"/>
  <c r="K34" i="73"/>
  <c r="L37" i="73"/>
  <c r="K42" i="73"/>
  <c r="L45" i="73"/>
  <c r="K50" i="73"/>
  <c r="L53" i="73"/>
  <c r="K58" i="73"/>
  <c r="L61" i="73"/>
  <c r="K66" i="73"/>
  <c r="L69" i="73"/>
  <c r="K74" i="73"/>
  <c r="L77" i="73"/>
  <c r="K82" i="73"/>
  <c r="L85" i="73"/>
  <c r="K90" i="73"/>
  <c r="L93" i="73"/>
  <c r="K98" i="73"/>
  <c r="L101" i="73"/>
  <c r="K13" i="73"/>
  <c r="K38" i="73"/>
  <c r="L81" i="73"/>
  <c r="K21" i="73"/>
  <c r="L33" i="73"/>
  <c r="K46" i="73"/>
  <c r="L57" i="73"/>
  <c r="L65" i="73"/>
  <c r="L73" i="73"/>
  <c r="L89" i="73"/>
  <c r="L97" i="73"/>
  <c r="K3" i="73"/>
  <c r="L6" i="73"/>
  <c r="K11" i="73"/>
  <c r="L14" i="73"/>
  <c r="K19" i="73"/>
  <c r="L23" i="73"/>
  <c r="K28" i="73"/>
  <c r="L31" i="73"/>
  <c r="K36" i="73"/>
  <c r="L39" i="73"/>
  <c r="K44" i="73"/>
  <c r="L47" i="73"/>
  <c r="K52" i="73"/>
  <c r="L55" i="73"/>
  <c r="K60" i="73"/>
  <c r="L63" i="73"/>
  <c r="K68" i="73"/>
  <c r="L71" i="73"/>
  <c r="K76" i="73"/>
  <c r="L79" i="73"/>
  <c r="K84" i="73"/>
  <c r="L87" i="73"/>
  <c r="K92" i="73"/>
  <c r="L95" i="73"/>
  <c r="K100" i="73"/>
  <c r="K108" i="73"/>
  <c r="K54" i="73"/>
  <c r="K5" i="72"/>
  <c r="L24" i="72"/>
  <c r="L5" i="72"/>
  <c r="K10" i="72"/>
  <c r="L13" i="72"/>
  <c r="K18" i="72"/>
  <c r="L21" i="72"/>
  <c r="K26" i="72"/>
  <c r="L29" i="72"/>
  <c r="K34" i="72"/>
  <c r="L37" i="72"/>
  <c r="K42" i="72"/>
  <c r="L16" i="72"/>
  <c r="L40" i="72"/>
  <c r="K21" i="72"/>
  <c r="K4" i="72"/>
  <c r="L7" i="72"/>
  <c r="K37" i="72"/>
  <c r="L4" i="72"/>
  <c r="K9" i="72"/>
  <c r="L12" i="72"/>
  <c r="K17" i="72"/>
  <c r="L20" i="72"/>
  <c r="K25" i="72"/>
  <c r="L28" i="72"/>
  <c r="K33" i="72"/>
  <c r="L36" i="72"/>
  <c r="K41" i="72"/>
  <c r="K29" i="72"/>
  <c r="L22" i="71"/>
  <c r="L30" i="71"/>
  <c r="L54" i="71"/>
  <c r="L3" i="71"/>
  <c r="K8" i="71"/>
  <c r="L11" i="71"/>
  <c r="K16" i="71"/>
  <c r="L19" i="71"/>
  <c r="K24" i="71"/>
  <c r="L27" i="71"/>
  <c r="K32" i="71"/>
  <c r="L35" i="71"/>
  <c r="K40" i="71"/>
  <c r="L43" i="71"/>
  <c r="K48" i="71"/>
  <c r="K56" i="71"/>
  <c r="L5" i="71"/>
  <c r="K10" i="71"/>
  <c r="L14" i="71"/>
  <c r="K43" i="71"/>
  <c r="L6" i="71"/>
  <c r="K27" i="71"/>
  <c r="K35" i="71"/>
  <c r="K4" i="71"/>
  <c r="L7" i="71"/>
  <c r="K12" i="71"/>
  <c r="L15" i="71"/>
  <c r="K20" i="71"/>
  <c r="L23" i="71"/>
  <c r="K28" i="71"/>
  <c r="L31" i="71"/>
  <c r="K36" i="71"/>
  <c r="L39" i="71"/>
  <c r="K44" i="71"/>
  <c r="L47" i="71"/>
  <c r="K52" i="71"/>
  <c r="L55" i="71"/>
  <c r="K51" i="71"/>
  <c r="L38" i="71"/>
  <c r="L46" i="71"/>
  <c r="K6" i="71"/>
  <c r="L9" i="71"/>
  <c r="K14" i="71"/>
  <c r="L17" i="71"/>
  <c r="K22" i="71"/>
  <c r="L25" i="71"/>
  <c r="K30" i="71"/>
  <c r="L33" i="71"/>
  <c r="K38" i="71"/>
  <c r="L41" i="71"/>
  <c r="K46" i="71"/>
  <c r="L49" i="71"/>
  <c r="K5" i="70"/>
  <c r="L8" i="70"/>
  <c r="K13" i="70"/>
  <c r="L16" i="70"/>
  <c r="K21" i="70"/>
  <c r="L24" i="70"/>
  <c r="K29" i="70"/>
  <c r="L32" i="70"/>
  <c r="L5" i="70"/>
  <c r="K10" i="70"/>
  <c r="L13" i="70"/>
  <c r="K18" i="70"/>
  <c r="L21" i="70"/>
  <c r="K26" i="70"/>
  <c r="L29" i="70"/>
  <c r="K34" i="70"/>
  <c r="L34" i="70"/>
  <c r="K4" i="70"/>
  <c r="L7" i="70"/>
  <c r="K7" i="70"/>
  <c r="K15" i="70"/>
  <c r="L26" i="70"/>
  <c r="L4" i="70"/>
  <c r="K9" i="70"/>
  <c r="L12" i="70"/>
  <c r="K17" i="70"/>
  <c r="L20" i="70"/>
  <c r="K25" i="70"/>
  <c r="L28" i="70"/>
  <c r="K33" i="70"/>
  <c r="L10" i="70"/>
  <c r="K23" i="70"/>
  <c r="K5" i="69"/>
  <c r="L8" i="69"/>
  <c r="K13" i="69"/>
  <c r="L16" i="69"/>
  <c r="K21" i="69"/>
  <c r="L24" i="69"/>
  <c r="K29" i="69"/>
  <c r="L32" i="69"/>
  <c r="K37" i="69"/>
  <c r="L40" i="69"/>
  <c r="L48" i="69"/>
  <c r="K53" i="69"/>
  <c r="L56" i="69"/>
  <c r="K61" i="69"/>
  <c r="L64" i="69"/>
  <c r="K69" i="69"/>
  <c r="L72" i="69"/>
  <c r="K77" i="69"/>
  <c r="L80" i="69"/>
  <c r="L5" i="69"/>
  <c r="K10" i="69"/>
  <c r="L13" i="69"/>
  <c r="K18" i="69"/>
  <c r="L21" i="69"/>
  <c r="K26" i="69"/>
  <c r="L29" i="69"/>
  <c r="K34" i="69"/>
  <c r="L37" i="69"/>
  <c r="K42" i="69"/>
  <c r="L45" i="69"/>
  <c r="K50" i="69"/>
  <c r="L53" i="69"/>
  <c r="K58" i="69"/>
  <c r="L61" i="69"/>
  <c r="K66" i="69"/>
  <c r="L69" i="69"/>
  <c r="K74" i="69"/>
  <c r="L77" i="69"/>
  <c r="K82" i="69"/>
  <c r="K4" i="69"/>
  <c r="L7" i="69"/>
  <c r="K12" i="69"/>
  <c r="L4" i="69"/>
  <c r="K9" i="69"/>
  <c r="L12" i="69"/>
  <c r="K17" i="69"/>
  <c r="L20" i="69"/>
  <c r="K25" i="69"/>
  <c r="L28" i="69"/>
  <c r="K33" i="69"/>
  <c r="L36" i="69"/>
  <c r="K41" i="69"/>
  <c r="L44" i="69"/>
  <c r="K49" i="69"/>
  <c r="L52" i="69"/>
  <c r="K57" i="69"/>
  <c r="L60" i="69"/>
  <c r="K65" i="69"/>
  <c r="L68" i="69"/>
  <c r="K73" i="69"/>
  <c r="L76" i="69"/>
  <c r="K81" i="69"/>
  <c r="K3" i="69"/>
  <c r="L6" i="69"/>
  <c r="K11" i="69"/>
  <c r="L14" i="69"/>
  <c r="K19" i="69"/>
  <c r="L22" i="69"/>
  <c r="K27" i="69"/>
  <c r="L30" i="69"/>
  <c r="K35" i="69"/>
  <c r="L38" i="69"/>
  <c r="K43" i="69"/>
  <c r="L46" i="69"/>
  <c r="K51" i="69"/>
  <c r="L54" i="69"/>
  <c r="K59" i="69"/>
  <c r="L3" i="69"/>
  <c r="K8" i="69"/>
  <c r="L11" i="69"/>
  <c r="K16" i="69"/>
  <c r="L19" i="69"/>
  <c r="K24" i="69"/>
  <c r="L27" i="69"/>
  <c r="K32" i="69"/>
  <c r="L35" i="69"/>
  <c r="K40" i="69"/>
  <c r="L43" i="69"/>
  <c r="K48" i="69"/>
  <c r="L51" i="69"/>
  <c r="K56" i="69"/>
  <c r="L59" i="69"/>
  <c r="K64" i="69"/>
  <c r="L67" i="69"/>
  <c r="K72" i="69"/>
  <c r="L75" i="69"/>
  <c r="L23" i="68"/>
  <c r="K28" i="68"/>
  <c r="L39" i="68"/>
  <c r="K44" i="68"/>
  <c r="L4" i="68"/>
  <c r="K9" i="68"/>
  <c r="L12" i="68"/>
  <c r="K17" i="68"/>
  <c r="L20" i="68"/>
  <c r="K25" i="68"/>
  <c r="L28" i="68"/>
  <c r="K33" i="68"/>
  <c r="L36" i="68"/>
  <c r="K41" i="68"/>
  <c r="L44" i="68"/>
  <c r="K49" i="68"/>
  <c r="L52" i="68"/>
  <c r="K57" i="68"/>
  <c r="K12" i="68"/>
  <c r="L55" i="68"/>
  <c r="K3" i="68"/>
  <c r="L6" i="68"/>
  <c r="L31" i="68"/>
  <c r="K36" i="68"/>
  <c r="K52" i="68"/>
  <c r="K5" i="68"/>
  <c r="L8" i="68"/>
  <c r="K13" i="68"/>
  <c r="L16" i="68"/>
  <c r="K21" i="68"/>
  <c r="L24" i="68"/>
  <c r="K29" i="68"/>
  <c r="L32" i="68"/>
  <c r="K37" i="68"/>
  <c r="L40" i="68"/>
  <c r="K45" i="68"/>
  <c r="L48" i="68"/>
  <c r="K53" i="68"/>
  <c r="L56" i="68"/>
  <c r="K20" i="68"/>
  <c r="K4" i="68"/>
  <c r="L47" i="68"/>
  <c r="K7" i="68"/>
  <c r="L10" i="68"/>
  <c r="K15" i="68"/>
  <c r="L18" i="68"/>
  <c r="K23" i="68"/>
  <c r="L26" i="68"/>
  <c r="K31" i="68"/>
  <c r="L34" i="68"/>
  <c r="K39" i="68"/>
  <c r="L42" i="68"/>
  <c r="K47" i="68"/>
  <c r="L50" i="68"/>
  <c r="L12" i="67"/>
  <c r="K33" i="67"/>
  <c r="K41" i="67"/>
  <c r="K49" i="67"/>
  <c r="K57" i="67"/>
  <c r="K65" i="67"/>
  <c r="K6" i="67"/>
  <c r="K17" i="67"/>
  <c r="K25" i="67"/>
  <c r="K73" i="67"/>
  <c r="K3" i="67"/>
  <c r="L76" i="67"/>
  <c r="L3" i="67"/>
  <c r="K8" i="67"/>
  <c r="L20" i="67"/>
  <c r="L28" i="67"/>
  <c r="L36" i="67"/>
  <c r="L52" i="67"/>
  <c r="L60" i="67"/>
  <c r="L68" i="67"/>
  <c r="K13" i="67"/>
  <c r="L16" i="67"/>
  <c r="K21" i="67"/>
  <c r="L24" i="67"/>
  <c r="K29" i="67"/>
  <c r="L32" i="67"/>
  <c r="K37" i="67"/>
  <c r="L40" i="67"/>
  <c r="K45" i="67"/>
  <c r="L48" i="67"/>
  <c r="K53" i="67"/>
  <c r="L56" i="67"/>
  <c r="K61" i="67"/>
  <c r="L64" i="67"/>
  <c r="K69" i="67"/>
  <c r="L72" i="67"/>
  <c r="K77" i="67"/>
  <c r="L5" i="67"/>
  <c r="K10" i="67"/>
  <c r="L13" i="67"/>
  <c r="K18" i="67"/>
  <c r="L21" i="67"/>
  <c r="K26" i="67"/>
  <c r="L29" i="67"/>
  <c r="K34" i="67"/>
  <c r="L37" i="67"/>
  <c r="K42" i="67"/>
  <c r="L45" i="67"/>
  <c r="K50" i="67"/>
  <c r="L53" i="67"/>
  <c r="K58" i="67"/>
  <c r="L61" i="67"/>
  <c r="K66" i="67"/>
  <c r="L69" i="67"/>
  <c r="K74" i="67"/>
  <c r="L77" i="67"/>
  <c r="K7" i="67"/>
  <c r="L10" i="67"/>
  <c r="K15" i="67"/>
  <c r="L18" i="67"/>
  <c r="K23" i="67"/>
  <c r="L26" i="67"/>
  <c r="K31" i="67"/>
  <c r="L34" i="67"/>
  <c r="K39" i="67"/>
  <c r="L42" i="67"/>
  <c r="K47" i="67"/>
  <c r="L50" i="67"/>
  <c r="K55" i="67"/>
  <c r="L58" i="67"/>
  <c r="K63" i="67"/>
  <c r="L66" i="67"/>
  <c r="K71" i="67"/>
  <c r="L74" i="67"/>
  <c r="K4" i="67"/>
  <c r="L7" i="67"/>
  <c r="K12" i="67"/>
  <c r="L15" i="67"/>
  <c r="K20" i="67"/>
  <c r="L23" i="67"/>
  <c r="K28" i="67"/>
  <c r="L31" i="67"/>
  <c r="K36" i="67"/>
  <c r="L39" i="67"/>
  <c r="K44" i="67"/>
  <c r="L47" i="67"/>
  <c r="K52" i="67"/>
  <c r="L55" i="67"/>
  <c r="K60" i="67"/>
  <c r="L63" i="67"/>
  <c r="K68" i="67"/>
  <c r="L71" i="67"/>
  <c r="K7" i="66"/>
  <c r="L29" i="66"/>
  <c r="L4" i="66"/>
  <c r="K9" i="66"/>
  <c r="K6" i="66"/>
  <c r="L9" i="66"/>
  <c r="K14" i="66"/>
  <c r="L17" i="66"/>
  <c r="K22" i="66"/>
  <c r="L25" i="66"/>
  <c r="K30" i="66"/>
  <c r="L5" i="66"/>
  <c r="K10" i="66"/>
  <c r="L13" i="66"/>
  <c r="L21" i="66"/>
  <c r="K3" i="66"/>
  <c r="L6" i="66"/>
  <c r="K11" i="66"/>
  <c r="L14" i="66"/>
  <c r="K19" i="66"/>
  <c r="L22" i="66"/>
  <c r="K27" i="66"/>
  <c r="L30" i="66"/>
  <c r="L3" i="66"/>
  <c r="L11" i="66"/>
  <c r="K16" i="66"/>
  <c r="L19" i="66"/>
  <c r="K24" i="66"/>
  <c r="K32" i="66"/>
  <c r="L12" i="65"/>
  <c r="K25" i="65"/>
  <c r="L3" i="65"/>
  <c r="K8" i="65"/>
  <c r="L4" i="65"/>
  <c r="L28" i="65"/>
  <c r="K5" i="65"/>
  <c r="L5" i="65"/>
  <c r="K10" i="65"/>
  <c r="L13" i="65"/>
  <c r="K18" i="65"/>
  <c r="L21" i="65"/>
  <c r="K26" i="65"/>
  <c r="K4" i="65"/>
  <c r="K9" i="65"/>
  <c r="L20" i="65"/>
  <c r="L9" i="65"/>
  <c r="K14" i="65"/>
  <c r="L17" i="65"/>
  <c r="K22" i="65"/>
  <c r="L25" i="65"/>
  <c r="B4" i="64"/>
  <c r="BG4" i="64" s="1"/>
  <c r="BK4" i="64" s="1"/>
  <c r="BH4" i="64"/>
  <c r="BI4" i="64"/>
  <c r="BL4" i="64"/>
  <c r="BH5" i="64"/>
  <c r="BI5" i="64"/>
  <c r="BL5" i="64"/>
  <c r="BH6" i="64"/>
  <c r="BI6" i="64"/>
  <c r="BL6" i="64"/>
  <c r="BH7" i="64"/>
  <c r="BI7" i="64"/>
  <c r="BL7" i="64"/>
  <c r="BH8" i="64"/>
  <c r="BI8" i="64"/>
  <c r="BL8" i="64"/>
  <c r="BH9" i="64"/>
  <c r="BI9" i="64"/>
  <c r="BL9" i="64"/>
  <c r="BH10" i="64"/>
  <c r="BI10" i="64"/>
  <c r="BL10" i="64"/>
  <c r="BH11" i="64"/>
  <c r="BI11" i="64"/>
  <c r="BL11" i="64"/>
  <c r="BH12" i="64"/>
  <c r="BI12" i="64"/>
  <c r="BL12" i="64"/>
  <c r="BH13" i="64"/>
  <c r="BI13" i="64"/>
  <c r="BL13" i="64"/>
  <c r="BH14" i="64"/>
  <c r="BI14" i="64"/>
  <c r="BL14" i="64"/>
  <c r="BH15" i="64"/>
  <c r="BI15" i="64"/>
  <c r="BL15" i="64"/>
  <c r="BH16" i="64"/>
  <c r="BI16" i="64"/>
  <c r="BL16" i="64"/>
  <c r="BH17" i="64"/>
  <c r="BI17" i="64"/>
  <c r="BL17" i="64"/>
  <c r="BH18" i="64"/>
  <c r="BI18" i="64"/>
  <c r="BL18" i="64"/>
  <c r="BH19" i="64"/>
  <c r="BI19" i="64"/>
  <c r="BL19" i="64"/>
  <c r="BH20" i="64"/>
  <c r="BI20" i="64"/>
  <c r="BL20" i="64"/>
  <c r="BH21" i="64"/>
  <c r="BI21" i="64"/>
  <c r="BL21" i="64"/>
  <c r="BH22" i="64"/>
  <c r="BI22" i="64"/>
  <c r="BL22" i="64"/>
  <c r="BH23" i="64"/>
  <c r="BI23" i="64"/>
  <c r="BL23" i="64"/>
  <c r="BH24" i="64"/>
  <c r="BI24" i="64"/>
  <c r="BL24" i="64"/>
  <c r="BH25" i="64"/>
  <c r="BI25" i="64"/>
  <c r="BL25" i="64"/>
  <c r="BH26" i="64"/>
  <c r="BI26" i="64"/>
  <c r="BL26" i="64"/>
  <c r="BH27" i="64"/>
  <c r="BI27" i="64"/>
  <c r="BL27" i="64"/>
  <c r="BH28" i="64"/>
  <c r="BI28" i="64"/>
  <c r="BL28" i="64"/>
  <c r="BH29" i="64"/>
  <c r="BI29" i="64"/>
  <c r="BL29" i="64"/>
  <c r="BH30" i="64"/>
  <c r="BI30" i="64"/>
  <c r="BL30" i="64"/>
  <c r="BH31" i="64"/>
  <c r="BI31" i="64"/>
  <c r="BL31" i="64"/>
  <c r="BH32" i="64"/>
  <c r="BI32" i="64"/>
  <c r="BL32" i="64"/>
  <c r="BH33" i="64"/>
  <c r="BI33" i="64"/>
  <c r="BL33" i="64"/>
  <c r="BH34" i="64"/>
  <c r="BI34" i="64"/>
  <c r="BL34" i="64"/>
  <c r="BH35" i="64"/>
  <c r="BI35" i="64"/>
  <c r="BL35" i="64"/>
  <c r="BH36" i="64"/>
  <c r="BI36" i="64"/>
  <c r="BL36" i="64"/>
  <c r="BH37" i="64"/>
  <c r="BI37" i="64"/>
  <c r="BL37" i="64"/>
  <c r="BH38" i="64"/>
  <c r="BI38" i="64"/>
  <c r="BL38" i="64"/>
  <c r="BH39" i="64"/>
  <c r="BI39" i="64"/>
  <c r="BL39" i="64"/>
  <c r="BH40" i="64"/>
  <c r="BI40" i="64"/>
  <c r="BL40" i="64"/>
  <c r="BH41" i="64"/>
  <c r="BI41" i="64"/>
  <c r="BL41" i="64"/>
  <c r="BH42" i="64"/>
  <c r="BI42" i="64"/>
  <c r="BL42" i="64"/>
  <c r="BH43" i="64"/>
  <c r="BI43" i="64"/>
  <c r="BL43" i="64"/>
  <c r="BH44" i="64"/>
  <c r="BI44" i="64"/>
  <c r="BL44" i="64"/>
  <c r="BH45" i="64"/>
  <c r="BI45" i="64"/>
  <c r="BL45" i="64"/>
  <c r="BH46" i="64"/>
  <c r="BI46" i="64"/>
  <c r="BL46" i="64"/>
  <c r="BH47" i="64"/>
  <c r="BI47" i="64"/>
  <c r="BL47" i="64"/>
  <c r="BH48" i="64"/>
  <c r="BI48" i="64"/>
  <c r="BL48" i="64"/>
  <c r="BH49" i="64"/>
  <c r="BI49" i="64"/>
  <c r="BL49" i="64"/>
  <c r="BH50" i="64"/>
  <c r="BI50" i="64"/>
  <c r="BL50" i="64"/>
  <c r="BH51" i="64"/>
  <c r="BI51" i="64"/>
  <c r="BL51" i="64"/>
  <c r="BH52" i="64"/>
  <c r="BI52" i="64"/>
  <c r="BL52" i="64"/>
  <c r="BH53" i="64"/>
  <c r="BI53" i="64"/>
  <c r="BL53" i="64"/>
  <c r="BH54" i="64"/>
  <c r="BI54" i="64"/>
  <c r="BL54" i="64"/>
  <c r="BL3" i="64"/>
  <c r="BI3" i="64"/>
  <c r="BH3" i="64"/>
  <c r="BG3" i="64"/>
  <c r="BK3" i="64" s="1"/>
  <c r="D133" i="62"/>
  <c r="E133" i="62" s="1"/>
  <c r="F133" i="62" s="1"/>
  <c r="D132" i="62"/>
  <c r="E132" i="62" s="1"/>
  <c r="F132" i="62" s="1"/>
  <c r="D131" i="62"/>
  <c r="E131" i="62" s="1"/>
  <c r="F131" i="62" s="1"/>
  <c r="D130" i="62"/>
  <c r="E130" i="62" s="1"/>
  <c r="F130" i="62" s="1"/>
  <c r="D129" i="62"/>
  <c r="E129" i="62" s="1"/>
  <c r="F129" i="62" s="1"/>
  <c r="D128" i="62"/>
  <c r="E128" i="62" s="1"/>
  <c r="F128" i="62" s="1"/>
  <c r="D127" i="62"/>
  <c r="E127" i="62" s="1"/>
  <c r="F127" i="62" s="1"/>
  <c r="D126" i="62"/>
  <c r="E126" i="62" s="1"/>
  <c r="F126" i="62" s="1"/>
  <c r="D125" i="62"/>
  <c r="E125" i="62" s="1"/>
  <c r="F125" i="62" s="1"/>
  <c r="D124" i="62"/>
  <c r="E124" i="62" s="1"/>
  <c r="F124" i="62" s="1"/>
  <c r="D123" i="62"/>
  <c r="E123" i="62" s="1"/>
  <c r="F123" i="62" s="1"/>
  <c r="D122" i="62"/>
  <c r="E122" i="62" s="1"/>
  <c r="F122" i="62" s="1"/>
  <c r="D121" i="62"/>
  <c r="E121" i="62" s="1"/>
  <c r="F121" i="62" s="1"/>
  <c r="D120" i="62"/>
  <c r="E120" i="62" s="1"/>
  <c r="F120" i="62" s="1"/>
  <c r="D119" i="62"/>
  <c r="E119" i="62" s="1"/>
  <c r="F119" i="62" s="1"/>
  <c r="D118" i="62"/>
  <c r="E118" i="62" s="1"/>
  <c r="F118" i="62" s="1"/>
  <c r="D117" i="62"/>
  <c r="E117" i="62" s="1"/>
  <c r="F117" i="62" s="1"/>
  <c r="D116" i="62"/>
  <c r="E116" i="62" s="1"/>
  <c r="F116" i="62" s="1"/>
  <c r="D115" i="62"/>
  <c r="E115" i="62" s="1"/>
  <c r="F115" i="62" s="1"/>
  <c r="D114" i="62"/>
  <c r="E114" i="62" s="1"/>
  <c r="F114" i="62" s="1"/>
  <c r="D113" i="62"/>
  <c r="E113" i="62" s="1"/>
  <c r="F113" i="62" s="1"/>
  <c r="D112" i="62"/>
  <c r="E112" i="62" s="1"/>
  <c r="F112" i="62" s="1"/>
  <c r="D111" i="62"/>
  <c r="E111" i="62" s="1"/>
  <c r="F111" i="62" s="1"/>
  <c r="D110" i="62"/>
  <c r="E110" i="62" s="1"/>
  <c r="F110" i="62" s="1"/>
  <c r="D109" i="62"/>
  <c r="E109" i="62" s="1"/>
  <c r="F109" i="62" s="1"/>
  <c r="D108" i="62"/>
  <c r="E108" i="62" s="1"/>
  <c r="F108" i="62" s="1"/>
  <c r="D107" i="62"/>
  <c r="E107" i="62" s="1"/>
  <c r="F107" i="62" s="1"/>
  <c r="D106" i="62"/>
  <c r="E106" i="62" s="1"/>
  <c r="F106" i="62" s="1"/>
  <c r="D105" i="62"/>
  <c r="E105" i="62" s="1"/>
  <c r="F105" i="62" s="1"/>
  <c r="D104" i="62"/>
  <c r="E104" i="62" s="1"/>
  <c r="F104" i="62" s="1"/>
  <c r="D103" i="62"/>
  <c r="E103" i="62" s="1"/>
  <c r="F103" i="62" s="1"/>
  <c r="D102" i="62"/>
  <c r="E102" i="62" s="1"/>
  <c r="F102" i="62" s="1"/>
  <c r="D101" i="62"/>
  <c r="E101" i="62" s="1"/>
  <c r="F101" i="62" s="1"/>
  <c r="D100" i="62"/>
  <c r="E100" i="62" s="1"/>
  <c r="F100" i="62" s="1"/>
  <c r="D99" i="62"/>
  <c r="E99" i="62" s="1"/>
  <c r="F99" i="62" s="1"/>
  <c r="D98" i="62"/>
  <c r="E98" i="62" s="1"/>
  <c r="F98" i="62" s="1"/>
  <c r="D97" i="62"/>
  <c r="E97" i="62" s="1"/>
  <c r="F97" i="62" s="1"/>
  <c r="D96" i="62"/>
  <c r="E96" i="62" s="1"/>
  <c r="F96" i="62" s="1"/>
  <c r="D95" i="62"/>
  <c r="E95" i="62" s="1"/>
  <c r="F95" i="62" s="1"/>
  <c r="D94" i="62"/>
  <c r="E94" i="62" s="1"/>
  <c r="F94" i="62" s="1"/>
  <c r="D93" i="62"/>
  <c r="E93" i="62" s="1"/>
  <c r="F93" i="62" s="1"/>
  <c r="D92" i="62"/>
  <c r="E92" i="62" s="1"/>
  <c r="F92" i="62" s="1"/>
  <c r="D91" i="62"/>
  <c r="E91" i="62" s="1"/>
  <c r="F91" i="62" s="1"/>
  <c r="E90" i="62"/>
  <c r="F90" i="62" s="1"/>
  <c r="D90" i="62"/>
  <c r="D89" i="62"/>
  <c r="E89" i="62" s="1"/>
  <c r="F89" i="62" s="1"/>
  <c r="D88" i="62"/>
  <c r="E88" i="62" s="1"/>
  <c r="F88" i="62" s="1"/>
  <c r="D87" i="62"/>
  <c r="E87" i="62" s="1"/>
  <c r="F87" i="62" s="1"/>
  <c r="D86" i="62"/>
  <c r="E86" i="62" s="1"/>
  <c r="F86" i="62" s="1"/>
  <c r="D85" i="62"/>
  <c r="E85" i="62" s="1"/>
  <c r="F85" i="62" s="1"/>
  <c r="D84" i="62"/>
  <c r="E84" i="62" s="1"/>
  <c r="F84" i="62" s="1"/>
  <c r="D83" i="62"/>
  <c r="E83" i="62" s="1"/>
  <c r="F83" i="62" s="1"/>
  <c r="E82" i="62"/>
  <c r="F82" i="62" s="1"/>
  <c r="D82" i="62"/>
  <c r="D81" i="62"/>
  <c r="E81" i="62" s="1"/>
  <c r="F81" i="62" s="1"/>
  <c r="D80" i="62"/>
  <c r="E80" i="62" s="1"/>
  <c r="F80" i="62" s="1"/>
  <c r="D79" i="62"/>
  <c r="E79" i="62" s="1"/>
  <c r="F79" i="62" s="1"/>
  <c r="D78" i="62"/>
  <c r="E78" i="62" s="1"/>
  <c r="F78" i="62" s="1"/>
  <c r="D77" i="62"/>
  <c r="E77" i="62" s="1"/>
  <c r="F77" i="62" s="1"/>
  <c r="D76" i="62"/>
  <c r="E76" i="62" s="1"/>
  <c r="F76" i="62" s="1"/>
  <c r="D75" i="62"/>
  <c r="E75" i="62" s="1"/>
  <c r="F75" i="62" s="1"/>
  <c r="D74" i="62"/>
  <c r="E74" i="62" s="1"/>
  <c r="F74" i="62" s="1"/>
  <c r="D73" i="62"/>
  <c r="E73" i="62" s="1"/>
  <c r="F73" i="62" s="1"/>
  <c r="D72" i="62"/>
  <c r="E72" i="62" s="1"/>
  <c r="F72" i="62" s="1"/>
  <c r="D71" i="62"/>
  <c r="E71" i="62" s="1"/>
  <c r="F71" i="62" s="1"/>
  <c r="E70" i="62"/>
  <c r="F70" i="62" s="1"/>
  <c r="D70" i="62"/>
  <c r="D69" i="62"/>
  <c r="E69" i="62" s="1"/>
  <c r="F69" i="62" s="1"/>
  <c r="D68" i="62"/>
  <c r="E68" i="62" s="1"/>
  <c r="F68" i="62" s="1"/>
  <c r="E67" i="62"/>
  <c r="F67" i="62" s="1"/>
  <c r="D67" i="62"/>
  <c r="D66" i="62"/>
  <c r="E66" i="62" s="1"/>
  <c r="F66" i="62" s="1"/>
  <c r="D65" i="62"/>
  <c r="E65" i="62" s="1"/>
  <c r="F65" i="62" s="1"/>
  <c r="D64" i="62"/>
  <c r="E64" i="62" s="1"/>
  <c r="F64" i="62" s="1"/>
  <c r="D63" i="62"/>
  <c r="E63" i="62" s="1"/>
  <c r="F63" i="62" s="1"/>
  <c r="D62" i="62"/>
  <c r="E62" i="62" s="1"/>
  <c r="F62" i="62" s="1"/>
  <c r="D61" i="62"/>
  <c r="E61" i="62" s="1"/>
  <c r="F61" i="62" s="1"/>
  <c r="D60" i="62"/>
  <c r="E60" i="62" s="1"/>
  <c r="F60" i="62" s="1"/>
  <c r="D59" i="62"/>
  <c r="E59" i="62" s="1"/>
  <c r="F59" i="62" s="1"/>
  <c r="E58" i="62"/>
  <c r="F58" i="62" s="1"/>
  <c r="D58" i="62"/>
  <c r="D57" i="62"/>
  <c r="E57" i="62" s="1"/>
  <c r="F57" i="62" s="1"/>
  <c r="D56" i="62"/>
  <c r="E56" i="62" s="1"/>
  <c r="F56" i="62" s="1"/>
  <c r="D55" i="62"/>
  <c r="E55" i="62" s="1"/>
  <c r="F55" i="62" s="1"/>
  <c r="D54" i="62"/>
  <c r="E54" i="62" s="1"/>
  <c r="F54" i="62" s="1"/>
  <c r="D53" i="62"/>
  <c r="E53" i="62" s="1"/>
  <c r="F53" i="62" s="1"/>
  <c r="D52" i="62"/>
  <c r="E52" i="62" s="1"/>
  <c r="F52" i="62" s="1"/>
  <c r="D51" i="62"/>
  <c r="E51" i="62" s="1"/>
  <c r="F51" i="62" s="1"/>
  <c r="E50" i="62"/>
  <c r="F50" i="62" s="1"/>
  <c r="D50" i="62"/>
  <c r="D49" i="62"/>
  <c r="E49" i="62" s="1"/>
  <c r="F49" i="62" s="1"/>
  <c r="D48" i="62"/>
  <c r="E48" i="62" s="1"/>
  <c r="F48" i="62" s="1"/>
  <c r="D47" i="62"/>
  <c r="E47" i="62" s="1"/>
  <c r="F47" i="62" s="1"/>
  <c r="D46" i="62"/>
  <c r="E46" i="62" s="1"/>
  <c r="F46" i="62" s="1"/>
  <c r="D45" i="62"/>
  <c r="E45" i="62" s="1"/>
  <c r="F45" i="62" s="1"/>
  <c r="D44" i="62"/>
  <c r="E44" i="62" s="1"/>
  <c r="F44" i="62" s="1"/>
  <c r="D43" i="62"/>
  <c r="E43" i="62" s="1"/>
  <c r="F43" i="62" s="1"/>
  <c r="D42" i="62"/>
  <c r="E42" i="62" s="1"/>
  <c r="F42" i="62" s="1"/>
  <c r="D41" i="62"/>
  <c r="E41" i="62" s="1"/>
  <c r="F41" i="62" s="1"/>
  <c r="D40" i="62"/>
  <c r="E40" i="62" s="1"/>
  <c r="F40" i="62" s="1"/>
  <c r="D39" i="62"/>
  <c r="E39" i="62" s="1"/>
  <c r="F39" i="62" s="1"/>
  <c r="E38" i="62"/>
  <c r="F38" i="62" s="1"/>
  <c r="D38" i="62"/>
  <c r="D37" i="62"/>
  <c r="E37" i="62" s="1"/>
  <c r="F37" i="62" s="1"/>
  <c r="D36" i="62"/>
  <c r="E36" i="62" s="1"/>
  <c r="F36" i="62" s="1"/>
  <c r="D35" i="62"/>
  <c r="E35" i="62" s="1"/>
  <c r="F35" i="62" s="1"/>
  <c r="D34" i="62"/>
  <c r="E34" i="62" s="1"/>
  <c r="F34" i="62" s="1"/>
  <c r="D33" i="62"/>
  <c r="E33" i="62" s="1"/>
  <c r="F33" i="62" s="1"/>
  <c r="D32" i="62"/>
  <c r="E32" i="62" s="1"/>
  <c r="F32" i="62" s="1"/>
  <c r="D31" i="62"/>
  <c r="E31" i="62" s="1"/>
  <c r="F31" i="62" s="1"/>
  <c r="D30" i="62"/>
  <c r="E30" i="62" s="1"/>
  <c r="F30" i="62" s="1"/>
  <c r="D29" i="62"/>
  <c r="E29" i="62" s="1"/>
  <c r="F29" i="62" s="1"/>
  <c r="D28" i="62"/>
  <c r="E28" i="62" s="1"/>
  <c r="F28" i="62" s="1"/>
  <c r="D27" i="62"/>
  <c r="E27" i="62" s="1"/>
  <c r="F27" i="62" s="1"/>
  <c r="E26" i="62"/>
  <c r="F26" i="62" s="1"/>
  <c r="D26" i="62"/>
  <c r="D25" i="62"/>
  <c r="E25" i="62" s="1"/>
  <c r="F25" i="62" s="1"/>
  <c r="D24" i="62"/>
  <c r="E24" i="62" s="1"/>
  <c r="F24" i="62" s="1"/>
  <c r="D23" i="62"/>
  <c r="E23" i="62" s="1"/>
  <c r="F23" i="62" s="1"/>
  <c r="D22" i="62"/>
  <c r="E22" i="62" s="1"/>
  <c r="F22" i="62" s="1"/>
  <c r="D21" i="62"/>
  <c r="E21" i="62" s="1"/>
  <c r="F21" i="62" s="1"/>
  <c r="D20" i="62"/>
  <c r="E20" i="62" s="1"/>
  <c r="F20" i="62" s="1"/>
  <c r="D19" i="62"/>
  <c r="E19" i="62" s="1"/>
  <c r="F19" i="62" s="1"/>
  <c r="D18" i="62"/>
  <c r="E18" i="62" s="1"/>
  <c r="F18" i="62" s="1"/>
  <c r="D17" i="62"/>
  <c r="E17" i="62" s="1"/>
  <c r="F17" i="62" s="1"/>
  <c r="D16" i="62"/>
  <c r="E16" i="62" s="1"/>
  <c r="F16" i="62" s="1"/>
  <c r="D15" i="62"/>
  <c r="E15" i="62" s="1"/>
  <c r="F15" i="62" s="1"/>
  <c r="D14" i="62"/>
  <c r="E14" i="62" s="1"/>
  <c r="F14" i="62" s="1"/>
  <c r="D13" i="62"/>
  <c r="E13" i="62" s="1"/>
  <c r="F13" i="62" s="1"/>
  <c r="D12" i="62"/>
  <c r="E12" i="62" s="1"/>
  <c r="F12" i="62" s="1"/>
  <c r="E11" i="62"/>
  <c r="F11" i="62" s="1"/>
  <c r="D11" i="62"/>
  <c r="D10" i="62"/>
  <c r="E10" i="62" s="1"/>
  <c r="F10" i="62" s="1"/>
  <c r="D9" i="62"/>
  <c r="E9" i="62" s="1"/>
  <c r="F9" i="62" s="1"/>
  <c r="D8" i="62"/>
  <c r="E8" i="62" s="1"/>
  <c r="F8" i="62" s="1"/>
  <c r="D7" i="62"/>
  <c r="E7" i="62" s="1"/>
  <c r="F7" i="62" s="1"/>
  <c r="D6" i="62"/>
  <c r="E6" i="62" s="1"/>
  <c r="F6" i="62" s="1"/>
  <c r="D5" i="62"/>
  <c r="E5" i="62" s="1"/>
  <c r="F5" i="62" s="1"/>
  <c r="D4" i="62"/>
  <c r="E4" i="62" s="1"/>
  <c r="F4" i="62" s="1"/>
  <c r="D3" i="62"/>
  <c r="E3" i="62" s="1"/>
  <c r="F3" i="62" s="1"/>
  <c r="K16" i="61"/>
  <c r="I16" i="61"/>
  <c r="H16" i="61"/>
  <c r="G16" i="61"/>
  <c r="K15" i="61"/>
  <c r="I15" i="61"/>
  <c r="H15" i="61"/>
  <c r="L15" i="61" s="1"/>
  <c r="G15" i="61"/>
  <c r="K14" i="61"/>
  <c r="I14" i="61"/>
  <c r="H14" i="61"/>
  <c r="G14" i="61"/>
  <c r="K13" i="61"/>
  <c r="I13" i="61"/>
  <c r="H13" i="61"/>
  <c r="G13" i="61"/>
  <c r="K12" i="61"/>
  <c r="I12" i="61"/>
  <c r="H12" i="61"/>
  <c r="G12" i="61"/>
  <c r="K11" i="61"/>
  <c r="I11" i="61"/>
  <c r="H11" i="61"/>
  <c r="G11" i="61"/>
  <c r="K10" i="61"/>
  <c r="I10" i="61"/>
  <c r="H10" i="61"/>
  <c r="G10" i="61"/>
  <c r="K9" i="61"/>
  <c r="I9" i="61"/>
  <c r="H9" i="61"/>
  <c r="G9" i="61"/>
  <c r="K8" i="61"/>
  <c r="I8" i="61"/>
  <c r="H8" i="61"/>
  <c r="G8" i="61"/>
  <c r="K7" i="61"/>
  <c r="I7" i="61"/>
  <c r="H7" i="61"/>
  <c r="G7" i="61"/>
  <c r="K6" i="61"/>
  <c r="I6" i="61"/>
  <c r="H6" i="61"/>
  <c r="G6" i="61"/>
  <c r="K5" i="61"/>
  <c r="I5" i="61"/>
  <c r="H5" i="61"/>
  <c r="G5" i="61"/>
  <c r="K4" i="61"/>
  <c r="I4" i="61"/>
  <c r="H4" i="61"/>
  <c r="G4" i="61"/>
  <c r="K3" i="61"/>
  <c r="I3" i="61"/>
  <c r="H3" i="61"/>
  <c r="G3" i="61"/>
  <c r="K24" i="60"/>
  <c r="I24" i="60"/>
  <c r="H24" i="60"/>
  <c r="G24" i="60"/>
  <c r="K23" i="60"/>
  <c r="I23" i="60"/>
  <c r="H23" i="60"/>
  <c r="G23" i="60"/>
  <c r="K22" i="60"/>
  <c r="I22" i="60"/>
  <c r="H22" i="60"/>
  <c r="G22" i="60"/>
  <c r="K21" i="60"/>
  <c r="I21" i="60"/>
  <c r="H21" i="60"/>
  <c r="G21" i="60"/>
  <c r="K20" i="60"/>
  <c r="I20" i="60"/>
  <c r="H20" i="60"/>
  <c r="G20" i="60"/>
  <c r="K19" i="60"/>
  <c r="I19" i="60"/>
  <c r="H19" i="60"/>
  <c r="G19" i="60"/>
  <c r="K18" i="60"/>
  <c r="I18" i="60"/>
  <c r="H18" i="60"/>
  <c r="G18" i="60"/>
  <c r="K17" i="60"/>
  <c r="I17" i="60"/>
  <c r="H17" i="60"/>
  <c r="G17" i="60"/>
  <c r="K16" i="60"/>
  <c r="I16" i="60"/>
  <c r="H16" i="60"/>
  <c r="G16" i="60"/>
  <c r="K15" i="60"/>
  <c r="I15" i="60"/>
  <c r="H15" i="60"/>
  <c r="G15" i="60"/>
  <c r="K14" i="60"/>
  <c r="I14" i="60"/>
  <c r="H14" i="60"/>
  <c r="G14" i="60"/>
  <c r="K13" i="60"/>
  <c r="I13" i="60"/>
  <c r="H13" i="60"/>
  <c r="G13" i="60"/>
  <c r="K12" i="60"/>
  <c r="I12" i="60"/>
  <c r="H12" i="60"/>
  <c r="G12" i="60"/>
  <c r="K11" i="60"/>
  <c r="I11" i="60"/>
  <c r="H11" i="60"/>
  <c r="G11" i="60"/>
  <c r="K10" i="60"/>
  <c r="I10" i="60"/>
  <c r="H10" i="60"/>
  <c r="G10" i="60"/>
  <c r="K9" i="60"/>
  <c r="I9" i="60"/>
  <c r="H9" i="60"/>
  <c r="G9" i="60"/>
  <c r="K8" i="60"/>
  <c r="I8" i="60"/>
  <c r="H8" i="60"/>
  <c r="G8" i="60"/>
  <c r="K7" i="60"/>
  <c r="I7" i="60"/>
  <c r="H7" i="60"/>
  <c r="G7" i="60"/>
  <c r="K6" i="60"/>
  <c r="I6" i="60"/>
  <c r="H6" i="60"/>
  <c r="G6" i="60"/>
  <c r="K5" i="60"/>
  <c r="I5" i="60"/>
  <c r="H5" i="60"/>
  <c r="G5" i="60"/>
  <c r="K4" i="60"/>
  <c r="I4" i="60"/>
  <c r="H4" i="60"/>
  <c r="G4" i="60"/>
  <c r="K3" i="60"/>
  <c r="I3" i="60"/>
  <c r="H3" i="60"/>
  <c r="G3" i="60"/>
  <c r="G31" i="59"/>
  <c r="H31" i="59"/>
  <c r="I31" i="59"/>
  <c r="K31" i="59"/>
  <c r="G32" i="59"/>
  <c r="H32" i="59"/>
  <c r="I32" i="59"/>
  <c r="K32" i="59"/>
  <c r="G33" i="59"/>
  <c r="H33" i="59"/>
  <c r="I33" i="59"/>
  <c r="K33" i="59"/>
  <c r="G34" i="59"/>
  <c r="H34" i="59"/>
  <c r="L34" i="59" s="1"/>
  <c r="I34" i="59"/>
  <c r="K34" i="59"/>
  <c r="G35" i="59"/>
  <c r="H35" i="59"/>
  <c r="I35" i="59"/>
  <c r="K35" i="59"/>
  <c r="G36" i="59"/>
  <c r="H36" i="59"/>
  <c r="L36" i="59" s="1"/>
  <c r="I36" i="59"/>
  <c r="M36" i="59" s="1"/>
  <c r="K36" i="59"/>
  <c r="G37" i="59"/>
  <c r="H37" i="59"/>
  <c r="I37" i="59"/>
  <c r="K37" i="59"/>
  <c r="K30" i="59"/>
  <c r="I30" i="59"/>
  <c r="H30" i="59"/>
  <c r="G30" i="59"/>
  <c r="K29" i="59"/>
  <c r="I29" i="59"/>
  <c r="H29" i="59"/>
  <c r="G29" i="59"/>
  <c r="K28" i="59"/>
  <c r="I28" i="59"/>
  <c r="H28" i="59"/>
  <c r="G28" i="59"/>
  <c r="K27" i="59"/>
  <c r="I27" i="59"/>
  <c r="H27" i="59"/>
  <c r="G27" i="59"/>
  <c r="K26" i="59"/>
  <c r="I26" i="59"/>
  <c r="H26" i="59"/>
  <c r="G26" i="59"/>
  <c r="K25" i="59"/>
  <c r="I25" i="59"/>
  <c r="H25" i="59"/>
  <c r="G25" i="59"/>
  <c r="K24" i="59"/>
  <c r="I24" i="59"/>
  <c r="H24" i="59"/>
  <c r="G24" i="59"/>
  <c r="K23" i="59"/>
  <c r="I23" i="59"/>
  <c r="H23" i="59"/>
  <c r="G23" i="59"/>
  <c r="K22" i="59"/>
  <c r="I22" i="59"/>
  <c r="H22" i="59"/>
  <c r="G22" i="59"/>
  <c r="K21" i="59"/>
  <c r="I21" i="59"/>
  <c r="H21" i="59"/>
  <c r="G21" i="59"/>
  <c r="K20" i="59"/>
  <c r="I20" i="59"/>
  <c r="H20" i="59"/>
  <c r="G20" i="59"/>
  <c r="K19" i="59"/>
  <c r="I19" i="59"/>
  <c r="H19" i="59"/>
  <c r="G19" i="59"/>
  <c r="K18" i="59"/>
  <c r="I18" i="59"/>
  <c r="H18" i="59"/>
  <c r="G18" i="59"/>
  <c r="K17" i="59"/>
  <c r="I17" i="59"/>
  <c r="H17" i="59"/>
  <c r="G17" i="59"/>
  <c r="K16" i="59"/>
  <c r="I16" i="59"/>
  <c r="H16" i="59"/>
  <c r="G16" i="59"/>
  <c r="K15" i="59"/>
  <c r="I15" i="59"/>
  <c r="H15" i="59"/>
  <c r="G15" i="59"/>
  <c r="K14" i="59"/>
  <c r="I14" i="59"/>
  <c r="H14" i="59"/>
  <c r="G14" i="59"/>
  <c r="K13" i="59"/>
  <c r="I13" i="59"/>
  <c r="H13" i="59"/>
  <c r="G13" i="59"/>
  <c r="K12" i="59"/>
  <c r="I12" i="59"/>
  <c r="H12" i="59"/>
  <c r="G12" i="59"/>
  <c r="K11" i="59"/>
  <c r="I11" i="59"/>
  <c r="H11" i="59"/>
  <c r="G11" i="59"/>
  <c r="K10" i="59"/>
  <c r="I10" i="59"/>
  <c r="H10" i="59"/>
  <c r="G10" i="59"/>
  <c r="K9" i="59"/>
  <c r="I9" i="59"/>
  <c r="H9" i="59"/>
  <c r="G9" i="59"/>
  <c r="K8" i="59"/>
  <c r="I8" i="59"/>
  <c r="H8" i="59"/>
  <c r="G8" i="59"/>
  <c r="K7" i="59"/>
  <c r="I7" i="59"/>
  <c r="H7" i="59"/>
  <c r="G7" i="59"/>
  <c r="K6" i="59"/>
  <c r="I6" i="59"/>
  <c r="H6" i="59"/>
  <c r="G6" i="59"/>
  <c r="K5" i="59"/>
  <c r="I5" i="59"/>
  <c r="H5" i="59"/>
  <c r="G5" i="59"/>
  <c r="K4" i="59"/>
  <c r="I4" i="59"/>
  <c r="H4" i="59"/>
  <c r="G4" i="59"/>
  <c r="K3" i="59"/>
  <c r="I3" i="59"/>
  <c r="H3" i="59"/>
  <c r="G3" i="59"/>
  <c r="K30" i="58"/>
  <c r="I30" i="58"/>
  <c r="H30" i="58"/>
  <c r="G30" i="58"/>
  <c r="K29" i="58"/>
  <c r="I29" i="58"/>
  <c r="H29" i="58"/>
  <c r="G29" i="58"/>
  <c r="K28" i="58"/>
  <c r="I28" i="58"/>
  <c r="H28" i="58"/>
  <c r="G28" i="58"/>
  <c r="K27" i="58"/>
  <c r="I27" i="58"/>
  <c r="H27" i="58"/>
  <c r="G27" i="58"/>
  <c r="K26" i="58"/>
  <c r="I26" i="58"/>
  <c r="H26" i="58"/>
  <c r="G26" i="58"/>
  <c r="K25" i="58"/>
  <c r="I25" i="58"/>
  <c r="H25" i="58"/>
  <c r="G25" i="58"/>
  <c r="K24" i="58"/>
  <c r="I24" i="58"/>
  <c r="H24" i="58"/>
  <c r="G24" i="58"/>
  <c r="K23" i="58"/>
  <c r="I23" i="58"/>
  <c r="H23" i="58"/>
  <c r="G23" i="58"/>
  <c r="K22" i="58"/>
  <c r="I22" i="58"/>
  <c r="H22" i="58"/>
  <c r="G22" i="58"/>
  <c r="K21" i="58"/>
  <c r="I21" i="58"/>
  <c r="H21" i="58"/>
  <c r="G21" i="58"/>
  <c r="K20" i="58"/>
  <c r="I20" i="58"/>
  <c r="H20" i="58"/>
  <c r="G20" i="58"/>
  <c r="K19" i="58"/>
  <c r="I19" i="58"/>
  <c r="H19" i="58"/>
  <c r="G19" i="58"/>
  <c r="K18" i="58"/>
  <c r="I18" i="58"/>
  <c r="H18" i="58"/>
  <c r="G18" i="58"/>
  <c r="K17" i="58"/>
  <c r="I17" i="58"/>
  <c r="H17" i="58"/>
  <c r="G17" i="58"/>
  <c r="K16" i="58"/>
  <c r="I16" i="58"/>
  <c r="H16" i="58"/>
  <c r="G16" i="58"/>
  <c r="K15" i="58"/>
  <c r="I15" i="58"/>
  <c r="H15" i="58"/>
  <c r="G15" i="58"/>
  <c r="K14" i="58"/>
  <c r="I14" i="58"/>
  <c r="H14" i="58"/>
  <c r="G14" i="58"/>
  <c r="K13" i="58"/>
  <c r="I13" i="58"/>
  <c r="H13" i="58"/>
  <c r="G13" i="58"/>
  <c r="K12" i="58"/>
  <c r="I12" i="58"/>
  <c r="H12" i="58"/>
  <c r="G12" i="58"/>
  <c r="K11" i="58"/>
  <c r="I11" i="58"/>
  <c r="H11" i="58"/>
  <c r="G11" i="58"/>
  <c r="K10" i="58"/>
  <c r="I10" i="58"/>
  <c r="H10" i="58"/>
  <c r="G10" i="58"/>
  <c r="K9" i="58"/>
  <c r="I9" i="58"/>
  <c r="H9" i="58"/>
  <c r="G9" i="58"/>
  <c r="K8" i="58"/>
  <c r="I8" i="58"/>
  <c r="H8" i="58"/>
  <c r="G8" i="58"/>
  <c r="K7" i="58"/>
  <c r="I7" i="58"/>
  <c r="H7" i="58"/>
  <c r="G7" i="58"/>
  <c r="K6" i="58"/>
  <c r="I6" i="58"/>
  <c r="H6" i="58"/>
  <c r="G6" i="58"/>
  <c r="K5" i="58"/>
  <c r="I5" i="58"/>
  <c r="H5" i="58"/>
  <c r="G5" i="58"/>
  <c r="K4" i="58"/>
  <c r="I4" i="58"/>
  <c r="H4" i="58"/>
  <c r="G4" i="58"/>
  <c r="K3" i="58"/>
  <c r="I3" i="58"/>
  <c r="H3" i="58"/>
  <c r="G3" i="58"/>
  <c r="G35" i="57"/>
  <c r="H35" i="57"/>
  <c r="I35" i="57"/>
  <c r="K35" i="57"/>
  <c r="G36" i="57"/>
  <c r="H36" i="57"/>
  <c r="I36" i="57"/>
  <c r="K36" i="57"/>
  <c r="G37" i="57"/>
  <c r="H37" i="57"/>
  <c r="I37" i="57"/>
  <c r="K37" i="57"/>
  <c r="G38" i="57"/>
  <c r="H38" i="57"/>
  <c r="I38" i="57"/>
  <c r="M38" i="57" s="1"/>
  <c r="K38" i="57"/>
  <c r="K34" i="57"/>
  <c r="I34" i="57"/>
  <c r="H34" i="57"/>
  <c r="G34" i="57"/>
  <c r="K33" i="57"/>
  <c r="I33" i="57"/>
  <c r="H33" i="57"/>
  <c r="G33" i="57"/>
  <c r="K32" i="57"/>
  <c r="I32" i="57"/>
  <c r="H32" i="57"/>
  <c r="G32" i="57"/>
  <c r="K31" i="57"/>
  <c r="I31" i="57"/>
  <c r="H31" i="57"/>
  <c r="G31" i="57"/>
  <c r="K30" i="57"/>
  <c r="I30" i="57"/>
  <c r="H30" i="57"/>
  <c r="G30" i="57"/>
  <c r="K29" i="57"/>
  <c r="I29" i="57"/>
  <c r="H29" i="57"/>
  <c r="G29" i="57"/>
  <c r="K28" i="57"/>
  <c r="I28" i="57"/>
  <c r="H28" i="57"/>
  <c r="G28" i="57"/>
  <c r="K27" i="57"/>
  <c r="I27" i="57"/>
  <c r="H27" i="57"/>
  <c r="G27" i="57"/>
  <c r="K26" i="57"/>
  <c r="I26" i="57"/>
  <c r="H26" i="57"/>
  <c r="G26" i="57"/>
  <c r="K25" i="57"/>
  <c r="I25" i="57"/>
  <c r="H25" i="57"/>
  <c r="G25" i="57"/>
  <c r="K24" i="57"/>
  <c r="I24" i="57"/>
  <c r="H24" i="57"/>
  <c r="G24" i="57"/>
  <c r="K23" i="57"/>
  <c r="I23" i="57"/>
  <c r="H23" i="57"/>
  <c r="G23" i="57"/>
  <c r="K22" i="57"/>
  <c r="I22" i="57"/>
  <c r="H22" i="57"/>
  <c r="G22" i="57"/>
  <c r="K21" i="57"/>
  <c r="I21" i="57"/>
  <c r="H21" i="57"/>
  <c r="G21" i="57"/>
  <c r="K20" i="57"/>
  <c r="I20" i="57"/>
  <c r="H20" i="57"/>
  <c r="G20" i="57"/>
  <c r="K19" i="57"/>
  <c r="I19" i="57"/>
  <c r="H19" i="57"/>
  <c r="G19" i="57"/>
  <c r="K18" i="57"/>
  <c r="I18" i="57"/>
  <c r="H18" i="57"/>
  <c r="G18" i="57"/>
  <c r="K17" i="57"/>
  <c r="I17" i="57"/>
  <c r="H17" i="57"/>
  <c r="G17" i="57"/>
  <c r="K16" i="57"/>
  <c r="I16" i="57"/>
  <c r="H16" i="57"/>
  <c r="G16" i="57"/>
  <c r="K15" i="57"/>
  <c r="I15" i="57"/>
  <c r="H15" i="57"/>
  <c r="G15" i="57"/>
  <c r="K14" i="57"/>
  <c r="I14" i="57"/>
  <c r="H14" i="57"/>
  <c r="G14" i="57"/>
  <c r="K13" i="57"/>
  <c r="I13" i="57"/>
  <c r="H13" i="57"/>
  <c r="G13" i="57"/>
  <c r="K12" i="57"/>
  <c r="I12" i="57"/>
  <c r="H12" i="57"/>
  <c r="G12" i="57"/>
  <c r="K11" i="57"/>
  <c r="I11" i="57"/>
  <c r="H11" i="57"/>
  <c r="G11" i="57"/>
  <c r="K10" i="57"/>
  <c r="I10" i="57"/>
  <c r="H10" i="57"/>
  <c r="G10" i="57"/>
  <c r="K9" i="57"/>
  <c r="I9" i="57"/>
  <c r="H9" i="57"/>
  <c r="G9" i="57"/>
  <c r="K8" i="57"/>
  <c r="I8" i="57"/>
  <c r="H8" i="57"/>
  <c r="G8" i="57"/>
  <c r="K7" i="57"/>
  <c r="I7" i="57"/>
  <c r="H7" i="57"/>
  <c r="G7" i="57"/>
  <c r="K6" i="57"/>
  <c r="I6" i="57"/>
  <c r="H6" i="57"/>
  <c r="G6" i="57"/>
  <c r="K5" i="57"/>
  <c r="I5" i="57"/>
  <c r="H5" i="57"/>
  <c r="G5" i="57"/>
  <c r="K4" i="57"/>
  <c r="I4" i="57"/>
  <c r="H4" i="57"/>
  <c r="G4" i="57"/>
  <c r="K3" i="57"/>
  <c r="I3" i="57"/>
  <c r="H3" i="57"/>
  <c r="G3" i="57"/>
  <c r="K12" i="56"/>
  <c r="I12" i="56"/>
  <c r="H12" i="56"/>
  <c r="G12" i="56"/>
  <c r="K11" i="56"/>
  <c r="I11" i="56"/>
  <c r="H11" i="56"/>
  <c r="G11" i="56"/>
  <c r="K10" i="56"/>
  <c r="I10" i="56"/>
  <c r="H10" i="56"/>
  <c r="G10" i="56"/>
  <c r="K9" i="56"/>
  <c r="I9" i="56"/>
  <c r="H9" i="56"/>
  <c r="G9" i="56"/>
  <c r="K8" i="56"/>
  <c r="I8" i="56"/>
  <c r="H8" i="56"/>
  <c r="G8" i="56"/>
  <c r="K7" i="56"/>
  <c r="I7" i="56"/>
  <c r="H7" i="56"/>
  <c r="L7" i="56" s="1"/>
  <c r="G7" i="56"/>
  <c r="K6" i="56"/>
  <c r="I6" i="56"/>
  <c r="H6" i="56"/>
  <c r="G6" i="56"/>
  <c r="K5" i="56"/>
  <c r="I5" i="56"/>
  <c r="H5" i="56"/>
  <c r="G5" i="56"/>
  <c r="K4" i="56"/>
  <c r="I4" i="56"/>
  <c r="H4" i="56"/>
  <c r="G4" i="56"/>
  <c r="K3" i="56"/>
  <c r="I3" i="56"/>
  <c r="H3" i="56"/>
  <c r="G3" i="56"/>
  <c r="K23" i="55"/>
  <c r="I23" i="55"/>
  <c r="H23" i="55"/>
  <c r="G23" i="55"/>
  <c r="K22" i="55"/>
  <c r="I22" i="55"/>
  <c r="H22" i="55"/>
  <c r="G22" i="55"/>
  <c r="K21" i="55"/>
  <c r="I21" i="55"/>
  <c r="H21" i="55"/>
  <c r="G21" i="55"/>
  <c r="K20" i="55"/>
  <c r="I20" i="55"/>
  <c r="H20" i="55"/>
  <c r="G20" i="55"/>
  <c r="K19" i="55"/>
  <c r="I19" i="55"/>
  <c r="H19" i="55"/>
  <c r="G19" i="55"/>
  <c r="K18" i="55"/>
  <c r="I18" i="55"/>
  <c r="H18" i="55"/>
  <c r="G18" i="55"/>
  <c r="K17" i="55"/>
  <c r="I17" i="55"/>
  <c r="H17" i="55"/>
  <c r="G17" i="55"/>
  <c r="K16" i="55"/>
  <c r="I16" i="55"/>
  <c r="H16" i="55"/>
  <c r="G16" i="55"/>
  <c r="K15" i="55"/>
  <c r="I15" i="55"/>
  <c r="H15" i="55"/>
  <c r="G15" i="55"/>
  <c r="K14" i="55"/>
  <c r="I14" i="55"/>
  <c r="H14" i="55"/>
  <c r="G14" i="55"/>
  <c r="K13" i="55"/>
  <c r="I13" i="55"/>
  <c r="H13" i="55"/>
  <c r="G13" i="55"/>
  <c r="K12" i="55"/>
  <c r="I12" i="55"/>
  <c r="H12" i="55"/>
  <c r="G12" i="55"/>
  <c r="K11" i="55"/>
  <c r="I11" i="55"/>
  <c r="H11" i="55"/>
  <c r="G11" i="55"/>
  <c r="K10" i="55"/>
  <c r="I10" i="55"/>
  <c r="H10" i="55"/>
  <c r="G10" i="55"/>
  <c r="K9" i="55"/>
  <c r="I9" i="55"/>
  <c r="H9" i="55"/>
  <c r="G9" i="55"/>
  <c r="K8" i="55"/>
  <c r="I8" i="55"/>
  <c r="H8" i="55"/>
  <c r="G8" i="55"/>
  <c r="K7" i="55"/>
  <c r="I7" i="55"/>
  <c r="H7" i="55"/>
  <c r="G7" i="55"/>
  <c r="K6" i="55"/>
  <c r="I6" i="55"/>
  <c r="H6" i="55"/>
  <c r="G6" i="55"/>
  <c r="K5" i="55"/>
  <c r="I5" i="55"/>
  <c r="H5" i="55"/>
  <c r="G5" i="55"/>
  <c r="K4" i="55"/>
  <c r="I4" i="55"/>
  <c r="H4" i="55"/>
  <c r="G4" i="55"/>
  <c r="K3" i="55"/>
  <c r="I3" i="55"/>
  <c r="H3" i="55"/>
  <c r="G3" i="55"/>
  <c r="K34" i="54"/>
  <c r="I34" i="54"/>
  <c r="H34" i="54"/>
  <c r="G34" i="54"/>
  <c r="K33" i="54"/>
  <c r="I33" i="54"/>
  <c r="H33" i="54"/>
  <c r="G33" i="54"/>
  <c r="K32" i="54"/>
  <c r="I32" i="54"/>
  <c r="H32" i="54"/>
  <c r="G32" i="54"/>
  <c r="K31" i="54"/>
  <c r="I31" i="54"/>
  <c r="H31" i="54"/>
  <c r="G31" i="54"/>
  <c r="K30" i="54"/>
  <c r="I30" i="54"/>
  <c r="H30" i="54"/>
  <c r="G30" i="54"/>
  <c r="K29" i="54"/>
  <c r="I29" i="54"/>
  <c r="H29" i="54"/>
  <c r="G29" i="54"/>
  <c r="K28" i="54"/>
  <c r="I28" i="54"/>
  <c r="H28" i="54"/>
  <c r="G28" i="54"/>
  <c r="K27" i="54"/>
  <c r="I27" i="54"/>
  <c r="H27" i="54"/>
  <c r="G27" i="54"/>
  <c r="K26" i="54"/>
  <c r="I26" i="54"/>
  <c r="H26" i="54"/>
  <c r="G26" i="54"/>
  <c r="K25" i="54"/>
  <c r="I25" i="54"/>
  <c r="H25" i="54"/>
  <c r="G25" i="54"/>
  <c r="K24" i="54"/>
  <c r="I24" i="54"/>
  <c r="H24" i="54"/>
  <c r="G24" i="54"/>
  <c r="K23" i="54"/>
  <c r="I23" i="54"/>
  <c r="H23" i="54"/>
  <c r="G23" i="54"/>
  <c r="K22" i="54"/>
  <c r="I22" i="54"/>
  <c r="H22" i="54"/>
  <c r="G22" i="54"/>
  <c r="K21" i="54"/>
  <c r="I21" i="54"/>
  <c r="H21" i="54"/>
  <c r="G21" i="54"/>
  <c r="K20" i="54"/>
  <c r="I20" i="54"/>
  <c r="H20" i="54"/>
  <c r="G20" i="54"/>
  <c r="K19" i="54"/>
  <c r="I19" i="54"/>
  <c r="H19" i="54"/>
  <c r="G19" i="54"/>
  <c r="K18" i="54"/>
  <c r="I18" i="54"/>
  <c r="H18" i="54"/>
  <c r="G18" i="54"/>
  <c r="K17" i="54"/>
  <c r="I17" i="54"/>
  <c r="H17" i="54"/>
  <c r="G17" i="54"/>
  <c r="K16" i="54"/>
  <c r="I16" i="54"/>
  <c r="H16" i="54"/>
  <c r="G16" i="54"/>
  <c r="K15" i="54"/>
  <c r="I15" i="54"/>
  <c r="H15" i="54"/>
  <c r="G15" i="54"/>
  <c r="K14" i="54"/>
  <c r="I14" i="54"/>
  <c r="H14" i="54"/>
  <c r="G14" i="54"/>
  <c r="K13" i="54"/>
  <c r="I13" i="54"/>
  <c r="H13" i="54"/>
  <c r="G13" i="54"/>
  <c r="K12" i="54"/>
  <c r="I12" i="54"/>
  <c r="H12" i="54"/>
  <c r="G12" i="54"/>
  <c r="K11" i="54"/>
  <c r="I11" i="54"/>
  <c r="H11" i="54"/>
  <c r="G11" i="54"/>
  <c r="K10" i="54"/>
  <c r="I10" i="54"/>
  <c r="H10" i="54"/>
  <c r="G10" i="54"/>
  <c r="K9" i="54"/>
  <c r="I9" i="54"/>
  <c r="H9" i="54"/>
  <c r="G9" i="54"/>
  <c r="K8" i="54"/>
  <c r="I8" i="54"/>
  <c r="H8" i="54"/>
  <c r="G8" i="54"/>
  <c r="K7" i="54"/>
  <c r="I7" i="54"/>
  <c r="H7" i="54"/>
  <c r="G7" i="54"/>
  <c r="K6" i="54"/>
  <c r="I6" i="54"/>
  <c r="H6" i="54"/>
  <c r="G6" i="54"/>
  <c r="K5" i="54"/>
  <c r="I5" i="54"/>
  <c r="H5" i="54"/>
  <c r="G5" i="54"/>
  <c r="K4" i="54"/>
  <c r="I4" i="54"/>
  <c r="H4" i="54"/>
  <c r="G4" i="54"/>
  <c r="K3" i="54"/>
  <c r="I3" i="54"/>
  <c r="H3" i="54"/>
  <c r="G3" i="54"/>
  <c r="K23" i="53"/>
  <c r="I23" i="53"/>
  <c r="H23" i="53"/>
  <c r="G23" i="53"/>
  <c r="K22" i="53"/>
  <c r="I22" i="53"/>
  <c r="H22" i="53"/>
  <c r="G22" i="53"/>
  <c r="K21" i="53"/>
  <c r="I21" i="53"/>
  <c r="H21" i="53"/>
  <c r="G21" i="53"/>
  <c r="K20" i="53"/>
  <c r="I20" i="53"/>
  <c r="H20" i="53"/>
  <c r="G20" i="53"/>
  <c r="K19" i="53"/>
  <c r="I19" i="53"/>
  <c r="H19" i="53"/>
  <c r="G19" i="53"/>
  <c r="K18" i="53"/>
  <c r="I18" i="53"/>
  <c r="H18" i="53"/>
  <c r="G18" i="53"/>
  <c r="K17" i="53"/>
  <c r="I17" i="53"/>
  <c r="H17" i="53"/>
  <c r="G17" i="53"/>
  <c r="K16" i="53"/>
  <c r="I16" i="53"/>
  <c r="H16" i="53"/>
  <c r="G16" i="53"/>
  <c r="K15" i="53"/>
  <c r="I15" i="53"/>
  <c r="H15" i="53"/>
  <c r="G15" i="53"/>
  <c r="K14" i="53"/>
  <c r="I14" i="53"/>
  <c r="H14" i="53"/>
  <c r="G14" i="53"/>
  <c r="K13" i="53"/>
  <c r="I13" i="53"/>
  <c r="H13" i="53"/>
  <c r="G13" i="53"/>
  <c r="K12" i="53"/>
  <c r="I12" i="53"/>
  <c r="H12" i="53"/>
  <c r="G12" i="53"/>
  <c r="K11" i="53"/>
  <c r="I11" i="53"/>
  <c r="H11" i="53"/>
  <c r="G11" i="53"/>
  <c r="K10" i="53"/>
  <c r="I10" i="53"/>
  <c r="H10" i="53"/>
  <c r="G10" i="53"/>
  <c r="K9" i="53"/>
  <c r="I9" i="53"/>
  <c r="H9" i="53"/>
  <c r="G9" i="53"/>
  <c r="K8" i="53"/>
  <c r="I8" i="53"/>
  <c r="H8" i="53"/>
  <c r="G8" i="53"/>
  <c r="K7" i="53"/>
  <c r="I7" i="53"/>
  <c r="H7" i="53"/>
  <c r="G7" i="53"/>
  <c r="K6" i="53"/>
  <c r="I6" i="53"/>
  <c r="H6" i="53"/>
  <c r="G6" i="53"/>
  <c r="K5" i="53"/>
  <c r="I5" i="53"/>
  <c r="H5" i="53"/>
  <c r="G5" i="53"/>
  <c r="K4" i="53"/>
  <c r="I4" i="53"/>
  <c r="H4" i="53"/>
  <c r="G4" i="53"/>
  <c r="K3" i="53"/>
  <c r="I3" i="53"/>
  <c r="H3" i="53"/>
  <c r="G3" i="53"/>
  <c r="K34" i="52"/>
  <c r="I34" i="52"/>
  <c r="H34" i="52"/>
  <c r="G34" i="52"/>
  <c r="K33" i="52"/>
  <c r="I33" i="52"/>
  <c r="H33" i="52"/>
  <c r="G33" i="52"/>
  <c r="K32" i="52"/>
  <c r="I32" i="52"/>
  <c r="H32" i="52"/>
  <c r="G32" i="52"/>
  <c r="K31" i="52"/>
  <c r="I31" i="52"/>
  <c r="H31" i="52"/>
  <c r="G31" i="52"/>
  <c r="K30" i="52"/>
  <c r="I30" i="52"/>
  <c r="H30" i="52"/>
  <c r="G30" i="52"/>
  <c r="K29" i="52"/>
  <c r="I29" i="52"/>
  <c r="H29" i="52"/>
  <c r="G29" i="52"/>
  <c r="K28" i="52"/>
  <c r="I28" i="52"/>
  <c r="H28" i="52"/>
  <c r="G28" i="52"/>
  <c r="K27" i="52"/>
  <c r="I27" i="52"/>
  <c r="H27" i="52"/>
  <c r="G27" i="52"/>
  <c r="K26" i="52"/>
  <c r="I26" i="52"/>
  <c r="H26" i="52"/>
  <c r="G26" i="52"/>
  <c r="K25" i="52"/>
  <c r="I25" i="52"/>
  <c r="H25" i="52"/>
  <c r="G25" i="52"/>
  <c r="K24" i="52"/>
  <c r="I24" i="52"/>
  <c r="H24" i="52"/>
  <c r="G24" i="52"/>
  <c r="K23" i="52"/>
  <c r="I23" i="52"/>
  <c r="H23" i="52"/>
  <c r="G23" i="52"/>
  <c r="K22" i="52"/>
  <c r="I22" i="52"/>
  <c r="H22" i="52"/>
  <c r="G22" i="52"/>
  <c r="K21" i="52"/>
  <c r="I21" i="52"/>
  <c r="H21" i="52"/>
  <c r="G21" i="52"/>
  <c r="K20" i="52"/>
  <c r="I20" i="52"/>
  <c r="H20" i="52"/>
  <c r="G20" i="52"/>
  <c r="K19" i="52"/>
  <c r="I19" i="52"/>
  <c r="H19" i="52"/>
  <c r="G19" i="52"/>
  <c r="K18" i="52"/>
  <c r="I18" i="52"/>
  <c r="H18" i="52"/>
  <c r="G18" i="52"/>
  <c r="K17" i="52"/>
  <c r="I17" i="52"/>
  <c r="H17" i="52"/>
  <c r="G17" i="52"/>
  <c r="K16" i="52"/>
  <c r="I16" i="52"/>
  <c r="H16" i="52"/>
  <c r="G16" i="52"/>
  <c r="K15" i="52"/>
  <c r="I15" i="52"/>
  <c r="H15" i="52"/>
  <c r="G15" i="52"/>
  <c r="K14" i="52"/>
  <c r="I14" i="52"/>
  <c r="H14" i="52"/>
  <c r="G14" i="52"/>
  <c r="K13" i="52"/>
  <c r="I13" i="52"/>
  <c r="H13" i="52"/>
  <c r="G13" i="52"/>
  <c r="K12" i="52"/>
  <c r="I12" i="52"/>
  <c r="H12" i="52"/>
  <c r="G12" i="52"/>
  <c r="K11" i="52"/>
  <c r="I11" i="52"/>
  <c r="H11" i="52"/>
  <c r="G11" i="52"/>
  <c r="K10" i="52"/>
  <c r="I10" i="52"/>
  <c r="H10" i="52"/>
  <c r="G10" i="52"/>
  <c r="K9" i="52"/>
  <c r="I9" i="52"/>
  <c r="H9" i="52"/>
  <c r="G9" i="52"/>
  <c r="K8" i="52"/>
  <c r="I8" i="52"/>
  <c r="H8" i="52"/>
  <c r="G8" i="52"/>
  <c r="K7" i="52"/>
  <c r="I7" i="52"/>
  <c r="H7" i="52"/>
  <c r="G7" i="52"/>
  <c r="K6" i="52"/>
  <c r="I6" i="52"/>
  <c r="H6" i="52"/>
  <c r="G6" i="52"/>
  <c r="K5" i="52"/>
  <c r="I5" i="52"/>
  <c r="M5" i="52" s="1"/>
  <c r="H5" i="52"/>
  <c r="G5" i="52"/>
  <c r="M4" i="52"/>
  <c r="K4" i="52"/>
  <c r="I4" i="52"/>
  <c r="H4" i="52"/>
  <c r="G4" i="52"/>
  <c r="K3" i="52"/>
  <c r="I3" i="52"/>
  <c r="H3" i="52"/>
  <c r="G3" i="52"/>
  <c r="K30" i="51"/>
  <c r="I30" i="51"/>
  <c r="H30" i="51"/>
  <c r="G30" i="51"/>
  <c r="K29" i="51"/>
  <c r="I29" i="51"/>
  <c r="H29" i="51"/>
  <c r="G29" i="51"/>
  <c r="K28" i="51"/>
  <c r="I28" i="51"/>
  <c r="H28" i="51"/>
  <c r="G28" i="51"/>
  <c r="K27" i="51"/>
  <c r="I27" i="51"/>
  <c r="H27" i="51"/>
  <c r="G27" i="51"/>
  <c r="K26" i="51"/>
  <c r="I26" i="51"/>
  <c r="H26" i="51"/>
  <c r="G26" i="51"/>
  <c r="K25" i="51"/>
  <c r="I25" i="51"/>
  <c r="H25" i="51"/>
  <c r="G25" i="51"/>
  <c r="K24" i="51"/>
  <c r="I24" i="51"/>
  <c r="H24" i="51"/>
  <c r="G24" i="51"/>
  <c r="K23" i="51"/>
  <c r="I23" i="51"/>
  <c r="H23" i="51"/>
  <c r="G23" i="51"/>
  <c r="K22" i="51"/>
  <c r="I22" i="51"/>
  <c r="H22" i="51"/>
  <c r="G22" i="51"/>
  <c r="K21" i="51"/>
  <c r="I21" i="51"/>
  <c r="H21" i="51"/>
  <c r="G21" i="51"/>
  <c r="K20" i="51"/>
  <c r="I20" i="51"/>
  <c r="H20" i="51"/>
  <c r="G20" i="51"/>
  <c r="K19" i="51"/>
  <c r="I19" i="51"/>
  <c r="H19" i="51"/>
  <c r="G19" i="51"/>
  <c r="K18" i="51"/>
  <c r="I18" i="51"/>
  <c r="H18" i="51"/>
  <c r="G18" i="51"/>
  <c r="K17" i="51"/>
  <c r="I17" i="51"/>
  <c r="H17" i="51"/>
  <c r="G17" i="51"/>
  <c r="K16" i="51"/>
  <c r="I16" i="51"/>
  <c r="H16" i="51"/>
  <c r="G16" i="51"/>
  <c r="K15" i="51"/>
  <c r="I15" i="51"/>
  <c r="H15" i="51"/>
  <c r="G15" i="51"/>
  <c r="K14" i="51"/>
  <c r="I14" i="51"/>
  <c r="H14" i="51"/>
  <c r="G14" i="51"/>
  <c r="K13" i="51"/>
  <c r="I13" i="51"/>
  <c r="H13" i="51"/>
  <c r="G13" i="51"/>
  <c r="K12" i="51"/>
  <c r="I12" i="51"/>
  <c r="H12" i="51"/>
  <c r="G12" i="51"/>
  <c r="K11" i="51"/>
  <c r="I11" i="51"/>
  <c r="H11" i="51"/>
  <c r="G11" i="51"/>
  <c r="K10" i="51"/>
  <c r="I10" i="51"/>
  <c r="H10" i="51"/>
  <c r="G10" i="51"/>
  <c r="K9" i="51"/>
  <c r="I9" i="51"/>
  <c r="H9" i="51"/>
  <c r="G9" i="51"/>
  <c r="K8" i="51"/>
  <c r="I8" i="51"/>
  <c r="H8" i="51"/>
  <c r="G8" i="51"/>
  <c r="K7" i="51"/>
  <c r="I7" i="51"/>
  <c r="H7" i="51"/>
  <c r="G7" i="51"/>
  <c r="K6" i="51"/>
  <c r="I6" i="51"/>
  <c r="H6" i="51"/>
  <c r="G6" i="51"/>
  <c r="K5" i="51"/>
  <c r="I5" i="51"/>
  <c r="H5" i="51"/>
  <c r="G5" i="51"/>
  <c r="K4" i="51"/>
  <c r="I4" i="51"/>
  <c r="H4" i="51"/>
  <c r="G4" i="51"/>
  <c r="K3" i="51"/>
  <c r="I3" i="51"/>
  <c r="M4" i="51" s="1"/>
  <c r="H3" i="51"/>
  <c r="G3" i="51"/>
  <c r="G38" i="50"/>
  <c r="H38" i="50"/>
  <c r="I38" i="50"/>
  <c r="K38" i="50"/>
  <c r="G39" i="50"/>
  <c r="H39" i="50"/>
  <c r="I39" i="50"/>
  <c r="K39" i="50"/>
  <c r="G40" i="50"/>
  <c r="H40" i="50"/>
  <c r="I40" i="50"/>
  <c r="K40" i="50"/>
  <c r="G41" i="50"/>
  <c r="H41" i="50"/>
  <c r="I41" i="50"/>
  <c r="K41" i="50"/>
  <c r="L41" i="50"/>
  <c r="G42" i="50"/>
  <c r="H42" i="50"/>
  <c r="I42" i="50"/>
  <c r="K42" i="50"/>
  <c r="G43" i="50"/>
  <c r="H43" i="50"/>
  <c r="I43" i="50"/>
  <c r="K43" i="50"/>
  <c r="G44" i="50"/>
  <c r="H44" i="50"/>
  <c r="I44" i="50"/>
  <c r="K44" i="50"/>
  <c r="G45" i="50"/>
  <c r="H45" i="50"/>
  <c r="L45" i="50" s="1"/>
  <c r="I45" i="50"/>
  <c r="K45" i="50"/>
  <c r="K37" i="50"/>
  <c r="I37" i="50"/>
  <c r="H37" i="50"/>
  <c r="G37" i="50"/>
  <c r="K36" i="50"/>
  <c r="I36" i="50"/>
  <c r="H36" i="50"/>
  <c r="G36" i="50"/>
  <c r="K35" i="50"/>
  <c r="I35" i="50"/>
  <c r="H35" i="50"/>
  <c r="G35" i="50"/>
  <c r="K34" i="50"/>
  <c r="I34" i="50"/>
  <c r="H34" i="50"/>
  <c r="G34" i="50"/>
  <c r="K33" i="50"/>
  <c r="I33" i="50"/>
  <c r="H33" i="50"/>
  <c r="G33" i="50"/>
  <c r="K32" i="50"/>
  <c r="I32" i="50"/>
  <c r="H32" i="50"/>
  <c r="G32" i="50"/>
  <c r="K31" i="50"/>
  <c r="I31" i="50"/>
  <c r="H31" i="50"/>
  <c r="G31" i="50"/>
  <c r="K30" i="50"/>
  <c r="I30" i="50"/>
  <c r="H30" i="50"/>
  <c r="G30" i="50"/>
  <c r="K29" i="50"/>
  <c r="I29" i="50"/>
  <c r="H29" i="50"/>
  <c r="G29" i="50"/>
  <c r="K28" i="50"/>
  <c r="I28" i="50"/>
  <c r="H28" i="50"/>
  <c r="G28" i="50"/>
  <c r="K27" i="50"/>
  <c r="I27" i="50"/>
  <c r="H27" i="50"/>
  <c r="G27" i="50"/>
  <c r="K26" i="50"/>
  <c r="I26" i="50"/>
  <c r="H26" i="50"/>
  <c r="G26" i="50"/>
  <c r="K25" i="50"/>
  <c r="I25" i="50"/>
  <c r="H25" i="50"/>
  <c r="G25" i="50"/>
  <c r="K24" i="50"/>
  <c r="I24" i="50"/>
  <c r="H24" i="50"/>
  <c r="G24" i="50"/>
  <c r="K23" i="50"/>
  <c r="I23" i="50"/>
  <c r="H23" i="50"/>
  <c r="G23" i="50"/>
  <c r="K22" i="50"/>
  <c r="I22" i="50"/>
  <c r="H22" i="50"/>
  <c r="G22" i="50"/>
  <c r="K21" i="50"/>
  <c r="I21" i="50"/>
  <c r="H21" i="50"/>
  <c r="G21" i="50"/>
  <c r="K20" i="50"/>
  <c r="I20" i="50"/>
  <c r="H20" i="50"/>
  <c r="G20" i="50"/>
  <c r="K19" i="50"/>
  <c r="I19" i="50"/>
  <c r="H19" i="50"/>
  <c r="G19" i="50"/>
  <c r="K18" i="50"/>
  <c r="I18" i="50"/>
  <c r="H18" i="50"/>
  <c r="G18" i="50"/>
  <c r="K17" i="50"/>
  <c r="I17" i="50"/>
  <c r="H17" i="50"/>
  <c r="G17" i="50"/>
  <c r="K16" i="50"/>
  <c r="I16" i="50"/>
  <c r="H16" i="50"/>
  <c r="G16" i="50"/>
  <c r="K15" i="50"/>
  <c r="I15" i="50"/>
  <c r="H15" i="50"/>
  <c r="G15" i="50"/>
  <c r="K14" i="50"/>
  <c r="I14" i="50"/>
  <c r="H14" i="50"/>
  <c r="G14" i="50"/>
  <c r="K13" i="50"/>
  <c r="I13" i="50"/>
  <c r="H13" i="50"/>
  <c r="G13" i="50"/>
  <c r="K12" i="50"/>
  <c r="I12" i="50"/>
  <c r="H12" i="50"/>
  <c r="G12" i="50"/>
  <c r="K11" i="50"/>
  <c r="I11" i="50"/>
  <c r="H11" i="50"/>
  <c r="G11" i="50"/>
  <c r="K10" i="50"/>
  <c r="I10" i="50"/>
  <c r="H10" i="50"/>
  <c r="G10" i="50"/>
  <c r="K9" i="50"/>
  <c r="I9" i="50"/>
  <c r="H9" i="50"/>
  <c r="G9" i="50"/>
  <c r="K8" i="50"/>
  <c r="I8" i="50"/>
  <c r="H8" i="50"/>
  <c r="G8" i="50"/>
  <c r="K7" i="50"/>
  <c r="I7" i="50"/>
  <c r="H7" i="50"/>
  <c r="G7" i="50"/>
  <c r="K6" i="50"/>
  <c r="I6" i="50"/>
  <c r="H6" i="50"/>
  <c r="G6" i="50"/>
  <c r="K5" i="50"/>
  <c r="I5" i="50"/>
  <c r="H5" i="50"/>
  <c r="G5" i="50"/>
  <c r="K4" i="50"/>
  <c r="I4" i="50"/>
  <c r="H4" i="50"/>
  <c r="G4" i="50"/>
  <c r="K3" i="50"/>
  <c r="I3" i="50"/>
  <c r="H3" i="50"/>
  <c r="L42" i="50" s="1"/>
  <c r="G3" i="50"/>
  <c r="L20" i="33"/>
  <c r="M20" i="33"/>
  <c r="L21" i="33"/>
  <c r="M21" i="33"/>
  <c r="L22" i="33"/>
  <c r="M22" i="33"/>
  <c r="L23" i="33"/>
  <c r="M23" i="33"/>
  <c r="L24" i="33"/>
  <c r="M24" i="33"/>
  <c r="L25" i="33"/>
  <c r="M25" i="33"/>
  <c r="L26" i="33"/>
  <c r="M26" i="33"/>
  <c r="L27" i="33"/>
  <c r="M27" i="33"/>
  <c r="L28" i="33"/>
  <c r="M28" i="33"/>
  <c r="L29" i="33"/>
  <c r="M29" i="33"/>
  <c r="M19" i="33"/>
  <c r="L19" i="33"/>
  <c r="M18" i="33"/>
  <c r="L18" i="33"/>
  <c r="M17" i="33"/>
  <c r="L17" i="33"/>
  <c r="M16" i="33"/>
  <c r="L16" i="33"/>
  <c r="M15" i="33"/>
  <c r="L15" i="33"/>
  <c r="M14" i="33"/>
  <c r="L14" i="33"/>
  <c r="M13" i="33"/>
  <c r="L13" i="33"/>
  <c r="M12" i="33"/>
  <c r="L12" i="33"/>
  <c r="M11" i="33"/>
  <c r="L11" i="33"/>
  <c r="M10" i="33"/>
  <c r="L10" i="33"/>
  <c r="M9" i="33"/>
  <c r="L9" i="33"/>
  <c r="M8" i="33"/>
  <c r="L8" i="33"/>
  <c r="M7" i="33"/>
  <c r="L7" i="33"/>
  <c r="M6" i="33"/>
  <c r="L6" i="33"/>
  <c r="M5" i="33"/>
  <c r="L5" i="33"/>
  <c r="M4" i="33"/>
  <c r="L4" i="33"/>
  <c r="M3" i="33"/>
  <c r="L3" i="33"/>
  <c r="M19" i="30"/>
  <c r="L19" i="30"/>
  <c r="M18" i="30"/>
  <c r="L18" i="30"/>
  <c r="M17" i="30"/>
  <c r="L17" i="30"/>
  <c r="M16" i="30"/>
  <c r="L16" i="30"/>
  <c r="M15" i="30"/>
  <c r="L15" i="30"/>
  <c r="M14" i="30"/>
  <c r="L14" i="30"/>
  <c r="M13" i="30"/>
  <c r="L13" i="30"/>
  <c r="M12" i="30"/>
  <c r="L12" i="30"/>
  <c r="M11" i="30"/>
  <c r="L11" i="30"/>
  <c r="M10" i="30"/>
  <c r="L10" i="30"/>
  <c r="M9" i="30"/>
  <c r="L9" i="30"/>
  <c r="M8" i="30"/>
  <c r="L8" i="30"/>
  <c r="M7" i="30"/>
  <c r="L7" i="30"/>
  <c r="M6" i="30"/>
  <c r="L6" i="30"/>
  <c r="M5" i="30"/>
  <c r="L5" i="30"/>
  <c r="M4" i="30"/>
  <c r="L4" i="30"/>
  <c r="M3" i="30"/>
  <c r="L3" i="30"/>
  <c r="M20" i="29"/>
  <c r="L20" i="29"/>
  <c r="M19" i="29"/>
  <c r="L19" i="29"/>
  <c r="M18" i="29"/>
  <c r="L18" i="29"/>
  <c r="M17" i="29"/>
  <c r="L17" i="29"/>
  <c r="M16" i="29"/>
  <c r="L16" i="29"/>
  <c r="M15" i="29"/>
  <c r="L15" i="29"/>
  <c r="M14" i="29"/>
  <c r="L14" i="29"/>
  <c r="M13" i="29"/>
  <c r="L13" i="29"/>
  <c r="M12" i="29"/>
  <c r="L12" i="29"/>
  <c r="M11" i="29"/>
  <c r="L11" i="29"/>
  <c r="M10" i="29"/>
  <c r="L10" i="29"/>
  <c r="M9" i="29"/>
  <c r="L9" i="29"/>
  <c r="M8" i="29"/>
  <c r="L8" i="29"/>
  <c r="M7" i="29"/>
  <c r="L7" i="29"/>
  <c r="M6" i="29"/>
  <c r="L6" i="29"/>
  <c r="M5" i="29"/>
  <c r="L5" i="29"/>
  <c r="M4" i="29"/>
  <c r="L4" i="29"/>
  <c r="M3" i="29"/>
  <c r="L3" i="29"/>
  <c r="M21" i="28"/>
  <c r="L21" i="28"/>
  <c r="M20" i="28"/>
  <c r="L20" i="28"/>
  <c r="M19" i="28"/>
  <c r="L19" i="28"/>
  <c r="M18" i="28"/>
  <c r="L18" i="28"/>
  <c r="M17" i="28"/>
  <c r="L17" i="28"/>
  <c r="M16" i="28"/>
  <c r="L16" i="28"/>
  <c r="M15" i="28"/>
  <c r="L15" i="28"/>
  <c r="M14" i="28"/>
  <c r="L14" i="28"/>
  <c r="M13" i="28"/>
  <c r="L13" i="28"/>
  <c r="M12" i="28"/>
  <c r="L12" i="28"/>
  <c r="M11" i="28"/>
  <c r="L11" i="28"/>
  <c r="M10" i="28"/>
  <c r="L10" i="28"/>
  <c r="M9" i="28"/>
  <c r="L9" i="28"/>
  <c r="M8" i="28"/>
  <c r="L8" i="28"/>
  <c r="M7" i="28"/>
  <c r="L7" i="28"/>
  <c r="M6" i="28"/>
  <c r="L6" i="28"/>
  <c r="M5" i="28"/>
  <c r="L5" i="28"/>
  <c r="M4" i="28"/>
  <c r="L4" i="28"/>
  <c r="M3" i="28"/>
  <c r="L3" i="28"/>
  <c r="M32" i="27"/>
  <c r="L32" i="27"/>
  <c r="M31" i="27"/>
  <c r="L31" i="27"/>
  <c r="M30" i="27"/>
  <c r="L30" i="27"/>
  <c r="M29" i="27"/>
  <c r="L29" i="27"/>
  <c r="M28" i="27"/>
  <c r="L28" i="27"/>
  <c r="M27" i="27"/>
  <c r="L27" i="27"/>
  <c r="M26" i="27"/>
  <c r="L26" i="27"/>
  <c r="M25" i="27"/>
  <c r="L25" i="27"/>
  <c r="M24" i="27"/>
  <c r="L24" i="27"/>
  <c r="M23" i="27"/>
  <c r="L23" i="27"/>
  <c r="M22" i="27"/>
  <c r="L22" i="27"/>
  <c r="M21" i="27"/>
  <c r="L21" i="27"/>
  <c r="M20" i="27"/>
  <c r="L20" i="27"/>
  <c r="M19" i="27"/>
  <c r="L19" i="27"/>
  <c r="M18" i="27"/>
  <c r="L18" i="27"/>
  <c r="M17" i="27"/>
  <c r="L17" i="27"/>
  <c r="M16" i="27"/>
  <c r="L16" i="27"/>
  <c r="M15" i="27"/>
  <c r="L15" i="27"/>
  <c r="M14" i="27"/>
  <c r="L14" i="27"/>
  <c r="M13" i="27"/>
  <c r="L13" i="27"/>
  <c r="M12" i="27"/>
  <c r="L12" i="27"/>
  <c r="M11" i="27"/>
  <c r="L11" i="27"/>
  <c r="M10" i="27"/>
  <c r="L10" i="27"/>
  <c r="M9" i="27"/>
  <c r="L9" i="27"/>
  <c r="M8" i="27"/>
  <c r="L8" i="27"/>
  <c r="M7" i="27"/>
  <c r="L7" i="27"/>
  <c r="M6" i="27"/>
  <c r="L6" i="27"/>
  <c r="M5" i="27"/>
  <c r="L5" i="27"/>
  <c r="M4" i="27"/>
  <c r="L4" i="27"/>
  <c r="M3" i="27"/>
  <c r="L3" i="27"/>
  <c r="M15" i="26"/>
  <c r="L15" i="26"/>
  <c r="M14" i="26"/>
  <c r="L14" i="26"/>
  <c r="M13" i="26"/>
  <c r="L13" i="26"/>
  <c r="M12" i="26"/>
  <c r="L12" i="26"/>
  <c r="M11" i="26"/>
  <c r="L11" i="26"/>
  <c r="M10" i="26"/>
  <c r="L10" i="26"/>
  <c r="M9" i="26"/>
  <c r="L9" i="26"/>
  <c r="M8" i="26"/>
  <c r="L8" i="26"/>
  <c r="M7" i="26"/>
  <c r="L7" i="26"/>
  <c r="M6" i="26"/>
  <c r="L6" i="26"/>
  <c r="M5" i="26"/>
  <c r="L5" i="26"/>
  <c r="M4" i="26"/>
  <c r="L4" i="26"/>
  <c r="M3" i="26"/>
  <c r="L3" i="26"/>
  <c r="M32" i="25"/>
  <c r="L32" i="25"/>
  <c r="M31" i="25"/>
  <c r="L31" i="25"/>
  <c r="M30" i="25"/>
  <c r="L30" i="25"/>
  <c r="M29" i="25"/>
  <c r="L29" i="25"/>
  <c r="M28" i="25"/>
  <c r="L28" i="25"/>
  <c r="M27" i="25"/>
  <c r="L27" i="25"/>
  <c r="M26" i="25"/>
  <c r="L26" i="25"/>
  <c r="M25" i="25"/>
  <c r="L25" i="25"/>
  <c r="M24" i="25"/>
  <c r="L24" i="25"/>
  <c r="M23" i="25"/>
  <c r="L23" i="25"/>
  <c r="M22" i="25"/>
  <c r="L22" i="25"/>
  <c r="M21" i="25"/>
  <c r="L21" i="25"/>
  <c r="M20" i="25"/>
  <c r="L20" i="25"/>
  <c r="M19" i="25"/>
  <c r="L19" i="25"/>
  <c r="M18" i="25"/>
  <c r="L18" i="25"/>
  <c r="M17" i="25"/>
  <c r="L17" i="25"/>
  <c r="M16" i="25"/>
  <c r="L16" i="25"/>
  <c r="M15" i="25"/>
  <c r="L15" i="25"/>
  <c r="M14" i="25"/>
  <c r="L14" i="25"/>
  <c r="M13" i="25"/>
  <c r="L13" i="25"/>
  <c r="M12" i="25"/>
  <c r="L12" i="25"/>
  <c r="M11" i="25"/>
  <c r="L11" i="25"/>
  <c r="M10" i="25"/>
  <c r="L10" i="25"/>
  <c r="M9" i="25"/>
  <c r="L9" i="25"/>
  <c r="M8" i="25"/>
  <c r="L8" i="25"/>
  <c r="M7" i="25"/>
  <c r="L7" i="25"/>
  <c r="M6" i="25"/>
  <c r="L6" i="25"/>
  <c r="M5" i="25"/>
  <c r="L5" i="25"/>
  <c r="M4" i="25"/>
  <c r="L4" i="25"/>
  <c r="M3" i="25"/>
  <c r="L3" i="25"/>
  <c r="M13" i="24"/>
  <c r="L13" i="24"/>
  <c r="M12" i="24"/>
  <c r="L12" i="24"/>
  <c r="M11" i="24"/>
  <c r="L11" i="24"/>
  <c r="M10" i="24"/>
  <c r="L10" i="24"/>
  <c r="M9" i="24"/>
  <c r="L9" i="24"/>
  <c r="M8" i="24"/>
  <c r="L8" i="24"/>
  <c r="M7" i="24"/>
  <c r="L7" i="24"/>
  <c r="M6" i="24"/>
  <c r="L6" i="24"/>
  <c r="M5" i="24"/>
  <c r="L5" i="24"/>
  <c r="M4" i="24"/>
  <c r="L4" i="24"/>
  <c r="M3" i="24"/>
  <c r="L3" i="24"/>
  <c r="L25" i="11"/>
  <c r="M25" i="11"/>
  <c r="L26" i="11"/>
  <c r="M26" i="11"/>
  <c r="L27" i="11"/>
  <c r="M27" i="11"/>
  <c r="L28" i="11"/>
  <c r="M28" i="11"/>
  <c r="L29" i="11"/>
  <c r="M29" i="11"/>
  <c r="L30" i="11"/>
  <c r="M30" i="11"/>
  <c r="L31" i="11"/>
  <c r="M31" i="11"/>
  <c r="L32" i="11"/>
  <c r="M32" i="11"/>
  <c r="L33" i="11"/>
  <c r="M33" i="11"/>
  <c r="L34" i="11"/>
  <c r="M34" i="11"/>
  <c r="L35" i="11"/>
  <c r="M35" i="11"/>
  <c r="L36" i="11"/>
  <c r="M36" i="11"/>
  <c r="L37" i="11"/>
  <c r="M37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5" i="11"/>
  <c r="L5" i="11"/>
  <c r="M4" i="11"/>
  <c r="L4" i="11"/>
  <c r="M3" i="11"/>
  <c r="L3" i="11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8" i="10"/>
  <c r="L8" i="10"/>
  <c r="M7" i="10"/>
  <c r="L7" i="10"/>
  <c r="M6" i="10"/>
  <c r="L6" i="10"/>
  <c r="M5" i="10"/>
  <c r="L5" i="10"/>
  <c r="M4" i="10"/>
  <c r="L4" i="10"/>
  <c r="M3" i="10"/>
  <c r="L3" i="10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M4" i="9"/>
  <c r="L4" i="9"/>
  <c r="M3" i="9"/>
  <c r="L3" i="9"/>
  <c r="L11" i="8"/>
  <c r="M11" i="8"/>
  <c r="M10" i="8"/>
  <c r="L10" i="8"/>
  <c r="M9" i="8"/>
  <c r="L9" i="8"/>
  <c r="M8" i="8"/>
  <c r="L8" i="8"/>
  <c r="M7" i="8"/>
  <c r="L7" i="8"/>
  <c r="M6" i="8"/>
  <c r="L6" i="8"/>
  <c r="M5" i="8"/>
  <c r="L5" i="8"/>
  <c r="M4" i="8"/>
  <c r="L4" i="8"/>
  <c r="M3" i="8"/>
  <c r="L3" i="8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M3" i="5"/>
  <c r="L3" i="5"/>
  <c r="L25" i="4"/>
  <c r="M25" i="4"/>
  <c r="L26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M4" i="4"/>
  <c r="L4" i="4"/>
  <c r="M3" i="4"/>
  <c r="L3" i="4"/>
  <c r="K4" i="33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4" i="26"/>
  <c r="K5" i="26"/>
  <c r="K6" i="26"/>
  <c r="K7" i="26"/>
  <c r="K8" i="26"/>
  <c r="K9" i="26"/>
  <c r="K10" i="26"/>
  <c r="K11" i="26"/>
  <c r="K12" i="26"/>
  <c r="K13" i="26"/>
  <c r="K14" i="26"/>
  <c r="K15" i="26"/>
  <c r="K4" i="25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4" i="24"/>
  <c r="K5" i="24"/>
  <c r="K6" i="24"/>
  <c r="K7" i="24"/>
  <c r="K8" i="24"/>
  <c r="K9" i="24"/>
  <c r="K10" i="24"/>
  <c r="K11" i="24"/>
  <c r="K12" i="24"/>
  <c r="K13" i="24"/>
  <c r="G4" i="33"/>
  <c r="H4" i="33"/>
  <c r="I4" i="33"/>
  <c r="G5" i="33"/>
  <c r="H5" i="33"/>
  <c r="I5" i="33"/>
  <c r="G6" i="33"/>
  <c r="H6" i="33"/>
  <c r="I6" i="33"/>
  <c r="G7" i="33"/>
  <c r="H7" i="33"/>
  <c r="I7" i="33"/>
  <c r="G8" i="33"/>
  <c r="H8" i="33"/>
  <c r="I8" i="33"/>
  <c r="G9" i="33"/>
  <c r="H9" i="33"/>
  <c r="I9" i="33"/>
  <c r="G10" i="33"/>
  <c r="H10" i="33"/>
  <c r="I10" i="33"/>
  <c r="G11" i="33"/>
  <c r="H11" i="33"/>
  <c r="I11" i="33"/>
  <c r="G12" i="33"/>
  <c r="H12" i="33"/>
  <c r="I12" i="33"/>
  <c r="G13" i="33"/>
  <c r="H13" i="33"/>
  <c r="I13" i="33"/>
  <c r="G14" i="33"/>
  <c r="H14" i="33"/>
  <c r="I14" i="33"/>
  <c r="G15" i="33"/>
  <c r="H15" i="33"/>
  <c r="I15" i="33"/>
  <c r="G16" i="33"/>
  <c r="H16" i="33"/>
  <c r="I16" i="33"/>
  <c r="G17" i="33"/>
  <c r="H17" i="33"/>
  <c r="I17" i="33"/>
  <c r="G18" i="33"/>
  <c r="H18" i="33"/>
  <c r="I18" i="33"/>
  <c r="G19" i="33"/>
  <c r="H19" i="33"/>
  <c r="I19" i="33"/>
  <c r="G20" i="33"/>
  <c r="H20" i="33"/>
  <c r="I20" i="33"/>
  <c r="G21" i="33"/>
  <c r="H21" i="33"/>
  <c r="I21" i="33"/>
  <c r="G22" i="33"/>
  <c r="H22" i="33"/>
  <c r="I22" i="33"/>
  <c r="G23" i="33"/>
  <c r="H23" i="33"/>
  <c r="I23" i="33"/>
  <c r="G24" i="33"/>
  <c r="H24" i="33"/>
  <c r="I24" i="33"/>
  <c r="G25" i="33"/>
  <c r="H25" i="33"/>
  <c r="I25" i="33"/>
  <c r="G26" i="33"/>
  <c r="H26" i="33"/>
  <c r="I26" i="33"/>
  <c r="G27" i="33"/>
  <c r="H27" i="33"/>
  <c r="I27" i="33"/>
  <c r="G28" i="33"/>
  <c r="H28" i="33"/>
  <c r="I28" i="33"/>
  <c r="G29" i="33"/>
  <c r="H29" i="33"/>
  <c r="I29" i="33"/>
  <c r="G4" i="30"/>
  <c r="H4" i="30"/>
  <c r="I4" i="30"/>
  <c r="G5" i="30"/>
  <c r="H5" i="30"/>
  <c r="I5" i="30"/>
  <c r="G6" i="30"/>
  <c r="H6" i="30"/>
  <c r="I6" i="30"/>
  <c r="G7" i="30"/>
  <c r="H7" i="30"/>
  <c r="I7" i="30"/>
  <c r="G8" i="30"/>
  <c r="H8" i="30"/>
  <c r="I8" i="30"/>
  <c r="G9" i="30"/>
  <c r="H9" i="30"/>
  <c r="I9" i="30"/>
  <c r="G10" i="30"/>
  <c r="H10" i="30"/>
  <c r="I10" i="30"/>
  <c r="G11" i="30"/>
  <c r="H11" i="30"/>
  <c r="I11" i="30"/>
  <c r="G12" i="30"/>
  <c r="H12" i="30"/>
  <c r="I12" i="30"/>
  <c r="G13" i="30"/>
  <c r="H13" i="30"/>
  <c r="I13" i="30"/>
  <c r="G14" i="30"/>
  <c r="H14" i="30"/>
  <c r="I14" i="30"/>
  <c r="G15" i="30"/>
  <c r="H15" i="30"/>
  <c r="I15" i="30"/>
  <c r="G16" i="30"/>
  <c r="H16" i="30"/>
  <c r="I16" i="30"/>
  <c r="G17" i="30"/>
  <c r="H17" i="30"/>
  <c r="I17" i="30"/>
  <c r="G18" i="30"/>
  <c r="H18" i="30"/>
  <c r="I18" i="30"/>
  <c r="G19" i="30"/>
  <c r="H19" i="30"/>
  <c r="I19" i="30"/>
  <c r="G4" i="29"/>
  <c r="H4" i="29"/>
  <c r="I4" i="29"/>
  <c r="G5" i="29"/>
  <c r="H5" i="29"/>
  <c r="I5" i="29"/>
  <c r="G6" i="29"/>
  <c r="H6" i="29"/>
  <c r="I6" i="29"/>
  <c r="G7" i="29"/>
  <c r="H7" i="29"/>
  <c r="I7" i="29"/>
  <c r="G8" i="29"/>
  <c r="H8" i="29"/>
  <c r="I8" i="29"/>
  <c r="G9" i="29"/>
  <c r="H9" i="29"/>
  <c r="I9" i="29"/>
  <c r="G10" i="29"/>
  <c r="H10" i="29"/>
  <c r="I10" i="29"/>
  <c r="G11" i="29"/>
  <c r="H11" i="29"/>
  <c r="I11" i="29"/>
  <c r="G12" i="29"/>
  <c r="H12" i="29"/>
  <c r="I12" i="29"/>
  <c r="G13" i="29"/>
  <c r="H13" i="29"/>
  <c r="I13" i="29"/>
  <c r="G14" i="29"/>
  <c r="H14" i="29"/>
  <c r="I14" i="29"/>
  <c r="G15" i="29"/>
  <c r="H15" i="29"/>
  <c r="I15" i="29"/>
  <c r="G16" i="29"/>
  <c r="H16" i="29"/>
  <c r="I16" i="29"/>
  <c r="G17" i="29"/>
  <c r="H17" i="29"/>
  <c r="I17" i="29"/>
  <c r="G18" i="29"/>
  <c r="H18" i="29"/>
  <c r="I18" i="29"/>
  <c r="G19" i="29"/>
  <c r="H19" i="29"/>
  <c r="I19" i="29"/>
  <c r="G20" i="29"/>
  <c r="H20" i="29"/>
  <c r="I20" i="29"/>
  <c r="G4" i="28"/>
  <c r="H4" i="28"/>
  <c r="I4" i="28"/>
  <c r="G5" i="28"/>
  <c r="H5" i="28"/>
  <c r="I5" i="28"/>
  <c r="G6" i="28"/>
  <c r="H6" i="28"/>
  <c r="I6" i="28"/>
  <c r="G7" i="28"/>
  <c r="H7" i="28"/>
  <c r="I7" i="28"/>
  <c r="G8" i="28"/>
  <c r="H8" i="28"/>
  <c r="I8" i="28"/>
  <c r="G9" i="28"/>
  <c r="H9" i="28"/>
  <c r="I9" i="28"/>
  <c r="G10" i="28"/>
  <c r="H10" i="28"/>
  <c r="I10" i="28"/>
  <c r="G11" i="28"/>
  <c r="H11" i="28"/>
  <c r="I11" i="28"/>
  <c r="G12" i="28"/>
  <c r="H12" i="28"/>
  <c r="I12" i="28"/>
  <c r="G13" i="28"/>
  <c r="H13" i="28"/>
  <c r="I13" i="28"/>
  <c r="G14" i="28"/>
  <c r="H14" i="28"/>
  <c r="I14" i="28"/>
  <c r="G15" i="28"/>
  <c r="H15" i="28"/>
  <c r="I15" i="28"/>
  <c r="G16" i="28"/>
  <c r="H16" i="28"/>
  <c r="I16" i="28"/>
  <c r="G17" i="28"/>
  <c r="H17" i="28"/>
  <c r="I17" i="28"/>
  <c r="G18" i="28"/>
  <c r="H18" i="28"/>
  <c r="I18" i="28"/>
  <c r="G19" i="28"/>
  <c r="H19" i="28"/>
  <c r="I19" i="28"/>
  <c r="G20" i="28"/>
  <c r="H20" i="28"/>
  <c r="I20" i="28"/>
  <c r="G21" i="28"/>
  <c r="H21" i="28"/>
  <c r="I21" i="28"/>
  <c r="G4" i="27"/>
  <c r="H4" i="27"/>
  <c r="I4" i="27"/>
  <c r="G5" i="27"/>
  <c r="H5" i="27"/>
  <c r="I5" i="27"/>
  <c r="G6" i="27"/>
  <c r="H6" i="27"/>
  <c r="I6" i="27"/>
  <c r="G7" i="27"/>
  <c r="H7" i="27"/>
  <c r="I7" i="27"/>
  <c r="G8" i="27"/>
  <c r="H8" i="27"/>
  <c r="I8" i="27"/>
  <c r="G9" i="27"/>
  <c r="H9" i="27"/>
  <c r="I9" i="27"/>
  <c r="G10" i="27"/>
  <c r="H10" i="27"/>
  <c r="I10" i="27"/>
  <c r="G11" i="27"/>
  <c r="H11" i="27"/>
  <c r="I11" i="27"/>
  <c r="G12" i="27"/>
  <c r="H12" i="27"/>
  <c r="I12" i="27"/>
  <c r="G13" i="27"/>
  <c r="H13" i="27"/>
  <c r="I13" i="27"/>
  <c r="G14" i="27"/>
  <c r="H14" i="27"/>
  <c r="I14" i="27"/>
  <c r="G15" i="27"/>
  <c r="H15" i="27"/>
  <c r="I15" i="27"/>
  <c r="G16" i="27"/>
  <c r="H16" i="27"/>
  <c r="I16" i="27"/>
  <c r="G17" i="27"/>
  <c r="H17" i="27"/>
  <c r="I17" i="27"/>
  <c r="G18" i="27"/>
  <c r="H18" i="27"/>
  <c r="I18" i="27"/>
  <c r="G19" i="27"/>
  <c r="H19" i="27"/>
  <c r="I19" i="27"/>
  <c r="G20" i="27"/>
  <c r="H20" i="27"/>
  <c r="I20" i="27"/>
  <c r="G21" i="27"/>
  <c r="H21" i="27"/>
  <c r="I21" i="27"/>
  <c r="G22" i="27"/>
  <c r="H22" i="27"/>
  <c r="I22" i="27"/>
  <c r="G23" i="27"/>
  <c r="H23" i="27"/>
  <c r="I23" i="27"/>
  <c r="G24" i="27"/>
  <c r="H24" i="27"/>
  <c r="I24" i="27"/>
  <c r="G25" i="27"/>
  <c r="H25" i="27"/>
  <c r="I25" i="27"/>
  <c r="G26" i="27"/>
  <c r="H26" i="27"/>
  <c r="I26" i="27"/>
  <c r="G27" i="27"/>
  <c r="H27" i="27"/>
  <c r="I27" i="27"/>
  <c r="G28" i="27"/>
  <c r="H28" i="27"/>
  <c r="I28" i="27"/>
  <c r="G29" i="27"/>
  <c r="H29" i="27"/>
  <c r="I29" i="27"/>
  <c r="G30" i="27"/>
  <c r="H30" i="27"/>
  <c r="I30" i="27"/>
  <c r="G31" i="27"/>
  <c r="H31" i="27"/>
  <c r="I31" i="27"/>
  <c r="G32" i="27"/>
  <c r="H32" i="27"/>
  <c r="I32" i="27"/>
  <c r="G4" i="26"/>
  <c r="H4" i="26"/>
  <c r="I4" i="26"/>
  <c r="G5" i="26"/>
  <c r="H5" i="26"/>
  <c r="I5" i="26"/>
  <c r="G6" i="26"/>
  <c r="H6" i="26"/>
  <c r="I6" i="26"/>
  <c r="G7" i="26"/>
  <c r="H7" i="26"/>
  <c r="I7" i="26"/>
  <c r="G8" i="26"/>
  <c r="H8" i="26"/>
  <c r="I8" i="26"/>
  <c r="G9" i="26"/>
  <c r="H9" i="26"/>
  <c r="I9" i="26"/>
  <c r="G10" i="26"/>
  <c r="H10" i="26"/>
  <c r="I10" i="26"/>
  <c r="G11" i="26"/>
  <c r="H11" i="26"/>
  <c r="I11" i="26"/>
  <c r="G12" i="26"/>
  <c r="H12" i="26"/>
  <c r="I12" i="26"/>
  <c r="G13" i="26"/>
  <c r="H13" i="26"/>
  <c r="I13" i="26"/>
  <c r="G14" i="26"/>
  <c r="H14" i="26"/>
  <c r="I14" i="26"/>
  <c r="G15" i="26"/>
  <c r="H15" i="26"/>
  <c r="I15" i="26"/>
  <c r="G4" i="25"/>
  <c r="H4" i="25"/>
  <c r="I4" i="25"/>
  <c r="G5" i="25"/>
  <c r="H5" i="25"/>
  <c r="I5" i="25"/>
  <c r="G6" i="25"/>
  <c r="H6" i="25"/>
  <c r="I6" i="25"/>
  <c r="G7" i="25"/>
  <c r="H7" i="25"/>
  <c r="I7" i="25"/>
  <c r="G8" i="25"/>
  <c r="H8" i="25"/>
  <c r="I8" i="25"/>
  <c r="G9" i="25"/>
  <c r="H9" i="25"/>
  <c r="I9" i="25"/>
  <c r="G10" i="25"/>
  <c r="H10" i="25"/>
  <c r="I10" i="25"/>
  <c r="G11" i="25"/>
  <c r="H11" i="25"/>
  <c r="I11" i="25"/>
  <c r="G12" i="25"/>
  <c r="H12" i="25"/>
  <c r="I12" i="25"/>
  <c r="G13" i="25"/>
  <c r="H13" i="25"/>
  <c r="I13" i="25"/>
  <c r="G14" i="25"/>
  <c r="H14" i="25"/>
  <c r="I14" i="25"/>
  <c r="G15" i="25"/>
  <c r="H15" i="25"/>
  <c r="I15" i="25"/>
  <c r="G16" i="25"/>
  <c r="H16" i="25"/>
  <c r="I16" i="25"/>
  <c r="G17" i="25"/>
  <c r="H17" i="25"/>
  <c r="I17" i="25"/>
  <c r="G18" i="25"/>
  <c r="H18" i="25"/>
  <c r="I18" i="25"/>
  <c r="G19" i="25"/>
  <c r="H19" i="25"/>
  <c r="I19" i="25"/>
  <c r="G20" i="25"/>
  <c r="H20" i="25"/>
  <c r="I20" i="25"/>
  <c r="G21" i="25"/>
  <c r="H21" i="25"/>
  <c r="I21" i="25"/>
  <c r="G22" i="25"/>
  <c r="H22" i="25"/>
  <c r="I22" i="25"/>
  <c r="G23" i="25"/>
  <c r="H23" i="25"/>
  <c r="I23" i="25"/>
  <c r="G24" i="25"/>
  <c r="H24" i="25"/>
  <c r="I24" i="25"/>
  <c r="G25" i="25"/>
  <c r="H25" i="25"/>
  <c r="I25" i="25"/>
  <c r="G26" i="25"/>
  <c r="H26" i="25"/>
  <c r="I26" i="25"/>
  <c r="G27" i="25"/>
  <c r="H27" i="25"/>
  <c r="I27" i="25"/>
  <c r="G28" i="25"/>
  <c r="H28" i="25"/>
  <c r="I28" i="25"/>
  <c r="G29" i="25"/>
  <c r="H29" i="25"/>
  <c r="I29" i="25"/>
  <c r="G30" i="25"/>
  <c r="H30" i="25"/>
  <c r="I30" i="25"/>
  <c r="G31" i="25"/>
  <c r="H31" i="25"/>
  <c r="I31" i="25"/>
  <c r="G32" i="25"/>
  <c r="H32" i="25"/>
  <c r="I32" i="25"/>
  <c r="G4" i="24"/>
  <c r="H4" i="24"/>
  <c r="I4" i="24"/>
  <c r="G5" i="24"/>
  <c r="H5" i="24"/>
  <c r="I5" i="24"/>
  <c r="G6" i="24"/>
  <c r="H6" i="24"/>
  <c r="I6" i="24"/>
  <c r="G7" i="24"/>
  <c r="H7" i="24"/>
  <c r="I7" i="24"/>
  <c r="G8" i="24"/>
  <c r="H8" i="24"/>
  <c r="I8" i="24"/>
  <c r="G9" i="24"/>
  <c r="H9" i="24"/>
  <c r="I9" i="24"/>
  <c r="G10" i="24"/>
  <c r="H10" i="24"/>
  <c r="I10" i="24"/>
  <c r="G11" i="24"/>
  <c r="H11" i="24"/>
  <c r="I11" i="24"/>
  <c r="G12" i="24"/>
  <c r="H12" i="24"/>
  <c r="I12" i="24"/>
  <c r="G13" i="24"/>
  <c r="H13" i="24"/>
  <c r="I13" i="24"/>
  <c r="K3" i="33"/>
  <c r="I3" i="33"/>
  <c r="H3" i="33"/>
  <c r="G3" i="33"/>
  <c r="K3" i="30"/>
  <c r="I3" i="30"/>
  <c r="H3" i="30"/>
  <c r="G3" i="30"/>
  <c r="K3" i="29"/>
  <c r="I3" i="29"/>
  <c r="H3" i="29"/>
  <c r="G3" i="29"/>
  <c r="K3" i="28"/>
  <c r="I3" i="28"/>
  <c r="H3" i="28"/>
  <c r="G3" i="28"/>
  <c r="K3" i="27"/>
  <c r="I3" i="27"/>
  <c r="H3" i="27"/>
  <c r="G3" i="27"/>
  <c r="K3" i="26"/>
  <c r="I3" i="26"/>
  <c r="H3" i="26"/>
  <c r="G3" i="26"/>
  <c r="K3" i="25"/>
  <c r="I3" i="25"/>
  <c r="H3" i="25"/>
  <c r="G3" i="25"/>
  <c r="K3" i="24"/>
  <c r="I3" i="24"/>
  <c r="H3" i="24"/>
  <c r="G3" i="24"/>
  <c r="AY6" i="87" l="1"/>
  <c r="AU6" i="87"/>
  <c r="B7" i="87"/>
  <c r="B5" i="64"/>
  <c r="L7" i="61"/>
  <c r="L11" i="61"/>
  <c r="M11" i="61"/>
  <c r="M14" i="61"/>
  <c r="L5" i="61"/>
  <c r="L9" i="61"/>
  <c r="L3" i="61"/>
  <c r="M9" i="61"/>
  <c r="L13" i="61"/>
  <c r="M10" i="61"/>
  <c r="M13" i="61"/>
  <c r="L6" i="61"/>
  <c r="L10" i="61"/>
  <c r="L14" i="61"/>
  <c r="M3" i="61"/>
  <c r="M15" i="61"/>
  <c r="M6" i="61"/>
  <c r="M7" i="61"/>
  <c r="M5" i="61"/>
  <c r="L4" i="61"/>
  <c r="L8" i="61"/>
  <c r="L12" i="61"/>
  <c r="L16" i="61"/>
  <c r="M4" i="61"/>
  <c r="M8" i="61"/>
  <c r="M12" i="61"/>
  <c r="M16" i="61"/>
  <c r="L6" i="60"/>
  <c r="L8" i="60"/>
  <c r="M8" i="60"/>
  <c r="M20" i="60"/>
  <c r="M24" i="60"/>
  <c r="M13" i="60"/>
  <c r="L19" i="60"/>
  <c r="M17" i="60"/>
  <c r="L10" i="60"/>
  <c r="L12" i="60"/>
  <c r="M21" i="60"/>
  <c r="M4" i="60"/>
  <c r="L14" i="60"/>
  <c r="L16" i="60"/>
  <c r="L3" i="60"/>
  <c r="L18" i="60"/>
  <c r="L20" i="60"/>
  <c r="L7" i="60"/>
  <c r="M12" i="60"/>
  <c r="L22" i="60"/>
  <c r="L24" i="60"/>
  <c r="M5" i="60"/>
  <c r="L11" i="60"/>
  <c r="M16" i="60"/>
  <c r="L23" i="60"/>
  <c r="M9" i="60"/>
  <c r="L15" i="60"/>
  <c r="L4" i="60"/>
  <c r="M3" i="60"/>
  <c r="M7" i="60"/>
  <c r="M11" i="60"/>
  <c r="M15" i="60"/>
  <c r="M19" i="60"/>
  <c r="M23" i="60"/>
  <c r="M6" i="60"/>
  <c r="M10" i="60"/>
  <c r="M14" i="60"/>
  <c r="M18" i="60"/>
  <c r="M22" i="60"/>
  <c r="L5" i="60"/>
  <c r="L9" i="60"/>
  <c r="L13" i="60"/>
  <c r="L17" i="60"/>
  <c r="L21" i="60"/>
  <c r="L32" i="59"/>
  <c r="L37" i="59"/>
  <c r="L33" i="59"/>
  <c r="M34" i="59"/>
  <c r="M32" i="59"/>
  <c r="M37" i="59"/>
  <c r="M33" i="59"/>
  <c r="M13" i="59"/>
  <c r="M17" i="59"/>
  <c r="M27" i="59"/>
  <c r="M29" i="59"/>
  <c r="M35" i="59"/>
  <c r="M31" i="59"/>
  <c r="L16" i="59"/>
  <c r="L35" i="59"/>
  <c r="L31" i="59"/>
  <c r="M25" i="59"/>
  <c r="M9" i="59"/>
  <c r="L12" i="59"/>
  <c r="M23" i="59"/>
  <c r="L27" i="59"/>
  <c r="L29" i="59"/>
  <c r="L30" i="59"/>
  <c r="L5" i="59"/>
  <c r="L20" i="59"/>
  <c r="M30" i="59"/>
  <c r="M6" i="59"/>
  <c r="L7" i="59"/>
  <c r="L9" i="59"/>
  <c r="L24" i="59"/>
  <c r="M7" i="59"/>
  <c r="L11" i="59"/>
  <c r="L13" i="59"/>
  <c r="L28" i="59"/>
  <c r="M5" i="59"/>
  <c r="M11" i="59"/>
  <c r="L15" i="59"/>
  <c r="L17" i="59"/>
  <c r="M28" i="59"/>
  <c r="M21" i="59"/>
  <c r="L4" i="59"/>
  <c r="M15" i="59"/>
  <c r="L19" i="59"/>
  <c r="L21" i="59"/>
  <c r="L8" i="59"/>
  <c r="M19" i="59"/>
  <c r="L23" i="59"/>
  <c r="L25" i="59"/>
  <c r="M4" i="59"/>
  <c r="M8" i="59"/>
  <c r="M12" i="59"/>
  <c r="M16" i="59"/>
  <c r="M20" i="59"/>
  <c r="M24" i="59"/>
  <c r="L3" i="59"/>
  <c r="M3" i="59"/>
  <c r="L6" i="59"/>
  <c r="L10" i="59"/>
  <c r="L14" i="59"/>
  <c r="L18" i="59"/>
  <c r="L22" i="59"/>
  <c r="L26" i="59"/>
  <c r="M10" i="59"/>
  <c r="M14" i="59"/>
  <c r="M18" i="59"/>
  <c r="M22" i="59"/>
  <c r="M26" i="59"/>
  <c r="L5" i="58"/>
  <c r="M9" i="58"/>
  <c r="M13" i="58"/>
  <c r="M17" i="58"/>
  <c r="M14" i="58"/>
  <c r="L7" i="58"/>
  <c r="L9" i="58"/>
  <c r="M18" i="58"/>
  <c r="L24" i="58"/>
  <c r="M29" i="58"/>
  <c r="M3" i="58"/>
  <c r="L11" i="58"/>
  <c r="L13" i="58"/>
  <c r="M22" i="58"/>
  <c r="L28" i="58"/>
  <c r="M5" i="58"/>
  <c r="L15" i="58"/>
  <c r="L17" i="58"/>
  <c r="M26" i="58"/>
  <c r="L4" i="58"/>
  <c r="L19" i="58"/>
  <c r="L21" i="58"/>
  <c r="M30" i="58"/>
  <c r="L8" i="58"/>
  <c r="L23" i="58"/>
  <c r="L25" i="58"/>
  <c r="L20" i="58"/>
  <c r="M6" i="58"/>
  <c r="L12" i="58"/>
  <c r="L27" i="58"/>
  <c r="L29" i="58"/>
  <c r="M25" i="58"/>
  <c r="M10" i="58"/>
  <c r="L16" i="58"/>
  <c r="M21" i="58"/>
  <c r="M4" i="58"/>
  <c r="M8" i="58"/>
  <c r="M12" i="58"/>
  <c r="M16" i="58"/>
  <c r="M20" i="58"/>
  <c r="M24" i="58"/>
  <c r="M28" i="58"/>
  <c r="L3" i="58"/>
  <c r="M7" i="58"/>
  <c r="M11" i="58"/>
  <c r="M15" i="58"/>
  <c r="M19" i="58"/>
  <c r="M23" i="58"/>
  <c r="M27" i="58"/>
  <c r="L6" i="58"/>
  <c r="L10" i="58"/>
  <c r="L14" i="58"/>
  <c r="L18" i="58"/>
  <c r="L22" i="58"/>
  <c r="L26" i="58"/>
  <c r="L30" i="58"/>
  <c r="L36" i="57"/>
  <c r="L37" i="57"/>
  <c r="M37" i="57"/>
  <c r="L27" i="57"/>
  <c r="L5" i="57"/>
  <c r="L13" i="57"/>
  <c r="L17" i="57"/>
  <c r="L21" i="57"/>
  <c r="L29" i="57"/>
  <c r="M35" i="57"/>
  <c r="L35" i="57"/>
  <c r="L38" i="57"/>
  <c r="M36" i="57"/>
  <c r="L33" i="57"/>
  <c r="M16" i="57"/>
  <c r="L20" i="57"/>
  <c r="M12" i="57"/>
  <c r="L14" i="57"/>
  <c r="L16" i="57"/>
  <c r="M29" i="57"/>
  <c r="L31" i="57"/>
  <c r="M33" i="57"/>
  <c r="M5" i="57"/>
  <c r="M20" i="57"/>
  <c r="L22" i="57"/>
  <c r="L24" i="57"/>
  <c r="M9" i="57"/>
  <c r="M24" i="57"/>
  <c r="L26" i="57"/>
  <c r="L28" i="57"/>
  <c r="M13" i="57"/>
  <c r="M28" i="57"/>
  <c r="L30" i="57"/>
  <c r="L32" i="57"/>
  <c r="L25" i="57"/>
  <c r="L15" i="57"/>
  <c r="L9" i="57"/>
  <c r="M17" i="57"/>
  <c r="M32" i="57"/>
  <c r="L34" i="57"/>
  <c r="L18" i="57"/>
  <c r="M34" i="57"/>
  <c r="L6" i="57"/>
  <c r="L8" i="57"/>
  <c r="M21" i="57"/>
  <c r="M8" i="57"/>
  <c r="L10" i="57"/>
  <c r="L12" i="57"/>
  <c r="M25" i="57"/>
  <c r="L4" i="57"/>
  <c r="M4" i="57"/>
  <c r="L3" i="57"/>
  <c r="L7" i="57"/>
  <c r="L11" i="57"/>
  <c r="L19" i="57"/>
  <c r="L23" i="57"/>
  <c r="M3" i="57"/>
  <c r="M7" i="57"/>
  <c r="M11" i="57"/>
  <c r="M15" i="57"/>
  <c r="M19" i="57"/>
  <c r="M23" i="57"/>
  <c r="M27" i="57"/>
  <c r="M31" i="57"/>
  <c r="M6" i="57"/>
  <c r="M10" i="57"/>
  <c r="M14" i="57"/>
  <c r="M18" i="57"/>
  <c r="M22" i="57"/>
  <c r="M26" i="57"/>
  <c r="M30" i="57"/>
  <c r="L9" i="56"/>
  <c r="L6" i="56"/>
  <c r="L10" i="56"/>
  <c r="L3" i="56"/>
  <c r="L5" i="56"/>
  <c r="M9" i="56"/>
  <c r="L11" i="56"/>
  <c r="L4" i="56"/>
  <c r="L8" i="56"/>
  <c r="M8" i="56"/>
  <c r="L12" i="56"/>
  <c r="M12" i="56"/>
  <c r="M6" i="56"/>
  <c r="M10" i="56"/>
  <c r="M5" i="56"/>
  <c r="M4" i="56"/>
  <c r="M3" i="56"/>
  <c r="M7" i="56"/>
  <c r="M11" i="56"/>
  <c r="L17" i="55"/>
  <c r="M5" i="55"/>
  <c r="L9" i="55"/>
  <c r="L21" i="55"/>
  <c r="L3" i="55"/>
  <c r="L20" i="55"/>
  <c r="L6" i="55"/>
  <c r="M10" i="55"/>
  <c r="M12" i="55"/>
  <c r="L16" i="55"/>
  <c r="M18" i="55"/>
  <c r="M20" i="55"/>
  <c r="L5" i="55"/>
  <c r="M9" i="55"/>
  <c r="M22" i="55"/>
  <c r="M13" i="55"/>
  <c r="M17" i="55"/>
  <c r="M14" i="55"/>
  <c r="M6" i="55"/>
  <c r="L8" i="55"/>
  <c r="L13" i="55"/>
  <c r="M21" i="55"/>
  <c r="M16" i="55"/>
  <c r="M8" i="55"/>
  <c r="L12" i="55"/>
  <c r="L4" i="55"/>
  <c r="M4" i="55"/>
  <c r="L7" i="55"/>
  <c r="L11" i="55"/>
  <c r="L15" i="55"/>
  <c r="L19" i="55"/>
  <c r="L23" i="55"/>
  <c r="M3" i="55"/>
  <c r="M7" i="55"/>
  <c r="M11" i="55"/>
  <c r="M15" i="55"/>
  <c r="M19" i="55"/>
  <c r="M23" i="55"/>
  <c r="L10" i="55"/>
  <c r="L14" i="55"/>
  <c r="L18" i="55"/>
  <c r="L22" i="55"/>
  <c r="L14" i="54"/>
  <c r="L16" i="54"/>
  <c r="M20" i="54"/>
  <c r="M10" i="54"/>
  <c r="M12" i="54"/>
  <c r="M16" i="54"/>
  <c r="M24" i="54"/>
  <c r="M28" i="54"/>
  <c r="M32" i="54"/>
  <c r="M4" i="54"/>
  <c r="M17" i="54"/>
  <c r="L10" i="54"/>
  <c r="L12" i="54"/>
  <c r="L25" i="54"/>
  <c r="M8" i="54"/>
  <c r="M14" i="54"/>
  <c r="L18" i="54"/>
  <c r="L20" i="54"/>
  <c r="L33" i="54"/>
  <c r="L5" i="54"/>
  <c r="M18" i="54"/>
  <c r="L22" i="54"/>
  <c r="L24" i="54"/>
  <c r="L9" i="54"/>
  <c r="M22" i="54"/>
  <c r="L26" i="54"/>
  <c r="L28" i="54"/>
  <c r="L13" i="54"/>
  <c r="M26" i="54"/>
  <c r="L30" i="54"/>
  <c r="L32" i="54"/>
  <c r="L4" i="54"/>
  <c r="L17" i="54"/>
  <c r="M30" i="54"/>
  <c r="L34" i="54"/>
  <c r="L29" i="54"/>
  <c r="L6" i="54"/>
  <c r="L8" i="54"/>
  <c r="L21" i="54"/>
  <c r="M34" i="54"/>
  <c r="L6" i="53"/>
  <c r="L8" i="53"/>
  <c r="L12" i="53"/>
  <c r="L16" i="53"/>
  <c r="L20" i="53"/>
  <c r="L4" i="53"/>
  <c r="L14" i="53"/>
  <c r="L23" i="53"/>
  <c r="M21" i="53"/>
  <c r="L11" i="53"/>
  <c r="L18" i="53"/>
  <c r="M17" i="53"/>
  <c r="M23" i="53"/>
  <c r="L5" i="53"/>
  <c r="L22" i="53"/>
  <c r="M5" i="53"/>
  <c r="M7" i="53"/>
  <c r="L9" i="53"/>
  <c r="M19" i="53"/>
  <c r="L10" i="53"/>
  <c r="M9" i="53"/>
  <c r="M11" i="53"/>
  <c r="L13" i="53"/>
  <c r="L15" i="53"/>
  <c r="L21" i="53"/>
  <c r="L3" i="53"/>
  <c r="M13" i="53"/>
  <c r="M15" i="53"/>
  <c r="L17" i="53"/>
  <c r="L19" i="53"/>
  <c r="M9" i="52"/>
  <c r="M10" i="52"/>
  <c r="M18" i="52"/>
  <c r="M22" i="52"/>
  <c r="M24" i="52"/>
  <c r="M32" i="52"/>
  <c r="M21" i="52"/>
  <c r="M13" i="52"/>
  <c r="M17" i="52"/>
  <c r="M8" i="52"/>
  <c r="L8" i="52"/>
  <c r="L18" i="52"/>
  <c r="M14" i="52"/>
  <c r="L6" i="52"/>
  <c r="L11" i="52"/>
  <c r="L34" i="52"/>
  <c r="M11" i="52"/>
  <c r="M28" i="52"/>
  <c r="M16" i="52"/>
  <c r="L20" i="52"/>
  <c r="M23" i="52"/>
  <c r="L27" i="52"/>
  <c r="M6" i="52"/>
  <c r="L10" i="52"/>
  <c r="L15" i="52"/>
  <c r="M27" i="52"/>
  <c r="L31" i="52"/>
  <c r="L12" i="52"/>
  <c r="M15" i="52"/>
  <c r="L22" i="52"/>
  <c r="M31" i="52"/>
  <c r="L23" i="52"/>
  <c r="L7" i="52"/>
  <c r="M20" i="52"/>
  <c r="L24" i="52"/>
  <c r="L4" i="52"/>
  <c r="M7" i="52"/>
  <c r="L14" i="52"/>
  <c r="L19" i="52"/>
  <c r="L26" i="52"/>
  <c r="L28" i="52"/>
  <c r="M12" i="52"/>
  <c r="L16" i="52"/>
  <c r="M19" i="52"/>
  <c r="L30" i="52"/>
  <c r="L32" i="52"/>
  <c r="L3" i="54"/>
  <c r="L7" i="54"/>
  <c r="L11" i="54"/>
  <c r="L15" i="54"/>
  <c r="L19" i="54"/>
  <c r="L23" i="54"/>
  <c r="L27" i="54"/>
  <c r="L31" i="54"/>
  <c r="M3" i="54"/>
  <c r="M7" i="54"/>
  <c r="M11" i="54"/>
  <c r="M15" i="54"/>
  <c r="M19" i="54"/>
  <c r="M23" i="54"/>
  <c r="M27" i="54"/>
  <c r="M31" i="54"/>
  <c r="M6" i="54"/>
  <c r="M5" i="54"/>
  <c r="M9" i="54"/>
  <c r="M13" i="54"/>
  <c r="M21" i="54"/>
  <c r="M25" i="54"/>
  <c r="M29" i="54"/>
  <c r="M33" i="54"/>
  <c r="M4" i="53"/>
  <c r="M8" i="53"/>
  <c r="M12" i="53"/>
  <c r="M16" i="53"/>
  <c r="M20" i="53"/>
  <c r="L7" i="53"/>
  <c r="M3" i="53"/>
  <c r="M6" i="53"/>
  <c r="M10" i="53"/>
  <c r="M14" i="53"/>
  <c r="M18" i="53"/>
  <c r="M22" i="53"/>
  <c r="L3" i="52"/>
  <c r="M3" i="52"/>
  <c r="M26" i="52"/>
  <c r="M30" i="52"/>
  <c r="M34" i="52"/>
  <c r="L5" i="52"/>
  <c r="L9" i="52"/>
  <c r="L13" i="52"/>
  <c r="L17" i="52"/>
  <c r="L21" i="52"/>
  <c r="L25" i="52"/>
  <c r="L29" i="52"/>
  <c r="L33" i="52"/>
  <c r="M25" i="52"/>
  <c r="M29" i="52"/>
  <c r="M33" i="52"/>
  <c r="M20" i="51"/>
  <c r="M24" i="51"/>
  <c r="M12" i="51"/>
  <c r="M16" i="51"/>
  <c r="M28" i="51"/>
  <c r="L14" i="51"/>
  <c r="L16" i="51"/>
  <c r="M41" i="50"/>
  <c r="M44" i="50"/>
  <c r="M40" i="50"/>
  <c r="M45" i="50"/>
  <c r="L39" i="50"/>
  <c r="L44" i="50"/>
  <c r="L40" i="50"/>
  <c r="L38" i="50"/>
  <c r="L43" i="50"/>
  <c r="L10" i="51"/>
  <c r="L12" i="51"/>
  <c r="M21" i="51"/>
  <c r="L27" i="51"/>
  <c r="M25" i="51"/>
  <c r="M8" i="51"/>
  <c r="L20" i="51"/>
  <c r="M29" i="51"/>
  <c r="L7" i="51"/>
  <c r="L22" i="51"/>
  <c r="L24" i="51"/>
  <c r="L18" i="51"/>
  <c r="M5" i="51"/>
  <c r="L11" i="51"/>
  <c r="L26" i="51"/>
  <c r="L28" i="51"/>
  <c r="M9" i="51"/>
  <c r="L15" i="51"/>
  <c r="L30" i="51"/>
  <c r="M13" i="51"/>
  <c r="L19" i="51"/>
  <c r="M30" i="51"/>
  <c r="L6" i="51"/>
  <c r="L8" i="51"/>
  <c r="M17" i="51"/>
  <c r="L23" i="51"/>
  <c r="L4" i="51"/>
  <c r="L3" i="51"/>
  <c r="M3" i="51"/>
  <c r="M7" i="51"/>
  <c r="M11" i="51"/>
  <c r="M15" i="51"/>
  <c r="M19" i="51"/>
  <c r="M23" i="51"/>
  <c r="M27" i="51"/>
  <c r="M6" i="51"/>
  <c r="M10" i="51"/>
  <c r="M14" i="51"/>
  <c r="M18" i="51"/>
  <c r="M22" i="51"/>
  <c r="M26" i="51"/>
  <c r="L5" i="51"/>
  <c r="L9" i="51"/>
  <c r="L13" i="51"/>
  <c r="L17" i="51"/>
  <c r="L21" i="51"/>
  <c r="L25" i="51"/>
  <c r="L29" i="51"/>
  <c r="M24" i="50"/>
  <c r="M12" i="50"/>
  <c r="M16" i="50"/>
  <c r="M20" i="50"/>
  <c r="M28" i="50"/>
  <c r="M32" i="50"/>
  <c r="M42" i="50"/>
  <c r="M38" i="50"/>
  <c r="M4" i="50"/>
  <c r="M43" i="50"/>
  <c r="M39" i="50"/>
  <c r="M8" i="50"/>
  <c r="M13" i="50"/>
  <c r="L17" i="50"/>
  <c r="M30" i="50"/>
  <c r="L36" i="50"/>
  <c r="L6" i="50"/>
  <c r="M17" i="50"/>
  <c r="L21" i="50"/>
  <c r="L23" i="50"/>
  <c r="M34" i="50"/>
  <c r="L19" i="50"/>
  <c r="L34" i="50"/>
  <c r="M6" i="50"/>
  <c r="L10" i="50"/>
  <c r="L12" i="50"/>
  <c r="M21" i="50"/>
  <c r="L25" i="50"/>
  <c r="L27" i="50"/>
  <c r="M36" i="50"/>
  <c r="L3" i="50"/>
  <c r="M14" i="50"/>
  <c r="L18" i="50"/>
  <c r="L20" i="50"/>
  <c r="M29" i="50"/>
  <c r="L33" i="50"/>
  <c r="L35" i="50"/>
  <c r="M10" i="50"/>
  <c r="L16" i="50"/>
  <c r="M25" i="50"/>
  <c r="M35" i="50"/>
  <c r="L5" i="50"/>
  <c r="L7" i="50"/>
  <c r="M18" i="50"/>
  <c r="L22" i="50"/>
  <c r="L24" i="50"/>
  <c r="M33" i="50"/>
  <c r="L37" i="50"/>
  <c r="L14" i="50"/>
  <c r="L29" i="50"/>
  <c r="M5" i="50"/>
  <c r="L9" i="50"/>
  <c r="L11" i="50"/>
  <c r="M22" i="50"/>
  <c r="L26" i="50"/>
  <c r="L28" i="50"/>
  <c r="M37" i="50"/>
  <c r="L31" i="50"/>
  <c r="M9" i="50"/>
  <c r="L13" i="50"/>
  <c r="L15" i="50"/>
  <c r="M26" i="50"/>
  <c r="L30" i="50"/>
  <c r="L32" i="50"/>
  <c r="L4" i="50"/>
  <c r="L8" i="50"/>
  <c r="M3" i="50"/>
  <c r="M7" i="50"/>
  <c r="M11" i="50"/>
  <c r="M15" i="50"/>
  <c r="M19" i="50"/>
  <c r="M23" i="50"/>
  <c r="M27" i="50"/>
  <c r="M31" i="50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" i="11"/>
  <c r="K4" i="10"/>
  <c r="K5" i="10"/>
  <c r="K6" i="10"/>
  <c r="K7" i="10"/>
  <c r="K8" i="10"/>
  <c r="K9" i="10"/>
  <c r="K10" i="10"/>
  <c r="K11" i="10"/>
  <c r="K12" i="10"/>
  <c r="K13" i="10"/>
  <c r="K14" i="10"/>
  <c r="K15" i="10"/>
  <c r="K3" i="10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3" i="9"/>
  <c r="K4" i="8"/>
  <c r="K5" i="8"/>
  <c r="K6" i="8"/>
  <c r="K7" i="8"/>
  <c r="K8" i="8"/>
  <c r="K9" i="8"/>
  <c r="K10" i="8"/>
  <c r="K11" i="8"/>
  <c r="K3" i="8"/>
  <c r="K4" i="5"/>
  <c r="K5" i="5"/>
  <c r="K6" i="5"/>
  <c r="K7" i="5"/>
  <c r="K8" i="5"/>
  <c r="K9" i="5"/>
  <c r="K10" i="5"/>
  <c r="K3" i="5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3" i="3"/>
  <c r="I37" i="11"/>
  <c r="H37" i="11"/>
  <c r="G37" i="11"/>
  <c r="I36" i="11"/>
  <c r="H36" i="11"/>
  <c r="G36" i="11"/>
  <c r="I35" i="11"/>
  <c r="H35" i="11"/>
  <c r="G35" i="11"/>
  <c r="I34" i="11"/>
  <c r="H34" i="11"/>
  <c r="G34" i="11"/>
  <c r="I33" i="11"/>
  <c r="H33" i="11"/>
  <c r="G33" i="11"/>
  <c r="I32" i="11"/>
  <c r="H32" i="11"/>
  <c r="G32" i="11"/>
  <c r="I31" i="11"/>
  <c r="H31" i="11"/>
  <c r="G31" i="11"/>
  <c r="I30" i="11"/>
  <c r="H30" i="11"/>
  <c r="G30" i="11"/>
  <c r="I29" i="11"/>
  <c r="H29" i="11"/>
  <c r="G29" i="11"/>
  <c r="I28" i="11"/>
  <c r="H28" i="11"/>
  <c r="G28" i="11"/>
  <c r="I27" i="11"/>
  <c r="H27" i="11"/>
  <c r="G27" i="11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I4" i="11"/>
  <c r="H4" i="11"/>
  <c r="G4" i="11"/>
  <c r="I3" i="11"/>
  <c r="H3" i="11"/>
  <c r="G3" i="11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I5" i="10"/>
  <c r="H5" i="10"/>
  <c r="G5" i="10"/>
  <c r="I4" i="10"/>
  <c r="H4" i="10"/>
  <c r="G4" i="10"/>
  <c r="I3" i="10"/>
  <c r="H3" i="10"/>
  <c r="G3" i="10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7" i="9"/>
  <c r="H7" i="9"/>
  <c r="G7" i="9"/>
  <c r="I6" i="9"/>
  <c r="H6" i="9"/>
  <c r="G6" i="9"/>
  <c r="I5" i="9"/>
  <c r="H5" i="9"/>
  <c r="G5" i="9"/>
  <c r="I4" i="9"/>
  <c r="H4" i="9"/>
  <c r="G4" i="9"/>
  <c r="I3" i="9"/>
  <c r="H3" i="9"/>
  <c r="G3" i="9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H3" i="8"/>
  <c r="G3" i="8"/>
  <c r="I10" i="5"/>
  <c r="H10" i="5"/>
  <c r="G10" i="5"/>
  <c r="I9" i="5"/>
  <c r="H9" i="5"/>
  <c r="G9" i="5"/>
  <c r="I8" i="5"/>
  <c r="H8" i="5"/>
  <c r="G8" i="5"/>
  <c r="I7" i="5"/>
  <c r="H7" i="5"/>
  <c r="G7" i="5"/>
  <c r="I6" i="5"/>
  <c r="H6" i="5"/>
  <c r="G6" i="5"/>
  <c r="I5" i="5"/>
  <c r="H5" i="5"/>
  <c r="G5" i="5"/>
  <c r="I4" i="5"/>
  <c r="H4" i="5"/>
  <c r="G4" i="5"/>
  <c r="I3" i="5"/>
  <c r="H3" i="5"/>
  <c r="G3" i="5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I3" i="4"/>
  <c r="H3" i="4"/>
  <c r="G3" i="4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I10" i="3"/>
  <c r="H10" i="3"/>
  <c r="G10" i="3"/>
  <c r="I9" i="3"/>
  <c r="M9" i="3" s="1"/>
  <c r="H9" i="3"/>
  <c r="G9" i="3"/>
  <c r="I8" i="3"/>
  <c r="H8" i="3"/>
  <c r="G8" i="3"/>
  <c r="I7" i="3"/>
  <c r="H7" i="3"/>
  <c r="G7" i="3"/>
  <c r="I6" i="3"/>
  <c r="H6" i="3"/>
  <c r="G6" i="3"/>
  <c r="I5" i="3"/>
  <c r="H5" i="3"/>
  <c r="G5" i="3"/>
  <c r="I4" i="3"/>
  <c r="H4" i="3"/>
  <c r="L4" i="3" s="1"/>
  <c r="G4" i="3"/>
  <c r="I3" i="3"/>
  <c r="H3" i="3"/>
  <c r="G3" i="3"/>
  <c r="AY7" i="87" l="1"/>
  <c r="B8" i="87"/>
  <c r="AU7" i="87"/>
  <c r="B6" i="64"/>
  <c r="BG5" i="64"/>
  <c r="BK5" i="64" s="1"/>
  <c r="L7" i="3"/>
  <c r="M7" i="3"/>
  <c r="L10" i="3"/>
  <c r="M15" i="3"/>
  <c r="L18" i="3"/>
  <c r="M23" i="3"/>
  <c r="L12" i="3"/>
  <c r="M4" i="3"/>
  <c r="M20" i="3"/>
  <c r="L5" i="3"/>
  <c r="M10" i="3"/>
  <c r="L13" i="3"/>
  <c r="M18" i="3"/>
  <c r="L21" i="3"/>
  <c r="M17" i="3"/>
  <c r="M5" i="3"/>
  <c r="L8" i="3"/>
  <c r="M13" i="3"/>
  <c r="L16" i="3"/>
  <c r="M21" i="3"/>
  <c r="L24" i="3"/>
  <c r="M12" i="3"/>
  <c r="L3" i="3"/>
  <c r="M8" i="3"/>
  <c r="L11" i="3"/>
  <c r="M16" i="3"/>
  <c r="L19" i="3"/>
  <c r="M24" i="3"/>
  <c r="L15" i="3"/>
  <c r="M3" i="3"/>
  <c r="L6" i="3"/>
  <c r="M11" i="3"/>
  <c r="L14" i="3"/>
  <c r="M19" i="3"/>
  <c r="L22" i="3"/>
  <c r="L20" i="3"/>
  <c r="L23" i="3"/>
  <c r="M6" i="3"/>
  <c r="L9" i="3"/>
  <c r="M14" i="3"/>
  <c r="L17" i="3"/>
  <c r="M22" i="3"/>
  <c r="B9" i="87" l="1"/>
  <c r="AY8" i="87"/>
  <c r="AU8" i="87"/>
  <c r="B7" i="64"/>
  <c r="BG6" i="64"/>
  <c r="BK6" i="64" s="1"/>
  <c r="AU9" i="87" l="1"/>
  <c r="B10" i="87"/>
  <c r="AY9" i="87"/>
  <c r="B8" i="64"/>
  <c r="BG7" i="64"/>
  <c r="BK7" i="64" s="1"/>
  <c r="AY10" i="87" l="1"/>
  <c r="AU10" i="87"/>
  <c r="B11" i="87"/>
  <c r="BG8" i="64"/>
  <c r="BK8" i="64" s="1"/>
  <c r="B9" i="64"/>
  <c r="AY11" i="87" l="1"/>
  <c r="B12" i="87"/>
  <c r="AU11" i="87"/>
  <c r="BG9" i="64"/>
  <c r="BK9" i="64" s="1"/>
  <c r="B10" i="64"/>
  <c r="B13" i="87" l="1"/>
  <c r="AY12" i="87"/>
  <c r="AU12" i="87"/>
  <c r="BG10" i="64"/>
  <c r="BK10" i="64" s="1"/>
  <c r="B11" i="64"/>
  <c r="AU13" i="87" l="1"/>
  <c r="B14" i="87"/>
  <c r="AY13" i="87"/>
  <c r="BG11" i="64"/>
  <c r="BK11" i="64" s="1"/>
  <c r="B12" i="64"/>
  <c r="AU14" i="87" l="1"/>
  <c r="AY14" i="87"/>
  <c r="B15" i="87"/>
  <c r="BG12" i="64"/>
  <c r="BK12" i="64" s="1"/>
  <c r="B13" i="64"/>
  <c r="AY15" i="87" l="1"/>
  <c r="B16" i="87"/>
  <c r="AU15" i="87"/>
  <c r="B14" i="64"/>
  <c r="BG13" i="64"/>
  <c r="BK13" i="64" s="1"/>
  <c r="B17" i="87" l="1"/>
  <c r="AY16" i="87"/>
  <c r="AU16" i="87"/>
  <c r="B15" i="64"/>
  <c r="BG14" i="64"/>
  <c r="BK14" i="64" s="1"/>
  <c r="AU17" i="87" l="1"/>
  <c r="B18" i="87"/>
  <c r="AY17" i="87"/>
  <c r="B16" i="64"/>
  <c r="BG15" i="64"/>
  <c r="BK15" i="64" s="1"/>
  <c r="AU18" i="87" l="1"/>
  <c r="B19" i="87"/>
  <c r="AY18" i="87"/>
  <c r="BG16" i="64"/>
  <c r="BK16" i="64" s="1"/>
  <c r="B17" i="64"/>
  <c r="AY19" i="87" l="1"/>
  <c r="AU19" i="87"/>
  <c r="B20" i="87"/>
  <c r="BG17" i="64"/>
  <c r="BK17" i="64" s="1"/>
  <c r="B18" i="64"/>
  <c r="B21" i="87" l="1"/>
  <c r="AY20" i="87"/>
  <c r="AU20" i="87"/>
  <c r="BG18" i="64"/>
  <c r="BK18" i="64" s="1"/>
  <c r="B19" i="64"/>
  <c r="AU21" i="87" l="1"/>
  <c r="B22" i="87"/>
  <c r="AY21" i="87"/>
  <c r="B20" i="64"/>
  <c r="BG19" i="64"/>
  <c r="BK19" i="64" s="1"/>
  <c r="AY22" i="87" l="1"/>
  <c r="AU22" i="87"/>
  <c r="B23" i="87"/>
  <c r="B21" i="64"/>
  <c r="BG20" i="64"/>
  <c r="BK20" i="64" s="1"/>
  <c r="AY23" i="87" l="1"/>
  <c r="B24" i="87"/>
  <c r="AU23" i="87"/>
  <c r="BG21" i="64"/>
  <c r="BK21" i="64" s="1"/>
  <c r="B22" i="64"/>
  <c r="B25" i="87" l="1"/>
  <c r="AY24" i="87"/>
  <c r="AU24" i="87"/>
  <c r="B23" i="64"/>
  <c r="BG22" i="64"/>
  <c r="BK22" i="64" s="1"/>
  <c r="AU25" i="87" l="1"/>
  <c r="B26" i="87"/>
  <c r="AY25" i="87"/>
  <c r="BG23" i="64"/>
  <c r="BK23" i="64" s="1"/>
  <c r="B24" i="64"/>
  <c r="AU26" i="87" l="1"/>
  <c r="B27" i="87"/>
  <c r="AY26" i="87"/>
  <c r="B25" i="64"/>
  <c r="BG24" i="64"/>
  <c r="BK24" i="64" s="1"/>
  <c r="AY27" i="87" l="1"/>
  <c r="B28" i="87"/>
  <c r="AU27" i="87"/>
  <c r="BG25" i="64"/>
  <c r="BK25" i="64" s="1"/>
  <c r="B26" i="64"/>
  <c r="B29" i="87" l="1"/>
  <c r="AY28" i="87"/>
  <c r="AU28" i="87"/>
  <c r="B27" i="64"/>
  <c r="BG26" i="64"/>
  <c r="BK26" i="64" s="1"/>
  <c r="AU29" i="87" l="1"/>
  <c r="B30" i="87"/>
  <c r="AY29" i="87"/>
  <c r="BG27" i="64"/>
  <c r="BK27" i="64" s="1"/>
  <c r="B28" i="64"/>
  <c r="AU30" i="87" l="1"/>
  <c r="B31" i="87"/>
  <c r="AY30" i="87"/>
  <c r="B29" i="64"/>
  <c r="BG28" i="64"/>
  <c r="BK28" i="64" s="1"/>
  <c r="AY31" i="87" l="1"/>
  <c r="B32" i="87"/>
  <c r="AU31" i="87"/>
  <c r="B30" i="64"/>
  <c r="BG29" i="64"/>
  <c r="BK29" i="64" s="1"/>
  <c r="B33" i="87" l="1"/>
  <c r="AY32" i="87"/>
  <c r="AU32" i="87"/>
  <c r="BG30" i="64"/>
  <c r="BK30" i="64" s="1"/>
  <c r="B31" i="64"/>
  <c r="AU33" i="87" l="1"/>
  <c r="B34" i="87"/>
  <c r="AY33" i="87"/>
  <c r="B32" i="64"/>
  <c r="BG31" i="64"/>
  <c r="BK31" i="64" s="1"/>
  <c r="AU34" i="87" l="1"/>
  <c r="AY34" i="87"/>
  <c r="B35" i="87"/>
  <c r="BG32" i="64"/>
  <c r="BK32" i="64" s="1"/>
  <c r="B33" i="64"/>
  <c r="B36" i="87" l="1"/>
  <c r="AY35" i="87"/>
  <c r="AU35" i="87"/>
  <c r="B34" i="64"/>
  <c r="BG33" i="64"/>
  <c r="BK33" i="64" s="1"/>
  <c r="B37" i="87" l="1"/>
  <c r="AY36" i="87"/>
  <c r="AU36" i="87"/>
  <c r="B35" i="64"/>
  <c r="BG34" i="64"/>
  <c r="BK34" i="64" s="1"/>
  <c r="AU37" i="87" l="1"/>
  <c r="B38" i="87"/>
  <c r="AY37" i="87"/>
  <c r="B36" i="64"/>
  <c r="BG35" i="64"/>
  <c r="BK35" i="64" s="1"/>
  <c r="AU38" i="87" l="1"/>
  <c r="AY38" i="87"/>
  <c r="B39" i="87"/>
  <c r="BG36" i="64"/>
  <c r="BK36" i="64" s="1"/>
  <c r="B37" i="64"/>
  <c r="B40" i="87" l="1"/>
  <c r="AY39" i="87"/>
  <c r="AU39" i="87"/>
  <c r="B38" i="64"/>
  <c r="BG37" i="64"/>
  <c r="BK37" i="64" s="1"/>
  <c r="B41" i="87" l="1"/>
  <c r="AY40" i="87"/>
  <c r="AU40" i="87"/>
  <c r="B39" i="64"/>
  <c r="BG38" i="64"/>
  <c r="BK38" i="64" s="1"/>
  <c r="AU41" i="87" l="1"/>
  <c r="B42" i="87"/>
  <c r="AY41" i="87"/>
  <c r="B40" i="64"/>
  <c r="BG39" i="64"/>
  <c r="BK39" i="64" s="1"/>
  <c r="AY42" i="87" l="1"/>
  <c r="AU42" i="87"/>
  <c r="B43" i="87"/>
  <c r="B41" i="64"/>
  <c r="BG40" i="64"/>
  <c r="BK40" i="64" s="1"/>
  <c r="AY43" i="87" l="1"/>
  <c r="B44" i="87"/>
  <c r="AU43" i="87"/>
  <c r="BG41" i="64"/>
  <c r="BK41" i="64" s="1"/>
  <c r="B42" i="64"/>
  <c r="B45" i="87" l="1"/>
  <c r="AY44" i="87"/>
  <c r="AU44" i="87"/>
  <c r="BG42" i="64"/>
  <c r="BK42" i="64" s="1"/>
  <c r="B43" i="64"/>
  <c r="AU45" i="87" l="1"/>
  <c r="B46" i="87"/>
  <c r="AY45" i="87"/>
  <c r="BG43" i="64"/>
  <c r="BK43" i="64" s="1"/>
  <c r="B44" i="64"/>
  <c r="AU46" i="87" l="1"/>
  <c r="AY46" i="87"/>
  <c r="B47" i="87"/>
  <c r="B45" i="64"/>
  <c r="BG44" i="64"/>
  <c r="BK44" i="64" s="1"/>
  <c r="AY47" i="87" l="1"/>
  <c r="B48" i="87"/>
  <c r="AU47" i="87"/>
  <c r="B46" i="64"/>
  <c r="BG45" i="64"/>
  <c r="BK45" i="64" s="1"/>
  <c r="B49" i="87" l="1"/>
  <c r="AY48" i="87"/>
  <c r="AU48" i="87"/>
  <c r="B47" i="64"/>
  <c r="BG46" i="64"/>
  <c r="BK46" i="64" s="1"/>
  <c r="AU49" i="87" l="1"/>
  <c r="B50" i="87"/>
  <c r="AY49" i="87"/>
  <c r="BG47" i="64"/>
  <c r="BK47" i="64" s="1"/>
  <c r="B48" i="64"/>
  <c r="AU50" i="87" l="1"/>
  <c r="AY50" i="87"/>
  <c r="B51" i="87"/>
  <c r="BG48" i="64"/>
  <c r="BK48" i="64" s="1"/>
  <c r="B49" i="64"/>
  <c r="AY51" i="87" l="1"/>
  <c r="AU51" i="87"/>
  <c r="B52" i="87"/>
  <c r="BG49" i="64"/>
  <c r="BK49" i="64" s="1"/>
  <c r="B50" i="64"/>
  <c r="B53" i="87" l="1"/>
  <c r="AY52" i="87"/>
  <c r="AU52" i="87"/>
  <c r="B51" i="64"/>
  <c r="BG50" i="64"/>
  <c r="BK50" i="64" s="1"/>
  <c r="AU53" i="87" l="1"/>
  <c r="B54" i="87"/>
  <c r="AY53" i="87"/>
  <c r="BG51" i="64"/>
  <c r="BK51" i="64" s="1"/>
  <c r="B52" i="64"/>
  <c r="AY54" i="87" l="1"/>
  <c r="AU54" i="87"/>
  <c r="B55" i="87"/>
  <c r="BG52" i="64"/>
  <c r="BK52" i="64" s="1"/>
  <c r="B53" i="64"/>
  <c r="AY55" i="87" l="1"/>
  <c r="B56" i="87"/>
  <c r="AU55" i="87"/>
  <c r="B54" i="64"/>
  <c r="BG54" i="64" s="1"/>
  <c r="BK54" i="64" s="1"/>
  <c r="BG53" i="64"/>
  <c r="BK53" i="64" s="1"/>
  <c r="B57" i="87" l="1"/>
  <c r="AY56" i="87"/>
  <c r="AU56" i="87"/>
  <c r="AU57" i="87" l="1"/>
  <c r="B58" i="87"/>
  <c r="AY57" i="87"/>
  <c r="AU58" i="87" l="1"/>
  <c r="AY58" i="87"/>
  <c r="B59" i="87"/>
  <c r="AY59" i="87" l="1"/>
  <c r="AU59" i="87"/>
  <c r="B60" i="87"/>
  <c r="B61" i="87" l="1"/>
  <c r="AY60" i="87"/>
  <c r="AU60" i="87"/>
  <c r="AU61" i="87" l="1"/>
  <c r="B62" i="87"/>
  <c r="AY61" i="87"/>
  <c r="AU62" i="87" l="1"/>
  <c r="AY62" i="87"/>
  <c r="B63" i="87"/>
  <c r="AY63" i="87" l="1"/>
  <c r="B64" i="87"/>
  <c r="AU63" i="87"/>
  <c r="B65" i="87" l="1"/>
  <c r="AY64" i="87"/>
  <c r="AU64" i="87"/>
  <c r="AU65" i="87" l="1"/>
  <c r="B66" i="87"/>
  <c r="AY65" i="87"/>
  <c r="AU66" i="87" l="1"/>
  <c r="AY66" i="87"/>
  <c r="B67" i="87"/>
  <c r="AY67" i="87" l="1"/>
  <c r="AU67" i="87"/>
  <c r="B68" i="87"/>
  <c r="B69" i="87" l="1"/>
  <c r="AY68" i="87"/>
  <c r="AU68" i="87"/>
  <c r="AU69" i="87" l="1"/>
  <c r="B70" i="87"/>
  <c r="AY69" i="87"/>
  <c r="AU70" i="87" l="1"/>
  <c r="AY70" i="87"/>
  <c r="B71" i="87"/>
  <c r="AY71" i="87" l="1"/>
  <c r="AU71" i="87"/>
  <c r="B72" i="87"/>
  <c r="B73" i="87" l="1"/>
  <c r="AY72" i="87"/>
  <c r="AU72" i="87"/>
  <c r="AU73" i="87" l="1"/>
  <c r="B74" i="87"/>
  <c r="AY73" i="87"/>
  <c r="AU74" i="87" l="1"/>
  <c r="B75" i="87"/>
  <c r="AY74" i="87"/>
  <c r="AY75" i="87" l="1"/>
  <c r="AU75" i="87"/>
  <c r="B76" i="87"/>
  <c r="B77" i="87" l="1"/>
  <c r="AY76" i="87"/>
  <c r="AU76" i="87"/>
  <c r="AU77" i="87" l="1"/>
  <c r="B78" i="87"/>
  <c r="AY77" i="87"/>
  <c r="AU78" i="87" l="1"/>
  <c r="B79" i="87"/>
  <c r="AY78" i="87"/>
  <c r="B80" i="87" l="1"/>
  <c r="AY79" i="87"/>
  <c r="AU79" i="87"/>
  <c r="B81" i="87" l="1"/>
  <c r="AY80" i="87"/>
  <c r="AU80" i="87"/>
  <c r="AU81" i="87" l="1"/>
  <c r="B82" i="87"/>
  <c r="AY81" i="87"/>
  <c r="AY82" i="87" l="1"/>
  <c r="AU82" i="87"/>
  <c r="B83" i="87"/>
  <c r="AY83" i="87" l="1"/>
  <c r="B84" i="87"/>
  <c r="AU83" i="87"/>
  <c r="B85" i="87" l="1"/>
  <c r="AY84" i="87"/>
  <c r="AU84" i="87"/>
  <c r="AU85" i="87" l="1"/>
  <c r="B86" i="87"/>
  <c r="AY85" i="87"/>
  <c r="AY86" i="87" l="1"/>
  <c r="AU86" i="87"/>
  <c r="B87" i="87"/>
  <c r="AY87" i="87" l="1"/>
  <c r="B88" i="87"/>
  <c r="AU87" i="87"/>
  <c r="B89" i="87" l="1"/>
  <c r="AY88" i="87"/>
  <c r="AU88" i="87"/>
  <c r="AU89" i="87" l="1"/>
  <c r="B90" i="87"/>
  <c r="AY89" i="87"/>
  <c r="AU90" i="87" l="1"/>
  <c r="AY90" i="87"/>
  <c r="B91" i="87"/>
  <c r="AY91" i="87" l="1"/>
  <c r="B92" i="87"/>
  <c r="AU91" i="87"/>
  <c r="B93" i="87" l="1"/>
  <c r="AY92" i="87"/>
  <c r="AU92" i="87"/>
  <c r="AU93" i="87" l="1"/>
  <c r="B94" i="87"/>
  <c r="AY93" i="87"/>
  <c r="AU94" i="87" l="1"/>
  <c r="AY94" i="87"/>
  <c r="B95" i="87"/>
  <c r="AY95" i="87" l="1"/>
  <c r="B96" i="87"/>
  <c r="AU95" i="87"/>
  <c r="B97" i="87" l="1"/>
  <c r="AY96" i="87"/>
  <c r="AU96" i="87"/>
  <c r="AU97" i="87" l="1"/>
  <c r="B98" i="87"/>
  <c r="AY97" i="87"/>
  <c r="AU98" i="87" l="1"/>
  <c r="AY98" i="87"/>
  <c r="B99" i="87"/>
  <c r="AY99" i="87" l="1"/>
  <c r="B100" i="87"/>
  <c r="AU99" i="87"/>
  <c r="B101" i="87" l="1"/>
  <c r="AY100" i="87"/>
  <c r="AU100" i="87"/>
  <c r="AU101" i="87" l="1"/>
  <c r="B102" i="87"/>
  <c r="AY101" i="87"/>
  <c r="AU102" i="87" l="1"/>
  <c r="AY102" i="87"/>
  <c r="B103" i="87"/>
  <c r="AY103" i="87" l="1"/>
  <c r="AU103" i="87"/>
  <c r="B104" i="87"/>
  <c r="B105" i="87" l="1"/>
  <c r="AY104" i="87"/>
  <c r="AU104" i="87"/>
  <c r="AU105" i="87" l="1"/>
  <c r="B106" i="87"/>
  <c r="AY105" i="87"/>
  <c r="AY106" i="87" l="1"/>
  <c r="AU106" i="87"/>
  <c r="B107" i="87"/>
  <c r="AY107" i="87" l="1"/>
  <c r="B108" i="87"/>
  <c r="AU107" i="87"/>
  <c r="B109" i="87" l="1"/>
  <c r="AY108" i="87"/>
  <c r="AU108" i="87"/>
  <c r="AU109" i="87" l="1"/>
  <c r="B110" i="87"/>
  <c r="AY109" i="87"/>
  <c r="AU110" i="87" l="1"/>
  <c r="B111" i="87"/>
  <c r="AY110" i="87"/>
  <c r="AY111" i="87" l="1"/>
  <c r="AU111" i="87"/>
  <c r="B112" i="87"/>
  <c r="B113" i="87" l="1"/>
  <c r="AY112" i="87"/>
  <c r="AU112" i="87"/>
  <c r="AU113" i="87" l="1"/>
  <c r="B114" i="87"/>
  <c r="AY113" i="87"/>
  <c r="AU114" i="87" l="1"/>
  <c r="B115" i="87"/>
  <c r="AY114" i="87"/>
  <c r="AY115" i="87" l="1"/>
  <c r="B116" i="87"/>
  <c r="AU115" i="87"/>
  <c r="B117" i="87" l="1"/>
  <c r="AY116" i="87"/>
  <c r="AU116" i="87"/>
  <c r="AU117" i="87" l="1"/>
  <c r="B118" i="87"/>
  <c r="AY117" i="87"/>
  <c r="AY118" i="87" l="1"/>
  <c r="AU118" i="87"/>
  <c r="B119" i="87"/>
  <c r="B120" i="87" l="1"/>
  <c r="AY119" i="87"/>
  <c r="AU119" i="87"/>
  <c r="B121" i="87" l="1"/>
  <c r="AY120" i="87"/>
  <c r="AU120" i="87"/>
  <c r="AU121" i="87" l="1"/>
  <c r="B122" i="87"/>
  <c r="AY121" i="87"/>
  <c r="AY122" i="87" l="1"/>
  <c r="AU122" i="87"/>
  <c r="B123" i="87"/>
  <c r="AY123" i="87" l="1"/>
  <c r="B124" i="87"/>
  <c r="AU123" i="87"/>
  <c r="B125" i="87" l="1"/>
  <c r="AY124" i="87"/>
  <c r="AU124" i="87"/>
  <c r="AU125" i="87" l="1"/>
  <c r="B126" i="87"/>
  <c r="AY125" i="87"/>
  <c r="AU126" i="87" l="1"/>
  <c r="AY126" i="87"/>
  <c r="B127" i="87"/>
  <c r="AY127" i="87" l="1"/>
  <c r="AU127" i="87"/>
  <c r="B128" i="87"/>
  <c r="B129" i="87" l="1"/>
  <c r="AY128" i="87"/>
  <c r="AU128" i="87"/>
  <c r="AU129" i="87" l="1"/>
  <c r="B130" i="87"/>
  <c r="AY129" i="87"/>
  <c r="AU130" i="87" l="1"/>
  <c r="B131" i="87"/>
  <c r="AY130" i="87"/>
  <c r="AY131" i="87" l="1"/>
  <c r="AU131" i="87"/>
</calcChain>
</file>

<file path=xl/sharedStrings.xml><?xml version="1.0" encoding="utf-8"?>
<sst xmlns="http://schemas.openxmlformats.org/spreadsheetml/2006/main" count="966" uniqueCount="107">
  <si>
    <t>Rab5</t>
  </si>
  <si>
    <t>Rab7</t>
  </si>
  <si>
    <t>dMFI</t>
  </si>
  <si>
    <t>%dMFI(min-max)</t>
  </si>
  <si>
    <t>Rab5(rim)</t>
  </si>
  <si>
    <t>Rab5(background)</t>
  </si>
  <si>
    <t>Rab7(rim)</t>
  </si>
  <si>
    <t>Rab7(background)</t>
  </si>
  <si>
    <t>frame #</t>
  </si>
  <si>
    <t>endosome #1</t>
  </si>
  <si>
    <t>endosome #2</t>
  </si>
  <si>
    <t>endosome #3</t>
  </si>
  <si>
    <t>endosome #4</t>
  </si>
  <si>
    <t>endosome #5</t>
  </si>
  <si>
    <t>endosome #6</t>
  </si>
  <si>
    <t>endosome #7</t>
  </si>
  <si>
    <t>endosome #8</t>
  </si>
  <si>
    <t>endosome #9</t>
  </si>
  <si>
    <t>endosome #10</t>
  </si>
  <si>
    <t>endosome #11</t>
  </si>
  <si>
    <t>endosome #12</t>
  </si>
  <si>
    <t>endosome #13</t>
  </si>
  <si>
    <t>endosome #14</t>
  </si>
  <si>
    <t>endosome #15</t>
  </si>
  <si>
    <t>time(min)</t>
  </si>
  <si>
    <t>endosome #16</t>
  </si>
  <si>
    <t>endosome #17</t>
  </si>
  <si>
    <t>endosome #18</t>
  </si>
  <si>
    <t>endosome #20</t>
  </si>
  <si>
    <t>endosome #19</t>
  </si>
  <si>
    <t>endosome #21</t>
  </si>
  <si>
    <t>endosome #22</t>
  </si>
  <si>
    <t>endosome #23</t>
  </si>
  <si>
    <t>endosome #26</t>
  </si>
  <si>
    <t>endosome #25</t>
  </si>
  <si>
    <t>endosome #24</t>
  </si>
  <si>
    <t>time (min)</t>
  </si>
  <si>
    <t>time (s)</t>
  </si>
  <si>
    <t>recovery time (s)</t>
  </si>
  <si>
    <t>recovery time (min)</t>
  </si>
  <si>
    <t>time from start of recording</t>
  </si>
  <si>
    <t>time from nigericin washout</t>
  </si>
  <si>
    <t>two skipped time points</t>
  </si>
  <si>
    <t>endosome #27</t>
  </si>
  <si>
    <t>endosome #</t>
  </si>
  <si>
    <t>average</t>
  </si>
  <si>
    <t>count</t>
  </si>
  <si>
    <t>endosome 1</t>
  </si>
  <si>
    <t>%dMFI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</si>
  <si>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</si>
  <si>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</si>
  <si>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</si>
  <si>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</si>
  <si>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</si>
  <si>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</si>
  <si>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</si>
  <si>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</si>
  <si>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missing frame</t>
  </si>
  <si>
    <t>endosome 10</t>
  </si>
  <si>
    <t>endosome 11</t>
  </si>
  <si>
    <t>endosome 12</t>
  </si>
  <si>
    <t>endosome 13</t>
  </si>
  <si>
    <t>endosome 14</t>
  </si>
  <si>
    <t>endosome 15</t>
  </si>
  <si>
    <t>endosome 16</t>
  </si>
  <si>
    <t>endosome 17</t>
  </si>
  <si>
    <t>endosome 18</t>
  </si>
  <si>
    <t>endosome 19</t>
  </si>
  <si>
    <t>endosome 20</t>
  </si>
  <si>
    <t>endosome 21</t>
  </si>
  <si>
    <t>time relative to the beginning of recording</t>
  </si>
  <si>
    <t>min</t>
  </si>
  <si>
    <t>sec</t>
  </si>
  <si>
    <t>t(min)</t>
  </si>
  <si>
    <t>skipped two time points</t>
  </si>
  <si>
    <t>skipped one time point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</si>
  <si>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</si>
  <si>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</si>
  <si>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</si>
  <si>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</si>
  <si>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</si>
  <si>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</si>
  <si>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</si>
  <si>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</si>
  <si>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</si>
  <si>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</si>
  <si>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</si>
  <si>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</si>
  <si>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</si>
  <si>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</si>
  <si>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</si>
  <si>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</si>
  <si>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</si>
  <si>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</si>
  <si>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</si>
  <si>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</si>
  <si>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</si>
  <si>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frame</t>
  </si>
  <si>
    <t>Rab5(v2)</t>
  </si>
  <si>
    <t>Rab5(v5)</t>
  </si>
  <si>
    <t>Rab7(v2)</t>
  </si>
  <si>
    <t>Rab7(v5)</t>
  </si>
  <si>
    <t>mean</t>
  </si>
  <si>
    <t>time relative to start of recording</t>
  </si>
  <si>
    <t>t(sec)</t>
  </si>
  <si>
    <t>skipped three time points</t>
  </si>
  <si>
    <t>%dMFI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</si>
</sst>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9242"/>
      <name val="Calibri"/>
      <family val="2"/>
      <scheme val="minor"/>
    </font>
    <font>
      <sz val="11"/>
      <color rgb="FF00823B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164" fontId="4" fillId="0" borderId="0" xfId="0" applyNumberFormat="1" applyFont="1" applyFill="1"/>
    <xf numFmtId="0" fontId="4" fillId="0" borderId="0" xfId="0" applyFont="1" applyFill="1"/>
    <xf numFmtId="164" fontId="0" fillId="0" borderId="0" xfId="0" applyNumberFormat="1" applyFill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0" fontId="5" fillId="0" borderId="0" xfId="0" applyFont="1" applyFill="1"/>
    <xf numFmtId="0" fontId="5" fillId="2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0" fontId="5" fillId="0" borderId="0" xfId="0" applyFo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'exp1-endosome1'!$K$3:$K$24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'exp1-endosome1'!$L$3:$L$24</c:f>
              <c:numCache>
                <c:formatCode>General</c:formatCode>
                <c:ptCount val="22"/>
                <c:pt idx="0">
                  <c:v>0.48109064418774056</c:v>
                </c:pt>
                <c:pt idx="1">
                  <c:v>0.11774378187116219</c:v>
                </c:pt>
                <c:pt idx="2">
                  <c:v>0.21706733270891837</c:v>
                </c:pt>
                <c:pt idx="3">
                  <c:v>0.3226142158393176</c:v>
                </c:pt>
                <c:pt idx="4">
                  <c:v>0.11097929024872512</c:v>
                </c:pt>
                <c:pt idx="5">
                  <c:v>5.6759288167342652E-2</c:v>
                </c:pt>
                <c:pt idx="6">
                  <c:v>0</c:v>
                </c:pt>
                <c:pt idx="7">
                  <c:v>0.45247164116973659</c:v>
                </c:pt>
                <c:pt idx="8">
                  <c:v>0.52746383598709556</c:v>
                </c:pt>
                <c:pt idx="9">
                  <c:v>0.43076282651680808</c:v>
                </c:pt>
                <c:pt idx="10">
                  <c:v>1</c:v>
                </c:pt>
                <c:pt idx="11">
                  <c:v>0.54013945259652385</c:v>
                </c:pt>
                <c:pt idx="12">
                  <c:v>0.88924966177541942</c:v>
                </c:pt>
                <c:pt idx="13">
                  <c:v>0.47355604121136374</c:v>
                </c:pt>
                <c:pt idx="14">
                  <c:v>0.58382766156728139</c:v>
                </c:pt>
                <c:pt idx="15">
                  <c:v>0.4534082630866898</c:v>
                </c:pt>
                <c:pt idx="16">
                  <c:v>0.63965032781767084</c:v>
                </c:pt>
                <c:pt idx="17">
                  <c:v>0.24774690394421958</c:v>
                </c:pt>
                <c:pt idx="18">
                  <c:v>0.24464564470808559</c:v>
                </c:pt>
                <c:pt idx="19">
                  <c:v>6.8269330835669644E-3</c:v>
                </c:pt>
                <c:pt idx="20">
                  <c:v>0.23765220106150517</c:v>
                </c:pt>
                <c:pt idx="21">
                  <c:v>0.32094911020917949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F-4B60-92D2-1B63A9B8A8AD}"/>
            </c:ext>
          </c:extLst>
        </c:ser>
        <c:ser>
          <c:idx val="1"/>
          <c:order val="1"/>
          <c:tx>
            <c:strRef>
              <c:f>'exp1-endosome1'!$M$2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'exp1-endosome1'!$K$3:$K$24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'exp1-endosome1'!$M$3:$M$24</c:f>
              <c:numCache>
                <c:formatCode>General</c:formatCode>
                <c:ptCount val="22"/>
                <c:pt idx="0">
                  <c:v>0.18052923659989101</c:v>
                </c:pt>
                <c:pt idx="1">
                  <c:v>0.12302607832521184</c:v>
                </c:pt>
                <c:pt idx="2">
                  <c:v>3.0984930517957206E-2</c:v>
                </c:pt>
                <c:pt idx="3">
                  <c:v>0.12417659267280226</c:v>
                </c:pt>
                <c:pt idx="4">
                  <c:v>7.4783432593395916E-3</c:v>
                </c:pt>
                <c:pt idx="5">
                  <c:v>0</c:v>
                </c:pt>
                <c:pt idx="6">
                  <c:v>5.2698068940624079E-2</c:v>
                </c:pt>
                <c:pt idx="7">
                  <c:v>4.4136888648257919E-2</c:v>
                </c:pt>
                <c:pt idx="8">
                  <c:v>0.14693872947121442</c:v>
                </c:pt>
                <c:pt idx="9">
                  <c:v>0.1675351922035728</c:v>
                </c:pt>
                <c:pt idx="10">
                  <c:v>0.46758256632376771</c:v>
                </c:pt>
                <c:pt idx="11">
                  <c:v>0.59624842086266006</c:v>
                </c:pt>
                <c:pt idx="12">
                  <c:v>0.54790425915899643</c:v>
                </c:pt>
                <c:pt idx="13">
                  <c:v>0.63061721710882457</c:v>
                </c:pt>
                <c:pt idx="14">
                  <c:v>0.78112028514708509</c:v>
                </c:pt>
                <c:pt idx="15">
                  <c:v>0.91544847500451143</c:v>
                </c:pt>
                <c:pt idx="16">
                  <c:v>0.9403424472116948</c:v>
                </c:pt>
                <c:pt idx="17">
                  <c:v>0.8731839920591945</c:v>
                </c:pt>
                <c:pt idx="18">
                  <c:v>1</c:v>
                </c:pt>
                <c:pt idx="19">
                  <c:v>0.794542952535643</c:v>
                </c:pt>
                <c:pt idx="20">
                  <c:v>0.72013174517235146</c:v>
                </c:pt>
                <c:pt idx="21">
                  <c:v>0.66102689045298724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F-4B60-92D2-1B63A9B8A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'exp1-endosome10'!$K$3:$K$15</c:f>
              <c:numCache>
                <c:formatCode>General</c:formatCode>
                <c:ptCount val="13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</c:numCache>
            </c:numRef>
          </c:xVal>
          <c:yVal>
            <c:numRef>
              <c:f>'exp1-endosome10'!$L$3:$L$15</c:f>
              <c:numCache>
                <c:formatCode>General</c:formatCode>
                <c:ptCount val="13"/>
                <c:pt idx="0">
                  <c:v>0.22637729549248772</c:v>
                </c:pt>
                <c:pt idx="1">
                  <c:v>1</c:v>
                </c:pt>
                <c:pt idx="2">
                  <c:v>0.74759122346768414</c:v>
                </c:pt>
                <c:pt idx="3">
                  <c:v>0.68212497018840901</c:v>
                </c:pt>
                <c:pt idx="4">
                  <c:v>0.66694490818030072</c:v>
                </c:pt>
                <c:pt idx="5">
                  <c:v>0.65789410922966851</c:v>
                </c:pt>
                <c:pt idx="6">
                  <c:v>0.37922728356785113</c:v>
                </c:pt>
                <c:pt idx="7">
                  <c:v>0.26743381826854284</c:v>
                </c:pt>
                <c:pt idx="8">
                  <c:v>0.14145003577390905</c:v>
                </c:pt>
                <c:pt idx="9">
                  <c:v>4.1283090865729108E-2</c:v>
                </c:pt>
                <c:pt idx="10">
                  <c:v>4.3143334128309667E-2</c:v>
                </c:pt>
                <c:pt idx="11">
                  <c:v>2.1512043882661924E-2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2B-40F8-B426-FB943AB51EED}"/>
            </c:ext>
          </c:extLst>
        </c:ser>
        <c:ser>
          <c:idx val="1"/>
          <c:order val="1"/>
          <c:tx>
            <c:strRef>
              <c:f>'exp1-endosome10'!$M$2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'exp1-endosome10'!$K$3:$K$15</c:f>
              <c:numCache>
                <c:formatCode>General</c:formatCode>
                <c:ptCount val="13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</c:numCache>
            </c:numRef>
          </c:xVal>
          <c:yVal>
            <c:numRef>
              <c:f>'exp1-endosome10'!$M$3:$M$15</c:f>
              <c:numCache>
                <c:formatCode>General</c:formatCode>
                <c:ptCount val="13"/>
                <c:pt idx="0">
                  <c:v>0</c:v>
                </c:pt>
                <c:pt idx="1">
                  <c:v>0.2384251912972955</c:v>
                </c:pt>
                <c:pt idx="2">
                  <c:v>0.2737226277372265</c:v>
                </c:pt>
                <c:pt idx="3">
                  <c:v>0.78486547480517577</c:v>
                </c:pt>
                <c:pt idx="4">
                  <c:v>1</c:v>
                </c:pt>
                <c:pt idx="5">
                  <c:v>0.82222574843964857</c:v>
                </c:pt>
                <c:pt idx="6">
                  <c:v>0.82735639479530276</c:v>
                </c:pt>
                <c:pt idx="7">
                  <c:v>0.87191015197997046</c:v>
                </c:pt>
                <c:pt idx="8">
                  <c:v>0.87541873831940442</c:v>
                </c:pt>
                <c:pt idx="9">
                  <c:v>0.8391515920871685</c:v>
                </c:pt>
                <c:pt idx="10">
                  <c:v>0.62805458584576368</c:v>
                </c:pt>
                <c:pt idx="11">
                  <c:v>0.35895130293733929</c:v>
                </c:pt>
                <c:pt idx="12">
                  <c:v>6.999541591735387E-3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2B-40F8-B426-FB943AB5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'exp1-endosome11'!$K$3:$K$32</c:f>
              <c:numCache>
                <c:formatCode>General</c:formatCode>
                <c:ptCount val="30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</c:numCache>
            </c:numRef>
          </c:xVal>
          <c:yVal>
            <c:numRef>
              <c:f>'exp1-endosome11'!$L$3:$L$32</c:f>
              <c:numCache>
                <c:formatCode>General</c:formatCode>
                <c:ptCount val="30"/>
                <c:pt idx="0">
                  <c:v>0.11737382863629503</c:v>
                </c:pt>
                <c:pt idx="1">
                  <c:v>6.1866536933430756E-2</c:v>
                </c:pt>
                <c:pt idx="2">
                  <c:v>7.9716440212669937E-2</c:v>
                </c:pt>
                <c:pt idx="3">
                  <c:v>3.8688304317104821E-2</c:v>
                </c:pt>
                <c:pt idx="4">
                  <c:v>0</c:v>
                </c:pt>
                <c:pt idx="5">
                  <c:v>9.4253512643198895E-2</c:v>
                </c:pt>
                <c:pt idx="6">
                  <c:v>7.2326279088624379E-2</c:v>
                </c:pt>
                <c:pt idx="7">
                  <c:v>3.0695810311475349E-2</c:v>
                </c:pt>
                <c:pt idx="8">
                  <c:v>4.6194298687608673E-2</c:v>
                </c:pt>
                <c:pt idx="9">
                  <c:v>0.10310317267262001</c:v>
                </c:pt>
                <c:pt idx="10">
                  <c:v>0.14703872305429064</c:v>
                </c:pt>
                <c:pt idx="11">
                  <c:v>9.9651341928160372E-2</c:v>
                </c:pt>
                <c:pt idx="12">
                  <c:v>8.5519685860235423E-2</c:v>
                </c:pt>
                <c:pt idx="13">
                  <c:v>5.1360461479654215E-2</c:v>
                </c:pt>
                <c:pt idx="14">
                  <c:v>9.9917758395014961E-2</c:v>
                </c:pt>
                <c:pt idx="15">
                  <c:v>9.2747680439239769E-2</c:v>
                </c:pt>
                <c:pt idx="16">
                  <c:v>7.9241523902189873E-2</c:v>
                </c:pt>
                <c:pt idx="17">
                  <c:v>0.28674520160776557</c:v>
                </c:pt>
                <c:pt idx="18">
                  <c:v>0.93639596436969352</c:v>
                </c:pt>
                <c:pt idx="19">
                  <c:v>0.4956736282447794</c:v>
                </c:pt>
                <c:pt idx="20">
                  <c:v>1</c:v>
                </c:pt>
                <c:pt idx="21">
                  <c:v>0.66408358527064426</c:v>
                </c:pt>
                <c:pt idx="22">
                  <c:v>0.58397331202001646</c:v>
                </c:pt>
                <c:pt idx="23">
                  <c:v>0.64323360090813297</c:v>
                </c:pt>
                <c:pt idx="24">
                  <c:v>0.70377963883193762</c:v>
                </c:pt>
                <c:pt idx="25">
                  <c:v>0.49073913194565111</c:v>
                </c:pt>
                <c:pt idx="26">
                  <c:v>0.33259200055599936</c:v>
                </c:pt>
                <c:pt idx="27">
                  <c:v>0.19630260277304803</c:v>
                </c:pt>
                <c:pt idx="28">
                  <c:v>5.7302707022969794E-2</c:v>
                </c:pt>
                <c:pt idx="29">
                  <c:v>4.0367886390752047E-2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28-479A-94A6-C4B9481DA9A0}"/>
            </c:ext>
          </c:extLst>
        </c:ser>
        <c:ser>
          <c:idx val="1"/>
          <c:order val="1"/>
          <c:tx>
            <c:strRef>
              <c:f>'exp1-endosome11'!$M$2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'exp1-endosome11'!$K$3:$K$32</c:f>
              <c:numCache>
                <c:formatCode>General</c:formatCode>
                <c:ptCount val="30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</c:numCache>
            </c:numRef>
          </c:xVal>
          <c:yVal>
            <c:numRef>
              <c:f>'exp1-endosome11'!$M$3:$M$32</c:f>
              <c:numCache>
                <c:formatCode>General</c:formatCode>
                <c:ptCount val="30"/>
                <c:pt idx="0">
                  <c:v>0.12930045871559651</c:v>
                </c:pt>
                <c:pt idx="1">
                  <c:v>0.10842616863259007</c:v>
                </c:pt>
                <c:pt idx="2">
                  <c:v>0.39394932284840573</c:v>
                </c:pt>
                <c:pt idx="3">
                  <c:v>0.25591142420270813</c:v>
                </c:pt>
                <c:pt idx="4">
                  <c:v>8.1108016601135591E-2</c:v>
                </c:pt>
                <c:pt idx="5">
                  <c:v>0.13200360419397028</c:v>
                </c:pt>
                <c:pt idx="6">
                  <c:v>0.21049038881607718</c:v>
                </c:pt>
                <c:pt idx="7">
                  <c:v>8.5299257317605112E-2</c:v>
                </c:pt>
                <c:pt idx="8">
                  <c:v>0</c:v>
                </c:pt>
                <c:pt idx="9">
                  <c:v>0.26043031891655721</c:v>
                </c:pt>
                <c:pt idx="10">
                  <c:v>0.20198503713412011</c:v>
                </c:pt>
                <c:pt idx="11">
                  <c:v>0.25404106596767173</c:v>
                </c:pt>
                <c:pt idx="12">
                  <c:v>0.21447684578418516</c:v>
                </c:pt>
                <c:pt idx="13">
                  <c:v>0.267024355613805</c:v>
                </c:pt>
                <c:pt idx="14">
                  <c:v>0.31442496723459984</c:v>
                </c:pt>
                <c:pt idx="15">
                  <c:v>0.30724388379204914</c:v>
                </c:pt>
                <c:pt idx="16">
                  <c:v>0.44835353866317146</c:v>
                </c:pt>
                <c:pt idx="17">
                  <c:v>0.67272826561817389</c:v>
                </c:pt>
                <c:pt idx="18">
                  <c:v>0.47074322848405453</c:v>
                </c:pt>
                <c:pt idx="19">
                  <c:v>0.6823531017911757</c:v>
                </c:pt>
                <c:pt idx="20">
                  <c:v>0.56314165574486685</c:v>
                </c:pt>
                <c:pt idx="21">
                  <c:v>0.59186598951507197</c:v>
                </c:pt>
                <c:pt idx="22">
                  <c:v>0.69992354740061191</c:v>
                </c:pt>
                <c:pt idx="23">
                  <c:v>1</c:v>
                </c:pt>
                <c:pt idx="24">
                  <c:v>0.9266328090869379</c:v>
                </c:pt>
                <c:pt idx="25">
                  <c:v>0.80751692878986536</c:v>
                </c:pt>
                <c:pt idx="26">
                  <c:v>0.96444954128440386</c:v>
                </c:pt>
                <c:pt idx="27">
                  <c:v>0.93732252075141964</c:v>
                </c:pt>
                <c:pt idx="28">
                  <c:v>0.76112658366098773</c:v>
                </c:pt>
                <c:pt idx="29">
                  <c:v>0.80657492354740112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28-479A-94A6-C4B9481DA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'exp1-endosome12'!$K$3:$K$21</c:f>
              <c:numCache>
                <c:formatCode>General</c:formatCode>
                <c:ptCount val="19"/>
                <c:pt idx="0">
                  <c:v>113</c:v>
                </c:pt>
                <c:pt idx="1">
                  <c:v>114</c:v>
                </c:pt>
                <c:pt idx="2">
                  <c:v>115</c:v>
                </c:pt>
                <c:pt idx="3">
                  <c:v>116</c:v>
                </c:pt>
                <c:pt idx="4">
                  <c:v>117</c:v>
                </c:pt>
                <c:pt idx="5">
                  <c:v>118</c:v>
                </c:pt>
                <c:pt idx="6">
                  <c:v>119</c:v>
                </c:pt>
                <c:pt idx="7">
                  <c:v>120</c:v>
                </c:pt>
                <c:pt idx="8">
                  <c:v>121</c:v>
                </c:pt>
                <c:pt idx="9">
                  <c:v>122</c:v>
                </c:pt>
                <c:pt idx="10">
                  <c:v>123</c:v>
                </c:pt>
                <c:pt idx="11">
                  <c:v>124</c:v>
                </c:pt>
                <c:pt idx="12">
                  <c:v>125</c:v>
                </c:pt>
                <c:pt idx="13">
                  <c:v>126</c:v>
                </c:pt>
                <c:pt idx="14">
                  <c:v>127</c:v>
                </c:pt>
                <c:pt idx="15">
                  <c:v>128</c:v>
                </c:pt>
                <c:pt idx="16">
                  <c:v>129</c:v>
                </c:pt>
                <c:pt idx="17">
                  <c:v>130</c:v>
                </c:pt>
                <c:pt idx="18">
                  <c:v>131</c:v>
                </c:pt>
              </c:numCache>
            </c:numRef>
          </c:xVal>
          <c:yVal>
            <c:numRef>
              <c:f>'exp1-endosome12'!$L$3:$L$21</c:f>
              <c:numCache>
                <c:formatCode>General</c:formatCode>
                <c:ptCount val="19"/>
                <c:pt idx="0">
                  <c:v>2.2771899203665534E-2</c:v>
                </c:pt>
                <c:pt idx="1">
                  <c:v>0.10164175848151062</c:v>
                </c:pt>
                <c:pt idx="2">
                  <c:v>0.32756081597032893</c:v>
                </c:pt>
                <c:pt idx="3">
                  <c:v>1</c:v>
                </c:pt>
                <c:pt idx="4">
                  <c:v>0.81918839314934022</c:v>
                </c:pt>
                <c:pt idx="5">
                  <c:v>0.83537416821206534</c:v>
                </c:pt>
                <c:pt idx="6">
                  <c:v>0.581774299116396</c:v>
                </c:pt>
                <c:pt idx="7">
                  <c:v>0.70579251663575848</c:v>
                </c:pt>
                <c:pt idx="8">
                  <c:v>0.42554816188502265</c:v>
                </c:pt>
                <c:pt idx="9">
                  <c:v>0.5752154467110282</c:v>
                </c:pt>
                <c:pt idx="10">
                  <c:v>0.4653921675575432</c:v>
                </c:pt>
                <c:pt idx="11">
                  <c:v>0.74805007090651288</c:v>
                </c:pt>
                <c:pt idx="12">
                  <c:v>0.23066433947856432</c:v>
                </c:pt>
                <c:pt idx="13">
                  <c:v>0.17018926584487826</c:v>
                </c:pt>
                <c:pt idx="14">
                  <c:v>0.27173557325188247</c:v>
                </c:pt>
                <c:pt idx="15">
                  <c:v>5.8020617432093309E-2</c:v>
                </c:pt>
                <c:pt idx="16">
                  <c:v>3.0885240536708339E-2</c:v>
                </c:pt>
                <c:pt idx="17">
                  <c:v>0.11310952329006238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1-4DBD-9453-C9FD2B0B143E}"/>
            </c:ext>
          </c:extLst>
        </c:ser>
        <c:ser>
          <c:idx val="1"/>
          <c:order val="1"/>
          <c:tx>
            <c:strRef>
              <c:f>'exp1-endosome12'!$M$2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'exp1-endosome12'!$K$3:$K$21</c:f>
              <c:numCache>
                <c:formatCode>General</c:formatCode>
                <c:ptCount val="19"/>
                <c:pt idx="0">
                  <c:v>113</c:v>
                </c:pt>
                <c:pt idx="1">
                  <c:v>114</c:v>
                </c:pt>
                <c:pt idx="2">
                  <c:v>115</c:v>
                </c:pt>
                <c:pt idx="3">
                  <c:v>116</c:v>
                </c:pt>
                <c:pt idx="4">
                  <c:v>117</c:v>
                </c:pt>
                <c:pt idx="5">
                  <c:v>118</c:v>
                </c:pt>
                <c:pt idx="6">
                  <c:v>119</c:v>
                </c:pt>
                <c:pt idx="7">
                  <c:v>120</c:v>
                </c:pt>
                <c:pt idx="8">
                  <c:v>121</c:v>
                </c:pt>
                <c:pt idx="9">
                  <c:v>122</c:v>
                </c:pt>
                <c:pt idx="10">
                  <c:v>123</c:v>
                </c:pt>
                <c:pt idx="11">
                  <c:v>124</c:v>
                </c:pt>
                <c:pt idx="12">
                  <c:v>125</c:v>
                </c:pt>
                <c:pt idx="13">
                  <c:v>126</c:v>
                </c:pt>
                <c:pt idx="14">
                  <c:v>127</c:v>
                </c:pt>
                <c:pt idx="15">
                  <c:v>128</c:v>
                </c:pt>
                <c:pt idx="16">
                  <c:v>129</c:v>
                </c:pt>
                <c:pt idx="17">
                  <c:v>130</c:v>
                </c:pt>
                <c:pt idx="18">
                  <c:v>131</c:v>
                </c:pt>
              </c:numCache>
            </c:numRef>
          </c:xVal>
          <c:yVal>
            <c:numRef>
              <c:f>'exp1-endosome12'!$M$3:$M$21</c:f>
              <c:numCache>
                <c:formatCode>General</c:formatCode>
                <c:ptCount val="19"/>
                <c:pt idx="0">
                  <c:v>0.31518680887260325</c:v>
                </c:pt>
                <c:pt idx="1">
                  <c:v>0.27839211324129143</c:v>
                </c:pt>
                <c:pt idx="2">
                  <c:v>0.28465179175118277</c:v>
                </c:pt>
                <c:pt idx="3">
                  <c:v>0.30120613317629535</c:v>
                </c:pt>
                <c:pt idx="4">
                  <c:v>0.4495408842068534</c:v>
                </c:pt>
                <c:pt idx="5">
                  <c:v>0.65717900063251145</c:v>
                </c:pt>
                <c:pt idx="6">
                  <c:v>0</c:v>
                </c:pt>
                <c:pt idx="7">
                  <c:v>0.21673318938253891</c:v>
                </c:pt>
                <c:pt idx="8">
                  <c:v>3.2825143405526787E-2</c:v>
                </c:pt>
                <c:pt idx="9">
                  <c:v>0.20451918253396947</c:v>
                </c:pt>
                <c:pt idx="10">
                  <c:v>1.9847761128925019E-3</c:v>
                </c:pt>
                <c:pt idx="11">
                  <c:v>0.81456520316691827</c:v>
                </c:pt>
                <c:pt idx="12">
                  <c:v>0.37350869157451566</c:v>
                </c:pt>
                <c:pt idx="13">
                  <c:v>0.51868088726035433</c:v>
                </c:pt>
                <c:pt idx="14">
                  <c:v>0.69835765229339908</c:v>
                </c:pt>
                <c:pt idx="15">
                  <c:v>0.73218608911862948</c:v>
                </c:pt>
                <c:pt idx="16">
                  <c:v>0.87611507339309558</c:v>
                </c:pt>
                <c:pt idx="17">
                  <c:v>1</c:v>
                </c:pt>
                <c:pt idx="18">
                  <c:v>0.78858862788719619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11-4DBD-9453-C9FD2B0B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'exp1-endosome13'!$K$3:$K$20</c:f>
              <c:numCache>
                <c:formatCode>General</c:formatCode>
                <c:ptCount val="18"/>
                <c:pt idx="0">
                  <c:v>114</c:v>
                </c:pt>
                <c:pt idx="1">
                  <c:v>115</c:v>
                </c:pt>
                <c:pt idx="2">
                  <c:v>116</c:v>
                </c:pt>
                <c:pt idx="3">
                  <c:v>117</c:v>
                </c:pt>
                <c:pt idx="4">
                  <c:v>118</c:v>
                </c:pt>
                <c:pt idx="5">
                  <c:v>119</c:v>
                </c:pt>
                <c:pt idx="6">
                  <c:v>120</c:v>
                </c:pt>
                <c:pt idx="7">
                  <c:v>121</c:v>
                </c:pt>
                <c:pt idx="8">
                  <c:v>122</c:v>
                </c:pt>
                <c:pt idx="9">
                  <c:v>123</c:v>
                </c:pt>
                <c:pt idx="10">
                  <c:v>124</c:v>
                </c:pt>
                <c:pt idx="11">
                  <c:v>125</c:v>
                </c:pt>
                <c:pt idx="12">
                  <c:v>126</c:v>
                </c:pt>
                <c:pt idx="13">
                  <c:v>127</c:v>
                </c:pt>
                <c:pt idx="14">
                  <c:v>128</c:v>
                </c:pt>
                <c:pt idx="15">
                  <c:v>129</c:v>
                </c:pt>
                <c:pt idx="16">
                  <c:v>130</c:v>
                </c:pt>
                <c:pt idx="17">
                  <c:v>131</c:v>
                </c:pt>
              </c:numCache>
            </c:numRef>
          </c:xVal>
          <c:yVal>
            <c:numRef>
              <c:f>'exp1-endosome13'!$L$3:$L$20</c:f>
              <c:numCache>
                <c:formatCode>General</c:formatCode>
                <c:ptCount val="18"/>
                <c:pt idx="0">
                  <c:v>9.2876173103233456E-2</c:v>
                </c:pt>
                <c:pt idx="1">
                  <c:v>1</c:v>
                </c:pt>
                <c:pt idx="2">
                  <c:v>0.70748625879077409</c:v>
                </c:pt>
                <c:pt idx="3">
                  <c:v>0.64876509132803706</c:v>
                </c:pt>
                <c:pt idx="4">
                  <c:v>0.84873868900463267</c:v>
                </c:pt>
                <c:pt idx="5">
                  <c:v>0.62569906151741339</c:v>
                </c:pt>
                <c:pt idx="6">
                  <c:v>0.63154357583467291</c:v>
                </c:pt>
                <c:pt idx="7">
                  <c:v>0.61704630007440631</c:v>
                </c:pt>
                <c:pt idx="8">
                  <c:v>0.3696205266063417</c:v>
                </c:pt>
                <c:pt idx="9">
                  <c:v>0.50475241821280292</c:v>
                </c:pt>
                <c:pt idx="10">
                  <c:v>0.32209634447831398</c:v>
                </c:pt>
                <c:pt idx="11">
                  <c:v>0.44467513141156406</c:v>
                </c:pt>
                <c:pt idx="12">
                  <c:v>0.3306650985286711</c:v>
                </c:pt>
                <c:pt idx="13">
                  <c:v>0.35791949691572866</c:v>
                </c:pt>
                <c:pt idx="14">
                  <c:v>0.25598252646232844</c:v>
                </c:pt>
                <c:pt idx="15">
                  <c:v>0.24424549360343742</c:v>
                </c:pt>
                <c:pt idx="16">
                  <c:v>0.2066941890886399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F5-4B10-A5B5-6197B3E15D6A}"/>
            </c:ext>
          </c:extLst>
        </c:ser>
        <c:ser>
          <c:idx val="1"/>
          <c:order val="1"/>
          <c:tx>
            <c:strRef>
              <c:f>'exp1-endosome13'!$M$2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'exp1-endosome13'!$K$3:$K$20</c:f>
              <c:numCache>
                <c:formatCode>General</c:formatCode>
                <c:ptCount val="18"/>
                <c:pt idx="0">
                  <c:v>114</c:v>
                </c:pt>
                <c:pt idx="1">
                  <c:v>115</c:v>
                </c:pt>
                <c:pt idx="2">
                  <c:v>116</c:v>
                </c:pt>
                <c:pt idx="3">
                  <c:v>117</c:v>
                </c:pt>
                <c:pt idx="4">
                  <c:v>118</c:v>
                </c:pt>
                <c:pt idx="5">
                  <c:v>119</c:v>
                </c:pt>
                <c:pt idx="6">
                  <c:v>120</c:v>
                </c:pt>
                <c:pt idx="7">
                  <c:v>121</c:v>
                </c:pt>
                <c:pt idx="8">
                  <c:v>122</c:v>
                </c:pt>
                <c:pt idx="9">
                  <c:v>123</c:v>
                </c:pt>
                <c:pt idx="10">
                  <c:v>124</c:v>
                </c:pt>
                <c:pt idx="11">
                  <c:v>125</c:v>
                </c:pt>
                <c:pt idx="12">
                  <c:v>126</c:v>
                </c:pt>
                <c:pt idx="13">
                  <c:v>127</c:v>
                </c:pt>
                <c:pt idx="14">
                  <c:v>128</c:v>
                </c:pt>
                <c:pt idx="15">
                  <c:v>129</c:v>
                </c:pt>
                <c:pt idx="16">
                  <c:v>130</c:v>
                </c:pt>
                <c:pt idx="17">
                  <c:v>131</c:v>
                </c:pt>
              </c:numCache>
            </c:numRef>
          </c:xVal>
          <c:yVal>
            <c:numRef>
              <c:f>'exp1-endosome13'!$M$3:$M$20</c:f>
              <c:numCache>
                <c:formatCode>General</c:formatCode>
                <c:ptCount val="18"/>
                <c:pt idx="0">
                  <c:v>0.16815783748504282</c:v>
                </c:pt>
                <c:pt idx="1">
                  <c:v>0</c:v>
                </c:pt>
                <c:pt idx="2">
                  <c:v>0.34784618731643629</c:v>
                </c:pt>
                <c:pt idx="3">
                  <c:v>0.27036875883824624</c:v>
                </c:pt>
                <c:pt idx="4">
                  <c:v>0.51575927336016503</c:v>
                </c:pt>
                <c:pt idx="5">
                  <c:v>0.77291145436745368</c:v>
                </c:pt>
                <c:pt idx="6">
                  <c:v>0.57982976177526369</c:v>
                </c:pt>
                <c:pt idx="7">
                  <c:v>0.39292124442510629</c:v>
                </c:pt>
                <c:pt idx="8">
                  <c:v>0.24597519852061353</c:v>
                </c:pt>
                <c:pt idx="9">
                  <c:v>0.49045469378875178</c:v>
                </c:pt>
                <c:pt idx="10">
                  <c:v>0.50324975524855775</c:v>
                </c:pt>
                <c:pt idx="11">
                  <c:v>0.46112531273795249</c:v>
                </c:pt>
                <c:pt idx="12">
                  <c:v>0.81551180245839172</c:v>
                </c:pt>
                <c:pt idx="13">
                  <c:v>0.84427009681279197</c:v>
                </c:pt>
                <c:pt idx="14">
                  <c:v>1</c:v>
                </c:pt>
                <c:pt idx="15">
                  <c:v>0.93208147503535221</c:v>
                </c:pt>
                <c:pt idx="16">
                  <c:v>0.85717393669096031</c:v>
                </c:pt>
                <c:pt idx="17">
                  <c:v>0.59753344936364572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F5-4B10-A5B5-6197B3E1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'exp1-endosome14'!$K$3:$K$19</c:f>
              <c:numCache>
                <c:formatCode>General</c:formatCode>
                <c:ptCount val="17"/>
                <c:pt idx="0">
                  <c:v>88</c:v>
                </c:pt>
                <c:pt idx="1">
                  <c:v>89</c:v>
                </c:pt>
                <c:pt idx="2">
                  <c:v>90</c:v>
                </c:pt>
                <c:pt idx="3">
                  <c:v>91</c:v>
                </c:pt>
                <c:pt idx="4">
                  <c:v>92</c:v>
                </c:pt>
                <c:pt idx="5">
                  <c:v>93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  <c:pt idx="9">
                  <c:v>97</c:v>
                </c:pt>
                <c:pt idx="10">
                  <c:v>98</c:v>
                </c:pt>
                <c:pt idx="11">
                  <c:v>99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</c:numCache>
            </c:numRef>
          </c:xVal>
          <c:yVal>
            <c:numRef>
              <c:f>'exp1-endosome14'!$L$3:$L$19</c:f>
              <c:numCache>
                <c:formatCode>General</c:formatCode>
                <c:ptCount val="17"/>
                <c:pt idx="0">
                  <c:v>0.46418292753122659</c:v>
                </c:pt>
                <c:pt idx="1">
                  <c:v>1</c:v>
                </c:pt>
                <c:pt idx="2">
                  <c:v>0.96376561330800625</c:v>
                </c:pt>
                <c:pt idx="3">
                  <c:v>0.74671904679675283</c:v>
                </c:pt>
                <c:pt idx="4">
                  <c:v>0.96163587175502219</c:v>
                </c:pt>
                <c:pt idx="5">
                  <c:v>0.70766419156161875</c:v>
                </c:pt>
                <c:pt idx="6">
                  <c:v>0.867380417889829</c:v>
                </c:pt>
                <c:pt idx="7">
                  <c:v>0.56521613998733677</c:v>
                </c:pt>
                <c:pt idx="8">
                  <c:v>0.61851723939446213</c:v>
                </c:pt>
                <c:pt idx="9">
                  <c:v>0.32252633396649982</c:v>
                </c:pt>
                <c:pt idx="10">
                  <c:v>0.30718643872676038</c:v>
                </c:pt>
                <c:pt idx="11">
                  <c:v>0.30144477062107833</c:v>
                </c:pt>
                <c:pt idx="12">
                  <c:v>0.17200541069475664</c:v>
                </c:pt>
                <c:pt idx="13">
                  <c:v>0.35601220284349283</c:v>
                </c:pt>
                <c:pt idx="14">
                  <c:v>0.18173314913946953</c:v>
                </c:pt>
                <c:pt idx="15">
                  <c:v>0</c:v>
                </c:pt>
                <c:pt idx="16">
                  <c:v>9.265814770045501E-2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12-473B-983D-147FEA98C260}"/>
            </c:ext>
          </c:extLst>
        </c:ser>
        <c:ser>
          <c:idx val="1"/>
          <c:order val="1"/>
          <c:tx>
            <c:strRef>
              <c:f>'exp1-endosome14'!$M$2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'exp1-endosome14'!$K$3:$K$19</c:f>
              <c:numCache>
                <c:formatCode>General</c:formatCode>
                <c:ptCount val="17"/>
                <c:pt idx="0">
                  <c:v>88</c:v>
                </c:pt>
                <c:pt idx="1">
                  <c:v>89</c:v>
                </c:pt>
                <c:pt idx="2">
                  <c:v>90</c:v>
                </c:pt>
                <c:pt idx="3">
                  <c:v>91</c:v>
                </c:pt>
                <c:pt idx="4">
                  <c:v>92</c:v>
                </c:pt>
                <c:pt idx="5">
                  <c:v>93</c:v>
                </c:pt>
                <c:pt idx="6">
                  <c:v>94</c:v>
                </c:pt>
                <c:pt idx="7">
                  <c:v>95</c:v>
                </c:pt>
                <c:pt idx="8">
                  <c:v>96</c:v>
                </c:pt>
                <c:pt idx="9">
                  <c:v>97</c:v>
                </c:pt>
                <c:pt idx="10">
                  <c:v>98</c:v>
                </c:pt>
                <c:pt idx="11">
                  <c:v>99</c:v>
                </c:pt>
                <c:pt idx="12">
                  <c:v>100</c:v>
                </c:pt>
                <c:pt idx="13">
                  <c:v>101</c:v>
                </c:pt>
                <c:pt idx="14">
                  <c:v>102</c:v>
                </c:pt>
                <c:pt idx="15">
                  <c:v>103</c:v>
                </c:pt>
                <c:pt idx="16">
                  <c:v>104</c:v>
                </c:pt>
              </c:numCache>
            </c:numRef>
          </c:xVal>
          <c:yVal>
            <c:numRef>
              <c:f>'exp1-endosome14'!$M$3:$M$19</c:f>
              <c:numCache>
                <c:formatCode>General</c:formatCode>
                <c:ptCount val="17"/>
                <c:pt idx="0">
                  <c:v>0.15142753193037631</c:v>
                </c:pt>
                <c:pt idx="1">
                  <c:v>4.5746127185341059E-2</c:v>
                </c:pt>
                <c:pt idx="2">
                  <c:v>0.1304023131570381</c:v>
                </c:pt>
                <c:pt idx="3">
                  <c:v>0</c:v>
                </c:pt>
                <c:pt idx="4">
                  <c:v>0.22243072975508951</c:v>
                </c:pt>
                <c:pt idx="5">
                  <c:v>0.17903988663998768</c:v>
                </c:pt>
                <c:pt idx="6">
                  <c:v>0.12419815024031644</c:v>
                </c:pt>
                <c:pt idx="7">
                  <c:v>0.35235432663768851</c:v>
                </c:pt>
                <c:pt idx="8">
                  <c:v>0.37567738352833085</c:v>
                </c:pt>
                <c:pt idx="9">
                  <c:v>0.87003810581544572</c:v>
                </c:pt>
                <c:pt idx="10">
                  <c:v>0.61687379124140751</c:v>
                </c:pt>
                <c:pt idx="11">
                  <c:v>0.51590295463684688</c:v>
                </c:pt>
                <c:pt idx="12">
                  <c:v>0.86971257874882768</c:v>
                </c:pt>
                <c:pt idx="13">
                  <c:v>0.92920743733603961</c:v>
                </c:pt>
                <c:pt idx="14">
                  <c:v>1</c:v>
                </c:pt>
                <c:pt idx="15">
                  <c:v>0.61384830438695615</c:v>
                </c:pt>
                <c:pt idx="16">
                  <c:v>0.43214675526109253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12-473B-983D-147FEA98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'exp1-endosome15'!$K$3:$K$29</c:f>
              <c:numCache>
                <c:formatCode>General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</c:numCache>
            </c:numRef>
          </c:xVal>
          <c:yVal>
            <c:numRef>
              <c:f>'exp1-endosome15'!$L$3:$L$29</c:f>
              <c:numCache>
                <c:formatCode>General</c:formatCode>
                <c:ptCount val="27"/>
                <c:pt idx="0">
                  <c:v>0.54394324070532041</c:v>
                </c:pt>
                <c:pt idx="1">
                  <c:v>0.87976906757555773</c:v>
                </c:pt>
                <c:pt idx="2">
                  <c:v>0.92870309185128674</c:v>
                </c:pt>
                <c:pt idx="3">
                  <c:v>1</c:v>
                </c:pt>
                <c:pt idx="4">
                  <c:v>0.79463012555211754</c:v>
                </c:pt>
                <c:pt idx="5">
                  <c:v>0.72253330087295053</c:v>
                </c:pt>
                <c:pt idx="6">
                  <c:v>0.64247208986888471</c:v>
                </c:pt>
                <c:pt idx="7">
                  <c:v>0.50172155948944541</c:v>
                </c:pt>
                <c:pt idx="8">
                  <c:v>0.79174347024658132</c:v>
                </c:pt>
                <c:pt idx="9">
                  <c:v>0.68785865822696735</c:v>
                </c:pt>
                <c:pt idx="10">
                  <c:v>0.60480645497861152</c:v>
                </c:pt>
                <c:pt idx="11">
                  <c:v>0.60511946579487275</c:v>
                </c:pt>
                <c:pt idx="12">
                  <c:v>0.72966299168782345</c:v>
                </c:pt>
                <c:pt idx="13">
                  <c:v>0.58901679824713982</c:v>
                </c:pt>
                <c:pt idx="14">
                  <c:v>0.72295064862796943</c:v>
                </c:pt>
                <c:pt idx="15">
                  <c:v>0.78708308698222584</c:v>
                </c:pt>
                <c:pt idx="16">
                  <c:v>0.63169060619761364</c:v>
                </c:pt>
                <c:pt idx="17">
                  <c:v>0.54376934580739289</c:v>
                </c:pt>
                <c:pt idx="18">
                  <c:v>0.53514415887037603</c:v>
                </c:pt>
                <c:pt idx="19">
                  <c:v>0.33961673564497519</c:v>
                </c:pt>
                <c:pt idx="20">
                  <c:v>0.5834521615135787</c:v>
                </c:pt>
                <c:pt idx="21">
                  <c:v>1.697214203735456E-2</c:v>
                </c:pt>
                <c:pt idx="22">
                  <c:v>0.62219594477098095</c:v>
                </c:pt>
                <c:pt idx="23">
                  <c:v>0.53990887907348717</c:v>
                </c:pt>
                <c:pt idx="24">
                  <c:v>3.3735610197195738E-2</c:v>
                </c:pt>
                <c:pt idx="25">
                  <c:v>0</c:v>
                </c:pt>
                <c:pt idx="26">
                  <c:v>0.22776753730045846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1C-4725-8FE1-AA931A37F88B}"/>
            </c:ext>
          </c:extLst>
        </c:ser>
        <c:ser>
          <c:idx val="1"/>
          <c:order val="1"/>
          <c:tx>
            <c:strRef>
              <c:f>'exp1-endosome15'!$M$2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'exp1-endosome15'!$K$3:$K$29</c:f>
              <c:numCache>
                <c:formatCode>General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</c:numCache>
            </c:numRef>
          </c:xVal>
          <c:yVal>
            <c:numRef>
              <c:f>'exp1-endosome15'!$M$3:$M$29</c:f>
              <c:numCache>
                <c:formatCode>General</c:formatCode>
                <c:ptCount val="27"/>
                <c:pt idx="0">
                  <c:v>0</c:v>
                </c:pt>
                <c:pt idx="1">
                  <c:v>4.7614382286665591E-2</c:v>
                </c:pt>
                <c:pt idx="2">
                  <c:v>0.13857156853139951</c:v>
                </c:pt>
                <c:pt idx="3">
                  <c:v>0.1355344371509743</c:v>
                </c:pt>
                <c:pt idx="4">
                  <c:v>0.26289801116880523</c:v>
                </c:pt>
                <c:pt idx="5">
                  <c:v>0.13018516704222549</c:v>
                </c:pt>
                <c:pt idx="6">
                  <c:v>0.23871852650142047</c:v>
                </c:pt>
                <c:pt idx="7">
                  <c:v>0.32887234251004199</c:v>
                </c:pt>
                <c:pt idx="8">
                  <c:v>0.37719212305280692</c:v>
                </c:pt>
                <c:pt idx="9">
                  <c:v>0.38152248456941268</c:v>
                </c:pt>
                <c:pt idx="10">
                  <c:v>0.48980111688057193</c:v>
                </c:pt>
                <c:pt idx="11">
                  <c:v>0.4451454883903202</c:v>
                </c:pt>
                <c:pt idx="12">
                  <c:v>0.70032330753404504</c:v>
                </c:pt>
                <c:pt idx="13">
                  <c:v>0.68762613892426749</c:v>
                </c:pt>
                <c:pt idx="14">
                  <c:v>0.70038209072205349</c:v>
                </c:pt>
                <c:pt idx="15">
                  <c:v>0.90518271774272507</c:v>
                </c:pt>
                <c:pt idx="16">
                  <c:v>0.72879396492603099</c:v>
                </c:pt>
                <c:pt idx="17">
                  <c:v>1</c:v>
                </c:pt>
                <c:pt idx="18">
                  <c:v>0.68878220828842929</c:v>
                </c:pt>
                <c:pt idx="19">
                  <c:v>0.44338199275007378</c:v>
                </c:pt>
                <c:pt idx="20">
                  <c:v>0.33134123640638774</c:v>
                </c:pt>
                <c:pt idx="21">
                  <c:v>0.33069462133829636</c:v>
                </c:pt>
                <c:pt idx="22">
                  <c:v>0.52293524052121076</c:v>
                </c:pt>
                <c:pt idx="23">
                  <c:v>0.40193984520427173</c:v>
                </c:pt>
                <c:pt idx="24">
                  <c:v>0.42468893896345605</c:v>
                </c:pt>
                <c:pt idx="25">
                  <c:v>0.20354658567649553</c:v>
                </c:pt>
                <c:pt idx="26">
                  <c:v>0.22171059077103944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1C-4725-8FE1-AA931A37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'exp1-endosome16'!$K$3:$K$37</c:f>
              <c:numCache>
                <c:formatCode>General</c:formatCode>
                <c:ptCount val="35"/>
                <c:pt idx="0">
                  <c:v>84</c:v>
                </c:pt>
                <c:pt idx="1">
                  <c:v>85</c:v>
                </c:pt>
                <c:pt idx="2">
                  <c:v>86</c:v>
                </c:pt>
                <c:pt idx="3">
                  <c:v>87</c:v>
                </c:pt>
                <c:pt idx="4">
                  <c:v>88</c:v>
                </c:pt>
                <c:pt idx="5">
                  <c:v>89</c:v>
                </c:pt>
                <c:pt idx="6">
                  <c:v>90</c:v>
                </c:pt>
                <c:pt idx="7">
                  <c:v>91</c:v>
                </c:pt>
                <c:pt idx="8">
                  <c:v>92</c:v>
                </c:pt>
                <c:pt idx="9">
                  <c:v>93</c:v>
                </c:pt>
                <c:pt idx="10">
                  <c:v>94</c:v>
                </c:pt>
                <c:pt idx="11">
                  <c:v>95</c:v>
                </c:pt>
                <c:pt idx="12">
                  <c:v>96</c:v>
                </c:pt>
                <c:pt idx="13">
                  <c:v>97</c:v>
                </c:pt>
                <c:pt idx="14">
                  <c:v>98</c:v>
                </c:pt>
                <c:pt idx="15">
                  <c:v>99</c:v>
                </c:pt>
                <c:pt idx="16">
                  <c:v>100</c:v>
                </c:pt>
                <c:pt idx="17">
                  <c:v>101</c:v>
                </c:pt>
                <c:pt idx="18">
                  <c:v>102</c:v>
                </c:pt>
                <c:pt idx="19">
                  <c:v>103</c:v>
                </c:pt>
                <c:pt idx="20">
                  <c:v>104</c:v>
                </c:pt>
                <c:pt idx="21">
                  <c:v>105</c:v>
                </c:pt>
                <c:pt idx="22">
                  <c:v>106</c:v>
                </c:pt>
                <c:pt idx="23">
                  <c:v>107</c:v>
                </c:pt>
                <c:pt idx="24">
                  <c:v>108</c:v>
                </c:pt>
                <c:pt idx="25">
                  <c:v>109</c:v>
                </c:pt>
                <c:pt idx="26">
                  <c:v>110</c:v>
                </c:pt>
                <c:pt idx="27">
                  <c:v>111</c:v>
                </c:pt>
                <c:pt idx="28">
                  <c:v>112</c:v>
                </c:pt>
                <c:pt idx="29">
                  <c:v>113</c:v>
                </c:pt>
                <c:pt idx="30">
                  <c:v>114</c:v>
                </c:pt>
                <c:pt idx="31">
                  <c:v>115</c:v>
                </c:pt>
                <c:pt idx="32">
                  <c:v>116</c:v>
                </c:pt>
                <c:pt idx="33">
                  <c:v>117</c:v>
                </c:pt>
                <c:pt idx="34">
                  <c:v>118</c:v>
                </c:pt>
              </c:numCache>
            </c:numRef>
          </c:xVal>
          <c:yVal>
            <c:numRef>
              <c:f>'exp1-endosome16'!$L$3:$L$37</c:f>
              <c:numCache>
                <c:formatCode>General</c:formatCode>
                <c:ptCount val="35"/>
                <c:pt idx="0">
                  <c:v>7.4574561956385357E-2</c:v>
                </c:pt>
                <c:pt idx="1">
                  <c:v>2.8236480524397615E-3</c:v>
                </c:pt>
                <c:pt idx="2">
                  <c:v>0</c:v>
                </c:pt>
                <c:pt idx="3">
                  <c:v>0.25503592587923812</c:v>
                </c:pt>
                <c:pt idx="4">
                  <c:v>0.41936215807386878</c:v>
                </c:pt>
                <c:pt idx="5">
                  <c:v>0.92245052313122344</c:v>
                </c:pt>
                <c:pt idx="6">
                  <c:v>0.82664817849489403</c:v>
                </c:pt>
                <c:pt idx="7">
                  <c:v>0.86035547712088778</c:v>
                </c:pt>
                <c:pt idx="8">
                  <c:v>0.92091264338837764</c:v>
                </c:pt>
                <c:pt idx="9">
                  <c:v>0.97786461616034326</c:v>
                </c:pt>
                <c:pt idx="10">
                  <c:v>0.79195764527921331</c:v>
                </c:pt>
                <c:pt idx="11">
                  <c:v>1</c:v>
                </c:pt>
                <c:pt idx="12">
                  <c:v>0.90838270515567854</c:v>
                </c:pt>
                <c:pt idx="13">
                  <c:v>0.58386486827177708</c:v>
                </c:pt>
                <c:pt idx="14">
                  <c:v>0.56727593596369652</c:v>
                </c:pt>
                <c:pt idx="15">
                  <c:v>0.21328627253246016</c:v>
                </c:pt>
                <c:pt idx="16">
                  <c:v>0.21368965082566482</c:v>
                </c:pt>
                <c:pt idx="17">
                  <c:v>0.41578217572166926</c:v>
                </c:pt>
                <c:pt idx="18">
                  <c:v>0.50687003655615803</c:v>
                </c:pt>
                <c:pt idx="19">
                  <c:v>0.13959410059246125</c:v>
                </c:pt>
                <c:pt idx="20">
                  <c:v>0.26199420143703495</c:v>
                </c:pt>
                <c:pt idx="21">
                  <c:v>9.4415731753435081E-2</c:v>
                </c:pt>
                <c:pt idx="22">
                  <c:v>0.47631413084583435</c:v>
                </c:pt>
                <c:pt idx="23">
                  <c:v>9.5323332913147707E-2</c:v>
                </c:pt>
                <c:pt idx="24">
                  <c:v>0.15857809151645069</c:v>
                </c:pt>
                <c:pt idx="25">
                  <c:v>0.12025715366191948</c:v>
                </c:pt>
                <c:pt idx="26">
                  <c:v>0.35663683348039854</c:v>
                </c:pt>
                <c:pt idx="27">
                  <c:v>0.8774990545821244</c:v>
                </c:pt>
                <c:pt idx="28">
                  <c:v>0.42127820496659596</c:v>
                </c:pt>
                <c:pt idx="29">
                  <c:v>0.41505105256523417</c:v>
                </c:pt>
                <c:pt idx="30">
                  <c:v>0.46759107525526322</c:v>
                </c:pt>
                <c:pt idx="31">
                  <c:v>0.70102105130467729</c:v>
                </c:pt>
                <c:pt idx="32">
                  <c:v>0.37849489474347586</c:v>
                </c:pt>
                <c:pt idx="33">
                  <c:v>0.2167149880247069</c:v>
                </c:pt>
                <c:pt idx="34">
                  <c:v>0.12666078406655737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D6-4744-8B07-67CA65E3FC69}"/>
            </c:ext>
          </c:extLst>
        </c:ser>
        <c:ser>
          <c:idx val="1"/>
          <c:order val="1"/>
          <c:tx>
            <c:strRef>
              <c:f>'exp1-endosome16'!$M$2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'exp1-endosome16'!$K$3:$K$37</c:f>
              <c:numCache>
                <c:formatCode>General</c:formatCode>
                <c:ptCount val="35"/>
                <c:pt idx="0">
                  <c:v>84</c:v>
                </c:pt>
                <c:pt idx="1">
                  <c:v>85</c:v>
                </c:pt>
                <c:pt idx="2">
                  <c:v>86</c:v>
                </c:pt>
                <c:pt idx="3">
                  <c:v>87</c:v>
                </c:pt>
                <c:pt idx="4">
                  <c:v>88</c:v>
                </c:pt>
                <c:pt idx="5">
                  <c:v>89</c:v>
                </c:pt>
                <c:pt idx="6">
                  <c:v>90</c:v>
                </c:pt>
                <c:pt idx="7">
                  <c:v>91</c:v>
                </c:pt>
                <c:pt idx="8">
                  <c:v>92</c:v>
                </c:pt>
                <c:pt idx="9">
                  <c:v>93</c:v>
                </c:pt>
                <c:pt idx="10">
                  <c:v>94</c:v>
                </c:pt>
                <c:pt idx="11">
                  <c:v>95</c:v>
                </c:pt>
                <c:pt idx="12">
                  <c:v>96</c:v>
                </c:pt>
                <c:pt idx="13">
                  <c:v>97</c:v>
                </c:pt>
                <c:pt idx="14">
                  <c:v>98</c:v>
                </c:pt>
                <c:pt idx="15">
                  <c:v>99</c:v>
                </c:pt>
                <c:pt idx="16">
                  <c:v>100</c:v>
                </c:pt>
                <c:pt idx="17">
                  <c:v>101</c:v>
                </c:pt>
                <c:pt idx="18">
                  <c:v>102</c:v>
                </c:pt>
                <c:pt idx="19">
                  <c:v>103</c:v>
                </c:pt>
                <c:pt idx="20">
                  <c:v>104</c:v>
                </c:pt>
                <c:pt idx="21">
                  <c:v>105</c:v>
                </c:pt>
                <c:pt idx="22">
                  <c:v>106</c:v>
                </c:pt>
                <c:pt idx="23">
                  <c:v>107</c:v>
                </c:pt>
                <c:pt idx="24">
                  <c:v>108</c:v>
                </c:pt>
                <c:pt idx="25">
                  <c:v>109</c:v>
                </c:pt>
                <c:pt idx="26">
                  <c:v>110</c:v>
                </c:pt>
                <c:pt idx="27">
                  <c:v>111</c:v>
                </c:pt>
                <c:pt idx="28">
                  <c:v>112</c:v>
                </c:pt>
                <c:pt idx="29">
                  <c:v>113</c:v>
                </c:pt>
                <c:pt idx="30">
                  <c:v>114</c:v>
                </c:pt>
                <c:pt idx="31">
                  <c:v>115</c:v>
                </c:pt>
                <c:pt idx="32">
                  <c:v>116</c:v>
                </c:pt>
                <c:pt idx="33">
                  <c:v>117</c:v>
                </c:pt>
                <c:pt idx="34">
                  <c:v>118</c:v>
                </c:pt>
              </c:numCache>
            </c:numRef>
          </c:xVal>
          <c:yVal>
            <c:numRef>
              <c:f>'exp1-endosome16'!$M$3:$M$37</c:f>
              <c:numCache>
                <c:formatCode>General</c:formatCode>
                <c:ptCount val="35"/>
                <c:pt idx="0">
                  <c:v>0.12356270782039232</c:v>
                </c:pt>
                <c:pt idx="1">
                  <c:v>0</c:v>
                </c:pt>
                <c:pt idx="2">
                  <c:v>0.13534025433408622</c:v>
                </c:pt>
                <c:pt idx="3">
                  <c:v>0.2212605020686858</c:v>
                </c:pt>
                <c:pt idx="4">
                  <c:v>0.10477955174251813</c:v>
                </c:pt>
                <c:pt idx="5">
                  <c:v>0.20415260045181124</c:v>
                </c:pt>
                <c:pt idx="6">
                  <c:v>7.5031093738102336E-2</c:v>
                </c:pt>
                <c:pt idx="7">
                  <c:v>9.6758636444399637E-2</c:v>
                </c:pt>
                <c:pt idx="8">
                  <c:v>6.8609284970936962E-2</c:v>
                </c:pt>
                <c:pt idx="9">
                  <c:v>0.31799375586973683</c:v>
                </c:pt>
                <c:pt idx="10">
                  <c:v>0.48414853922887574</c:v>
                </c:pt>
                <c:pt idx="11">
                  <c:v>0.26357336853059848</c:v>
                </c:pt>
                <c:pt idx="12">
                  <c:v>0.22999213138056221</c:v>
                </c:pt>
                <c:pt idx="13">
                  <c:v>0.47054344239409057</c:v>
                </c:pt>
                <c:pt idx="14">
                  <c:v>0.47450313475645406</c:v>
                </c:pt>
                <c:pt idx="15">
                  <c:v>0.61448841282331168</c:v>
                </c:pt>
                <c:pt idx="16">
                  <c:v>0.45239485239992921</c:v>
                </c:pt>
                <c:pt idx="17">
                  <c:v>0.36236261644287671</c:v>
                </c:pt>
                <c:pt idx="18">
                  <c:v>0.4121125974058944</c:v>
                </c:pt>
                <c:pt idx="19">
                  <c:v>0.51526765997411006</c:v>
                </c:pt>
                <c:pt idx="20">
                  <c:v>0.67936644922202249</c:v>
                </c:pt>
                <c:pt idx="21">
                  <c:v>0.71693276137777018</c:v>
                </c:pt>
                <c:pt idx="22">
                  <c:v>0.81937710993222868</c:v>
                </c:pt>
                <c:pt idx="23">
                  <c:v>0.71401375739269568</c:v>
                </c:pt>
                <c:pt idx="24">
                  <c:v>0.7115008757011958</c:v>
                </c:pt>
                <c:pt idx="25">
                  <c:v>0.70528212808081847</c:v>
                </c:pt>
                <c:pt idx="26">
                  <c:v>0.59996954082798193</c:v>
                </c:pt>
                <c:pt idx="27">
                  <c:v>0.65504987689417959</c:v>
                </c:pt>
                <c:pt idx="28">
                  <c:v>0.52813666015178873</c:v>
                </c:pt>
                <c:pt idx="29">
                  <c:v>0.8643551539457327</c:v>
                </c:pt>
                <c:pt idx="30">
                  <c:v>0.86625885219686838</c:v>
                </c:pt>
                <c:pt idx="31">
                  <c:v>0.96022539787293504</c:v>
                </c:pt>
                <c:pt idx="32">
                  <c:v>0.83803335279336055</c:v>
                </c:pt>
                <c:pt idx="33">
                  <c:v>0.83092621265578659</c:v>
                </c:pt>
                <c:pt idx="34">
                  <c:v>0.78409523567784345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D6-4744-8B07-67CA65E3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'exp1-endosome17'!$K$3:$K$37</c:f>
              <c:numCache>
                <c:formatCode>General</c:formatCode>
                <c:ptCount val="35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</c:numCache>
            </c:numRef>
          </c:xVal>
          <c:yVal>
            <c:numRef>
              <c:f>'exp1-endosome17'!$L$3:$L$37</c:f>
              <c:numCache>
                <c:formatCode>General</c:formatCode>
                <c:ptCount val="35"/>
                <c:pt idx="0">
                  <c:v>0.26771321357994587</c:v>
                </c:pt>
                <c:pt idx="1">
                  <c:v>0.25336945178408882</c:v>
                </c:pt>
                <c:pt idx="2">
                  <c:v>0.19286364544707774</c:v>
                </c:pt>
                <c:pt idx="3">
                  <c:v>0.12229944268046238</c:v>
                </c:pt>
                <c:pt idx="4">
                  <c:v>0.10202722206185964</c:v>
                </c:pt>
                <c:pt idx="5">
                  <c:v>0.25807669249727866</c:v>
                </c:pt>
                <c:pt idx="6">
                  <c:v>0.12229944268046238</c:v>
                </c:pt>
                <c:pt idx="7">
                  <c:v>0.33554632857428279</c:v>
                </c:pt>
                <c:pt idx="8">
                  <c:v>0.54186557719208672</c:v>
                </c:pt>
                <c:pt idx="9">
                  <c:v>0.438661544951928</c:v>
                </c:pt>
                <c:pt idx="10">
                  <c:v>0.64327108821635581</c:v>
                </c:pt>
                <c:pt idx="11">
                  <c:v>1</c:v>
                </c:pt>
                <c:pt idx="12">
                  <c:v>0.85529675600062172</c:v>
                </c:pt>
                <c:pt idx="13">
                  <c:v>0.33725603392766013</c:v>
                </c:pt>
                <c:pt idx="14">
                  <c:v>0.15576081888225216</c:v>
                </c:pt>
                <c:pt idx="15">
                  <c:v>0</c:v>
                </c:pt>
                <c:pt idx="16">
                  <c:v>0.10686768656882098</c:v>
                </c:pt>
                <c:pt idx="17">
                  <c:v>0.28636454470768474</c:v>
                </c:pt>
                <c:pt idx="18">
                  <c:v>0.16468681306481286</c:v>
                </c:pt>
                <c:pt idx="19">
                  <c:v>0.20065723738259614</c:v>
                </c:pt>
                <c:pt idx="20">
                  <c:v>0.19930279547927268</c:v>
                </c:pt>
                <c:pt idx="21">
                  <c:v>0.26955614272709089</c:v>
                </c:pt>
                <c:pt idx="22">
                  <c:v>0.36561049803494816</c:v>
                </c:pt>
                <c:pt idx="23">
                  <c:v>0.274996114306015</c:v>
                </c:pt>
                <c:pt idx="24">
                  <c:v>0.48409085862735157</c:v>
                </c:pt>
                <c:pt idx="25">
                  <c:v>0.33992050980305155</c:v>
                </c:pt>
                <c:pt idx="26">
                  <c:v>0.50527344183671163</c:v>
                </c:pt>
                <c:pt idx="27">
                  <c:v>0.45051846259742057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66-48AB-9145-68CD27DF6941}"/>
            </c:ext>
          </c:extLst>
        </c:ser>
        <c:ser>
          <c:idx val="1"/>
          <c:order val="1"/>
          <c:tx>
            <c:strRef>
              <c:f>'exp1-endosome17'!$M$2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'exp1-endosome17'!$K$3:$K$37</c:f>
              <c:numCache>
                <c:formatCode>General</c:formatCode>
                <c:ptCount val="35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</c:numCache>
            </c:numRef>
          </c:xVal>
          <c:yVal>
            <c:numRef>
              <c:f>'exp1-endosome17'!$M$3:$M$37</c:f>
              <c:numCache>
                <c:formatCode>General</c:formatCode>
                <c:ptCount val="35"/>
                <c:pt idx="0">
                  <c:v>0.10824819040243026</c:v>
                </c:pt>
                <c:pt idx="1">
                  <c:v>6.0856096035267884E-2</c:v>
                </c:pt>
                <c:pt idx="2">
                  <c:v>9.1716064460397609E-2</c:v>
                </c:pt>
                <c:pt idx="3">
                  <c:v>0.10881415507431985</c:v>
                </c:pt>
                <c:pt idx="4">
                  <c:v>5.4451758958625092E-2</c:v>
                </c:pt>
                <c:pt idx="5">
                  <c:v>0.17774269458759004</c:v>
                </c:pt>
                <c:pt idx="6">
                  <c:v>0.21554317714694202</c:v>
                </c:pt>
                <c:pt idx="7">
                  <c:v>0.18319382800631431</c:v>
                </c:pt>
                <c:pt idx="8">
                  <c:v>0.26487146644425236</c:v>
                </c:pt>
                <c:pt idx="9">
                  <c:v>0.30785499389353932</c:v>
                </c:pt>
                <c:pt idx="10">
                  <c:v>0.38384319799827221</c:v>
                </c:pt>
                <c:pt idx="11">
                  <c:v>0.52581096779958858</c:v>
                </c:pt>
                <c:pt idx="12">
                  <c:v>0.5588156444550354</c:v>
                </c:pt>
                <c:pt idx="13">
                  <c:v>0.61764618271722582</c:v>
                </c:pt>
                <c:pt idx="14">
                  <c:v>0.62911441422656389</c:v>
                </c:pt>
                <c:pt idx="15">
                  <c:v>0.5916118078103122</c:v>
                </c:pt>
                <c:pt idx="16">
                  <c:v>0.88376872896249692</c:v>
                </c:pt>
                <c:pt idx="17">
                  <c:v>0.90143278424830875</c:v>
                </c:pt>
                <c:pt idx="18">
                  <c:v>1</c:v>
                </c:pt>
                <c:pt idx="19">
                  <c:v>0.67885973012421419</c:v>
                </c:pt>
                <c:pt idx="20">
                  <c:v>0.42670757499031869</c:v>
                </c:pt>
                <c:pt idx="21">
                  <c:v>0.21786661106311891</c:v>
                </c:pt>
                <c:pt idx="22">
                  <c:v>0.15981055077298803</c:v>
                </c:pt>
                <c:pt idx="23">
                  <c:v>0.1706532423818172</c:v>
                </c:pt>
                <c:pt idx="24">
                  <c:v>0.26960769711953736</c:v>
                </c:pt>
                <c:pt idx="25">
                  <c:v>0.12421435167257418</c:v>
                </c:pt>
                <c:pt idx="26">
                  <c:v>0.18155550921926661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66-48AB-9145-68CD27DF6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'exp1-endosome18'!$K$3:$K$37</c:f>
              <c:numCache>
                <c:formatCode>General</c:formatCode>
                <c:ptCount val="35"/>
                <c:pt idx="0">
                  <c:v>100</c:v>
                </c:pt>
                <c:pt idx="1">
                  <c:v>101</c:v>
                </c:pt>
                <c:pt idx="2">
                  <c:v>102</c:v>
                </c:pt>
                <c:pt idx="3">
                  <c:v>103</c:v>
                </c:pt>
                <c:pt idx="4">
                  <c:v>104</c:v>
                </c:pt>
                <c:pt idx="5">
                  <c:v>105</c:v>
                </c:pt>
                <c:pt idx="6">
                  <c:v>106</c:v>
                </c:pt>
                <c:pt idx="7">
                  <c:v>107</c:v>
                </c:pt>
                <c:pt idx="8">
                  <c:v>108</c:v>
                </c:pt>
                <c:pt idx="9">
                  <c:v>109</c:v>
                </c:pt>
                <c:pt idx="10">
                  <c:v>110</c:v>
                </c:pt>
                <c:pt idx="11">
                  <c:v>111</c:v>
                </c:pt>
                <c:pt idx="12">
                  <c:v>112</c:v>
                </c:pt>
                <c:pt idx="13">
                  <c:v>113</c:v>
                </c:pt>
                <c:pt idx="14">
                  <c:v>114</c:v>
                </c:pt>
                <c:pt idx="15">
                  <c:v>115</c:v>
                </c:pt>
                <c:pt idx="16">
                  <c:v>116</c:v>
                </c:pt>
                <c:pt idx="17">
                  <c:v>117</c:v>
                </c:pt>
                <c:pt idx="18">
                  <c:v>118</c:v>
                </c:pt>
                <c:pt idx="19">
                  <c:v>119</c:v>
                </c:pt>
                <c:pt idx="20">
                  <c:v>120</c:v>
                </c:pt>
                <c:pt idx="21">
                  <c:v>121</c:v>
                </c:pt>
                <c:pt idx="22">
                  <c:v>122</c:v>
                </c:pt>
                <c:pt idx="23">
                  <c:v>123</c:v>
                </c:pt>
                <c:pt idx="24">
                  <c:v>124</c:v>
                </c:pt>
                <c:pt idx="25">
                  <c:v>125</c:v>
                </c:pt>
                <c:pt idx="26">
                  <c:v>126</c:v>
                </c:pt>
                <c:pt idx="27">
                  <c:v>127</c:v>
                </c:pt>
                <c:pt idx="28">
                  <c:v>128</c:v>
                </c:pt>
                <c:pt idx="29">
                  <c:v>129</c:v>
                </c:pt>
                <c:pt idx="30">
                  <c:v>130</c:v>
                </c:pt>
                <c:pt idx="31">
                  <c:v>131</c:v>
                </c:pt>
              </c:numCache>
            </c:numRef>
          </c:xVal>
          <c:yVal>
            <c:numRef>
              <c:f>'exp1-endosome18'!$L$3:$L$37</c:f>
              <c:numCache>
                <c:formatCode>General</c:formatCode>
                <c:ptCount val="35"/>
                <c:pt idx="0">
                  <c:v>8.1820120109449113E-2</c:v>
                </c:pt>
                <c:pt idx="1">
                  <c:v>0</c:v>
                </c:pt>
                <c:pt idx="2">
                  <c:v>0.43793752887246379</c:v>
                </c:pt>
                <c:pt idx="3">
                  <c:v>1</c:v>
                </c:pt>
                <c:pt idx="4">
                  <c:v>0.73408905156177828</c:v>
                </c:pt>
                <c:pt idx="5">
                  <c:v>0.54676450730251236</c:v>
                </c:pt>
                <c:pt idx="6">
                  <c:v>0.56703741871290936</c:v>
                </c:pt>
                <c:pt idx="7">
                  <c:v>0.54774172914963948</c:v>
                </c:pt>
                <c:pt idx="8">
                  <c:v>0.47043459720692254</c:v>
                </c:pt>
                <c:pt idx="9">
                  <c:v>0.48447105646565569</c:v>
                </c:pt>
                <c:pt idx="10">
                  <c:v>0.40398351160228757</c:v>
                </c:pt>
                <c:pt idx="11">
                  <c:v>0.41460857823105113</c:v>
                </c:pt>
                <c:pt idx="12">
                  <c:v>0.25249635762766076</c:v>
                </c:pt>
                <c:pt idx="13">
                  <c:v>0.35059166340926073</c:v>
                </c:pt>
                <c:pt idx="14">
                  <c:v>0.51424967129810628</c:v>
                </c:pt>
                <c:pt idx="15">
                  <c:v>0.34853061369532051</c:v>
                </c:pt>
                <c:pt idx="16">
                  <c:v>0.40757258093173671</c:v>
                </c:pt>
                <c:pt idx="17">
                  <c:v>0.31676201982871899</c:v>
                </c:pt>
                <c:pt idx="18">
                  <c:v>0.42642407874631288</c:v>
                </c:pt>
                <c:pt idx="19">
                  <c:v>0.39833339255890027</c:v>
                </c:pt>
                <c:pt idx="20">
                  <c:v>0.49115170036601419</c:v>
                </c:pt>
                <c:pt idx="21">
                  <c:v>0.59125475285171136</c:v>
                </c:pt>
                <c:pt idx="22">
                  <c:v>0.40933158025656508</c:v>
                </c:pt>
                <c:pt idx="23">
                  <c:v>0.33433424540705825</c:v>
                </c:pt>
                <c:pt idx="24">
                  <c:v>0.48365374364805874</c:v>
                </c:pt>
                <c:pt idx="25">
                  <c:v>0.41547919405849115</c:v>
                </c:pt>
                <c:pt idx="26">
                  <c:v>0.2749191571017377</c:v>
                </c:pt>
                <c:pt idx="27">
                  <c:v>0.35140897622685774</c:v>
                </c:pt>
                <c:pt idx="28">
                  <c:v>0.44824277744216606</c:v>
                </c:pt>
                <c:pt idx="29">
                  <c:v>0.4493088376390319</c:v>
                </c:pt>
                <c:pt idx="30">
                  <c:v>0.34883266408443242</c:v>
                </c:pt>
                <c:pt idx="31">
                  <c:v>0.22579154969617315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D9-42AB-81D4-3632EB7C6EFE}"/>
            </c:ext>
          </c:extLst>
        </c:ser>
        <c:ser>
          <c:idx val="1"/>
          <c:order val="1"/>
          <c:tx>
            <c:strRef>
              <c:f>'exp1-endosome18'!$M$2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'exp1-endosome18'!$K$3:$K$37</c:f>
              <c:numCache>
                <c:formatCode>General</c:formatCode>
                <c:ptCount val="35"/>
                <c:pt idx="0">
                  <c:v>100</c:v>
                </c:pt>
                <c:pt idx="1">
                  <c:v>101</c:v>
                </c:pt>
                <c:pt idx="2">
                  <c:v>102</c:v>
                </c:pt>
                <c:pt idx="3">
                  <c:v>103</c:v>
                </c:pt>
                <c:pt idx="4">
                  <c:v>104</c:v>
                </c:pt>
                <c:pt idx="5">
                  <c:v>105</c:v>
                </c:pt>
                <c:pt idx="6">
                  <c:v>106</c:v>
                </c:pt>
                <c:pt idx="7">
                  <c:v>107</c:v>
                </c:pt>
                <c:pt idx="8">
                  <c:v>108</c:v>
                </c:pt>
                <c:pt idx="9">
                  <c:v>109</c:v>
                </c:pt>
                <c:pt idx="10">
                  <c:v>110</c:v>
                </c:pt>
                <c:pt idx="11">
                  <c:v>111</c:v>
                </c:pt>
                <c:pt idx="12">
                  <c:v>112</c:v>
                </c:pt>
                <c:pt idx="13">
                  <c:v>113</c:v>
                </c:pt>
                <c:pt idx="14">
                  <c:v>114</c:v>
                </c:pt>
                <c:pt idx="15">
                  <c:v>115</c:v>
                </c:pt>
                <c:pt idx="16">
                  <c:v>116</c:v>
                </c:pt>
                <c:pt idx="17">
                  <c:v>117</c:v>
                </c:pt>
                <c:pt idx="18">
                  <c:v>118</c:v>
                </c:pt>
                <c:pt idx="19">
                  <c:v>119</c:v>
                </c:pt>
                <c:pt idx="20">
                  <c:v>120</c:v>
                </c:pt>
                <c:pt idx="21">
                  <c:v>121</c:v>
                </c:pt>
                <c:pt idx="22">
                  <c:v>122</c:v>
                </c:pt>
                <c:pt idx="23">
                  <c:v>123</c:v>
                </c:pt>
                <c:pt idx="24">
                  <c:v>124</c:v>
                </c:pt>
                <c:pt idx="25">
                  <c:v>125</c:v>
                </c:pt>
                <c:pt idx="26">
                  <c:v>126</c:v>
                </c:pt>
                <c:pt idx="27">
                  <c:v>127</c:v>
                </c:pt>
                <c:pt idx="28">
                  <c:v>128</c:v>
                </c:pt>
                <c:pt idx="29">
                  <c:v>129</c:v>
                </c:pt>
                <c:pt idx="30">
                  <c:v>130</c:v>
                </c:pt>
                <c:pt idx="31">
                  <c:v>131</c:v>
                </c:pt>
              </c:numCache>
            </c:numRef>
          </c:xVal>
          <c:yVal>
            <c:numRef>
              <c:f>'exp1-endosome18'!$M$3:$M$37</c:f>
              <c:numCache>
                <c:formatCode>General</c:formatCode>
                <c:ptCount val="35"/>
                <c:pt idx="0">
                  <c:v>0</c:v>
                </c:pt>
                <c:pt idx="1">
                  <c:v>9.1990780156573759E-3</c:v>
                </c:pt>
                <c:pt idx="2">
                  <c:v>0.16660090952509499</c:v>
                </c:pt>
                <c:pt idx="3">
                  <c:v>0.26774923687106833</c:v>
                </c:pt>
                <c:pt idx="4">
                  <c:v>0.27090557966650797</c:v>
                </c:pt>
                <c:pt idx="5">
                  <c:v>0.45453412795647608</c:v>
                </c:pt>
                <c:pt idx="6">
                  <c:v>0.40691903565421456</c:v>
                </c:pt>
                <c:pt idx="7">
                  <c:v>0.47789521772535765</c:v>
                </c:pt>
                <c:pt idx="8">
                  <c:v>0.62416678779824386</c:v>
                </c:pt>
                <c:pt idx="9">
                  <c:v>0.59665261540378434</c:v>
                </c:pt>
                <c:pt idx="10">
                  <c:v>0.65795211495732675</c:v>
                </c:pt>
                <c:pt idx="11">
                  <c:v>0.60066034013746705</c:v>
                </c:pt>
                <c:pt idx="12">
                  <c:v>0.37545943476545457</c:v>
                </c:pt>
                <c:pt idx="13">
                  <c:v>0.52411902734804883</c:v>
                </c:pt>
                <c:pt idx="14">
                  <c:v>0.63999003260169929</c:v>
                </c:pt>
                <c:pt idx="15">
                  <c:v>0.37413044832527009</c:v>
                </c:pt>
                <c:pt idx="16">
                  <c:v>0.63677139356687562</c:v>
                </c:pt>
                <c:pt idx="17">
                  <c:v>0.3384139377452921</c:v>
                </c:pt>
                <c:pt idx="18">
                  <c:v>0.57673858421413371</c:v>
                </c:pt>
                <c:pt idx="19">
                  <c:v>0.58072554353468897</c:v>
                </c:pt>
                <c:pt idx="20">
                  <c:v>0.79560603858213774</c:v>
                </c:pt>
                <c:pt idx="21">
                  <c:v>0.99709284216209515</c:v>
                </c:pt>
                <c:pt idx="22">
                  <c:v>0.90539277778931448</c:v>
                </c:pt>
                <c:pt idx="23">
                  <c:v>1</c:v>
                </c:pt>
                <c:pt idx="24">
                  <c:v>0.85526507049857814</c:v>
                </c:pt>
                <c:pt idx="25">
                  <c:v>0.91097867392071863</c:v>
                </c:pt>
                <c:pt idx="26">
                  <c:v>0.82199887866769217</c:v>
                </c:pt>
                <c:pt idx="27">
                  <c:v>0.82658803496895683</c:v>
                </c:pt>
                <c:pt idx="28">
                  <c:v>0.77679257428826609</c:v>
                </c:pt>
                <c:pt idx="29">
                  <c:v>0.90931744087048627</c:v>
                </c:pt>
                <c:pt idx="30">
                  <c:v>0.75594409950786046</c:v>
                </c:pt>
                <c:pt idx="31">
                  <c:v>0.65658159769088575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9-42AB-81D4-3632EB7C6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'exp1-endosome19'!$K$3:$K$37</c:f>
              <c:numCache>
                <c:formatCode>General</c:formatCode>
                <c:ptCount val="35"/>
                <c:pt idx="0">
                  <c:v>111</c:v>
                </c:pt>
                <c:pt idx="1">
                  <c:v>112</c:v>
                </c:pt>
                <c:pt idx="2">
                  <c:v>113</c:v>
                </c:pt>
                <c:pt idx="3">
                  <c:v>114</c:v>
                </c:pt>
                <c:pt idx="4">
                  <c:v>115</c:v>
                </c:pt>
                <c:pt idx="5">
                  <c:v>116</c:v>
                </c:pt>
                <c:pt idx="6">
                  <c:v>117</c:v>
                </c:pt>
                <c:pt idx="7">
                  <c:v>118</c:v>
                </c:pt>
                <c:pt idx="8">
                  <c:v>119</c:v>
                </c:pt>
                <c:pt idx="9">
                  <c:v>120</c:v>
                </c:pt>
                <c:pt idx="10">
                  <c:v>121</c:v>
                </c:pt>
                <c:pt idx="11">
                  <c:v>122</c:v>
                </c:pt>
                <c:pt idx="12">
                  <c:v>123</c:v>
                </c:pt>
                <c:pt idx="13">
                  <c:v>124</c:v>
                </c:pt>
                <c:pt idx="14">
                  <c:v>125</c:v>
                </c:pt>
                <c:pt idx="15">
                  <c:v>126</c:v>
                </c:pt>
                <c:pt idx="16">
                  <c:v>127</c:v>
                </c:pt>
                <c:pt idx="17">
                  <c:v>128</c:v>
                </c:pt>
                <c:pt idx="18">
                  <c:v>129</c:v>
                </c:pt>
                <c:pt idx="19">
                  <c:v>130</c:v>
                </c:pt>
                <c:pt idx="20">
                  <c:v>131</c:v>
                </c:pt>
              </c:numCache>
            </c:numRef>
          </c:xVal>
          <c:yVal>
            <c:numRef>
              <c:f>'exp1-endosome19'!$L$3:$L$37</c:f>
              <c:numCache>
                <c:formatCode>General</c:formatCode>
                <c:ptCount val="35"/>
                <c:pt idx="0">
                  <c:v>0</c:v>
                </c:pt>
                <c:pt idx="1">
                  <c:v>2.936028989927603E-2</c:v>
                </c:pt>
                <c:pt idx="2">
                  <c:v>0.14392569515551559</c:v>
                </c:pt>
                <c:pt idx="3">
                  <c:v>0.27927496132981855</c:v>
                </c:pt>
                <c:pt idx="4">
                  <c:v>0.47309789910168987</c:v>
                </c:pt>
                <c:pt idx="5">
                  <c:v>0.90790324103323805</c:v>
                </c:pt>
                <c:pt idx="6">
                  <c:v>1</c:v>
                </c:pt>
                <c:pt idx="7">
                  <c:v>0.73791420666216434</c:v>
                </c:pt>
                <c:pt idx="8">
                  <c:v>0.62664575208964224</c:v>
                </c:pt>
                <c:pt idx="9">
                  <c:v>0.63491717682258164</c:v>
                </c:pt>
                <c:pt idx="10">
                  <c:v>0.77367958577518303</c:v>
                </c:pt>
                <c:pt idx="11">
                  <c:v>0.83030870787128841</c:v>
                </c:pt>
                <c:pt idx="12">
                  <c:v>0.67763229559268878</c:v>
                </c:pt>
                <c:pt idx="13">
                  <c:v>0.63506241694080745</c:v>
                </c:pt>
                <c:pt idx="14">
                  <c:v>0.5959783011263371</c:v>
                </c:pt>
                <c:pt idx="15">
                  <c:v>0.49639441406505286</c:v>
                </c:pt>
                <c:pt idx="16">
                  <c:v>0.61302949100600579</c:v>
                </c:pt>
                <c:pt idx="17">
                  <c:v>0.49070100143061546</c:v>
                </c:pt>
                <c:pt idx="18">
                  <c:v>0.44440571374625087</c:v>
                </c:pt>
                <c:pt idx="19">
                  <c:v>0.4388720652418614</c:v>
                </c:pt>
                <c:pt idx="20">
                  <c:v>0.39588099024712581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65-4B6F-A57B-028A68486724}"/>
            </c:ext>
          </c:extLst>
        </c:ser>
        <c:ser>
          <c:idx val="1"/>
          <c:order val="1"/>
          <c:tx>
            <c:strRef>
              <c:f>'exp1-endosome19'!$M$2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'exp1-endosome19'!$K$3:$K$37</c:f>
              <c:numCache>
                <c:formatCode>General</c:formatCode>
                <c:ptCount val="35"/>
                <c:pt idx="0">
                  <c:v>111</c:v>
                </c:pt>
                <c:pt idx="1">
                  <c:v>112</c:v>
                </c:pt>
                <c:pt idx="2">
                  <c:v>113</c:v>
                </c:pt>
                <c:pt idx="3">
                  <c:v>114</c:v>
                </c:pt>
                <c:pt idx="4">
                  <c:v>115</c:v>
                </c:pt>
                <c:pt idx="5">
                  <c:v>116</c:v>
                </c:pt>
                <c:pt idx="6">
                  <c:v>117</c:v>
                </c:pt>
                <c:pt idx="7">
                  <c:v>118</c:v>
                </c:pt>
                <c:pt idx="8">
                  <c:v>119</c:v>
                </c:pt>
                <c:pt idx="9">
                  <c:v>120</c:v>
                </c:pt>
                <c:pt idx="10">
                  <c:v>121</c:v>
                </c:pt>
                <c:pt idx="11">
                  <c:v>122</c:v>
                </c:pt>
                <c:pt idx="12">
                  <c:v>123</c:v>
                </c:pt>
                <c:pt idx="13">
                  <c:v>124</c:v>
                </c:pt>
                <c:pt idx="14">
                  <c:v>125</c:v>
                </c:pt>
                <c:pt idx="15">
                  <c:v>126</c:v>
                </c:pt>
                <c:pt idx="16">
                  <c:v>127</c:v>
                </c:pt>
                <c:pt idx="17">
                  <c:v>128</c:v>
                </c:pt>
                <c:pt idx="18">
                  <c:v>129</c:v>
                </c:pt>
                <c:pt idx="19">
                  <c:v>130</c:v>
                </c:pt>
                <c:pt idx="20">
                  <c:v>131</c:v>
                </c:pt>
              </c:numCache>
            </c:numRef>
          </c:xVal>
          <c:yVal>
            <c:numRef>
              <c:f>'exp1-endosome19'!$M$3:$M$37</c:f>
              <c:numCache>
                <c:formatCode>General</c:formatCode>
                <c:ptCount val="35"/>
                <c:pt idx="0">
                  <c:v>0</c:v>
                </c:pt>
                <c:pt idx="1">
                  <c:v>0.1247953658229445</c:v>
                </c:pt>
                <c:pt idx="2">
                  <c:v>1.279435839314972E-2</c:v>
                </c:pt>
                <c:pt idx="3">
                  <c:v>7.2711245435083727E-2</c:v>
                </c:pt>
                <c:pt idx="4">
                  <c:v>0.30499937035637853</c:v>
                </c:pt>
                <c:pt idx="5">
                  <c:v>0.35945095076186845</c:v>
                </c:pt>
                <c:pt idx="6">
                  <c:v>0.60498677748394358</c:v>
                </c:pt>
                <c:pt idx="7">
                  <c:v>0.65757461276917262</c:v>
                </c:pt>
                <c:pt idx="8">
                  <c:v>0.77206900894093988</c:v>
                </c:pt>
                <c:pt idx="9">
                  <c:v>0.90855056038282334</c:v>
                </c:pt>
                <c:pt idx="10">
                  <c:v>0.80095705830499964</c:v>
                </c:pt>
                <c:pt idx="11">
                  <c:v>0.95985392267976344</c:v>
                </c:pt>
                <c:pt idx="12">
                  <c:v>0.94975443898753298</c:v>
                </c:pt>
                <c:pt idx="13">
                  <c:v>0.8548293665785156</c:v>
                </c:pt>
                <c:pt idx="14">
                  <c:v>0.9137640095705829</c:v>
                </c:pt>
                <c:pt idx="15">
                  <c:v>0.84818032993325732</c:v>
                </c:pt>
                <c:pt idx="16">
                  <c:v>0.80501196322881141</c:v>
                </c:pt>
                <c:pt idx="17">
                  <c:v>0.75504344540989743</c:v>
                </c:pt>
                <c:pt idx="18">
                  <c:v>0.73761490996096202</c:v>
                </c:pt>
                <c:pt idx="19">
                  <c:v>0.9838811232842215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65-4B6F-A57B-028A68486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'exp1-endosome2'!$K$3:$K$32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'exp1-endosome2'!$L$3:$L$32</c:f>
              <c:numCache>
                <c:formatCode>General</c:formatCode>
                <c:ptCount val="30"/>
                <c:pt idx="0">
                  <c:v>0.41140860132915774</c:v>
                </c:pt>
                <c:pt idx="1">
                  <c:v>0.38648689939653214</c:v>
                </c:pt>
                <c:pt idx="2">
                  <c:v>0.5377931403254147</c:v>
                </c:pt>
                <c:pt idx="3">
                  <c:v>0.43323657474600852</c:v>
                </c:pt>
                <c:pt idx="4">
                  <c:v>0.53920632495607723</c:v>
                </c:pt>
                <c:pt idx="5">
                  <c:v>0.58992819494309023</c:v>
                </c:pt>
                <c:pt idx="6">
                  <c:v>0.6357039187227872</c:v>
                </c:pt>
                <c:pt idx="7">
                  <c:v>0.61971965472461954</c:v>
                </c:pt>
                <c:pt idx="8">
                  <c:v>0.46298984034833057</c:v>
                </c:pt>
                <c:pt idx="9">
                  <c:v>0.80641280268887117</c:v>
                </c:pt>
                <c:pt idx="10">
                  <c:v>0.41305095103506173</c:v>
                </c:pt>
                <c:pt idx="11">
                  <c:v>0.30562982201512434</c:v>
                </c:pt>
                <c:pt idx="12">
                  <c:v>0.26747383698724275</c:v>
                </c:pt>
                <c:pt idx="13">
                  <c:v>0.5114582537621265</c:v>
                </c:pt>
                <c:pt idx="14">
                  <c:v>0.38816744328164449</c:v>
                </c:pt>
                <c:pt idx="15">
                  <c:v>0.41108395080589755</c:v>
                </c:pt>
                <c:pt idx="16">
                  <c:v>0.32121304713161714</c:v>
                </c:pt>
                <c:pt idx="17">
                  <c:v>0.52601023604002739</c:v>
                </c:pt>
                <c:pt idx="18">
                  <c:v>0.61735161561378071</c:v>
                </c:pt>
                <c:pt idx="19">
                  <c:v>1</c:v>
                </c:pt>
                <c:pt idx="20">
                  <c:v>0.25274998090291079</c:v>
                </c:pt>
                <c:pt idx="21">
                  <c:v>0.19675731418531819</c:v>
                </c:pt>
                <c:pt idx="22">
                  <c:v>0.28966465510656092</c:v>
                </c:pt>
                <c:pt idx="23">
                  <c:v>0.24329692154915511</c:v>
                </c:pt>
                <c:pt idx="24">
                  <c:v>0.12390191734779625</c:v>
                </c:pt>
                <c:pt idx="25">
                  <c:v>0</c:v>
                </c:pt>
                <c:pt idx="26">
                  <c:v>0.38117790848674643</c:v>
                </c:pt>
                <c:pt idx="27">
                  <c:v>0.36744710106179806</c:v>
                </c:pt>
                <c:pt idx="28">
                  <c:v>0.21214956840577467</c:v>
                </c:pt>
                <c:pt idx="29">
                  <c:v>0.4580627912306165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C5-49C2-879A-4E145859D99A}"/>
            </c:ext>
          </c:extLst>
        </c:ser>
        <c:ser>
          <c:idx val="1"/>
          <c:order val="1"/>
          <c:tx>
            <c:strRef>
              <c:f>'exp1-endosome2'!$M$2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'exp1-endosome2'!$K$3:$K$32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'exp1-endosome2'!$M$3:$M$32</c:f>
              <c:numCache>
                <c:formatCode>General</c:formatCode>
                <c:ptCount val="30"/>
                <c:pt idx="0">
                  <c:v>1.025041381300139E-2</c:v>
                </c:pt>
                <c:pt idx="1">
                  <c:v>7.2117355848809683E-2</c:v>
                </c:pt>
                <c:pt idx="2">
                  <c:v>0</c:v>
                </c:pt>
                <c:pt idx="3">
                  <c:v>8.4265994441997519E-2</c:v>
                </c:pt>
                <c:pt idx="4">
                  <c:v>0.23774885726868242</c:v>
                </c:pt>
                <c:pt idx="5">
                  <c:v>0.24880411838848332</c:v>
                </c:pt>
                <c:pt idx="6">
                  <c:v>0.16233618320146995</c:v>
                </c:pt>
                <c:pt idx="7">
                  <c:v>0.16541890024449094</c:v>
                </c:pt>
                <c:pt idx="8">
                  <c:v>0.13934488466386216</c:v>
                </c:pt>
                <c:pt idx="9">
                  <c:v>0.31346524730072389</c:v>
                </c:pt>
                <c:pt idx="10">
                  <c:v>0.30781613035489186</c:v>
                </c:pt>
                <c:pt idx="11">
                  <c:v>8.1365506977873925E-2</c:v>
                </c:pt>
                <c:pt idx="12">
                  <c:v>3.172313252646123E-2</c:v>
                </c:pt>
                <c:pt idx="13">
                  <c:v>0.2703983234878739</c:v>
                </c:pt>
                <c:pt idx="14">
                  <c:v>9.7872469666367909E-2</c:v>
                </c:pt>
                <c:pt idx="15">
                  <c:v>0.10702950600598236</c:v>
                </c:pt>
                <c:pt idx="16">
                  <c:v>0.1368392279540169</c:v>
                </c:pt>
                <c:pt idx="17">
                  <c:v>0.31190111008185128</c:v>
                </c:pt>
                <c:pt idx="18">
                  <c:v>0.2976416455330978</c:v>
                </c:pt>
                <c:pt idx="19">
                  <c:v>0.43422271491700953</c:v>
                </c:pt>
                <c:pt idx="20">
                  <c:v>0.64509270929826368</c:v>
                </c:pt>
                <c:pt idx="21">
                  <c:v>0.83172616968610924</c:v>
                </c:pt>
                <c:pt idx="22">
                  <c:v>0.93028200027334429</c:v>
                </c:pt>
                <c:pt idx="23">
                  <c:v>0.95884648676557627</c:v>
                </c:pt>
                <c:pt idx="24">
                  <c:v>0.87005512444761635</c:v>
                </c:pt>
                <c:pt idx="25">
                  <c:v>1</c:v>
                </c:pt>
                <c:pt idx="26">
                  <c:v>0.78170415027865936</c:v>
                </c:pt>
                <c:pt idx="27">
                  <c:v>0.94844421497016018</c:v>
                </c:pt>
                <c:pt idx="28">
                  <c:v>0.67109079588768594</c:v>
                </c:pt>
                <c:pt idx="29">
                  <c:v>0.87371490182381395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C5-49C2-879A-4E145859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'exp1-endosome20'!$L$2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'exp1-endosome20'!$K$3:$K$37</c:f>
              <c:numCache>
                <c:formatCode>General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</c:numCache>
            </c:numRef>
          </c:xVal>
          <c:yVal>
            <c:numRef>
              <c:f>'exp1-endosome20'!$L$3:$L$37</c:f>
              <c:numCache>
                <c:formatCode>General</c:formatCode>
                <c:ptCount val="35"/>
                <c:pt idx="0">
                  <c:v>7.5292365643204101E-2</c:v>
                </c:pt>
                <c:pt idx="1">
                  <c:v>0.48486706670754609</c:v>
                </c:pt>
                <c:pt idx="2">
                  <c:v>0.35990539179186348</c:v>
                </c:pt>
                <c:pt idx="3">
                  <c:v>0.30668827471420457</c:v>
                </c:pt>
                <c:pt idx="4">
                  <c:v>0.5368139809907565</c:v>
                </c:pt>
                <c:pt idx="5">
                  <c:v>0.54539879987735929</c:v>
                </c:pt>
                <c:pt idx="6">
                  <c:v>0.59292190442818826</c:v>
                </c:pt>
                <c:pt idx="7">
                  <c:v>1</c:v>
                </c:pt>
                <c:pt idx="8">
                  <c:v>0.29205904252989362</c:v>
                </c:pt>
                <c:pt idx="9">
                  <c:v>0.35136437300161993</c:v>
                </c:pt>
                <c:pt idx="10">
                  <c:v>0</c:v>
                </c:pt>
                <c:pt idx="11">
                  <c:v>9.193640226008444E-2</c:v>
                </c:pt>
                <c:pt idx="12">
                  <c:v>0.44649818229599897</c:v>
                </c:pt>
                <c:pt idx="13">
                  <c:v>0.21080986378169964</c:v>
                </c:pt>
                <c:pt idx="14">
                  <c:v>0.26109237440322158</c:v>
                </c:pt>
                <c:pt idx="15">
                  <c:v>0.56055363321799023</c:v>
                </c:pt>
                <c:pt idx="16">
                  <c:v>0.30042486093469295</c:v>
                </c:pt>
                <c:pt idx="17">
                  <c:v>0.44619158162147726</c:v>
                </c:pt>
                <c:pt idx="18">
                  <c:v>0.36971661337654799</c:v>
                </c:pt>
                <c:pt idx="19">
                  <c:v>0.98782357321186021</c:v>
                </c:pt>
                <c:pt idx="20">
                  <c:v>0.56576584468485669</c:v>
                </c:pt>
                <c:pt idx="21">
                  <c:v>0.33239893127764852</c:v>
                </c:pt>
                <c:pt idx="22">
                  <c:v>0.84319565503044192</c:v>
                </c:pt>
                <c:pt idx="23">
                  <c:v>0.85743068634750774</c:v>
                </c:pt>
                <c:pt idx="24">
                  <c:v>0.54666900267180518</c:v>
                </c:pt>
                <c:pt idx="25">
                  <c:v>0.90245718540580655</c:v>
                </c:pt>
                <c:pt idx="26">
                  <c:v>0.30839647847224977</c:v>
                </c:pt>
                <c:pt idx="27">
                  <c:v>0.57246725942797005</c:v>
                </c:pt>
                <c:pt idx="28">
                  <c:v>0.36892821164206541</c:v>
                </c:pt>
                <c:pt idx="29">
                  <c:v>0.59695151329332963</c:v>
                </c:pt>
                <c:pt idx="30">
                  <c:v>0.64513161928956131</c:v>
                </c:pt>
                <c:pt idx="31">
                  <c:v>0.46169681573299415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87-447F-AC5A-1817BF942DEA}"/>
            </c:ext>
          </c:extLst>
        </c:ser>
        <c:ser>
          <c:idx val="1"/>
          <c:order val="1"/>
          <c:tx>
            <c:strRef>
              <c:f>'exp1-endosome20'!$M$2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'exp1-endosome20'!$K$3:$K$37</c:f>
              <c:numCache>
                <c:formatCode>General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</c:numCache>
            </c:numRef>
          </c:xVal>
          <c:yVal>
            <c:numRef>
              <c:f>'exp1-endosome20'!$M$3:$M$37</c:f>
              <c:numCache>
                <c:formatCode>General</c:formatCode>
                <c:ptCount val="35"/>
                <c:pt idx="0">
                  <c:v>0</c:v>
                </c:pt>
                <c:pt idx="1">
                  <c:v>6.3147151999659165E-3</c:v>
                </c:pt>
                <c:pt idx="2">
                  <c:v>3.3721004401165398E-2</c:v>
                </c:pt>
                <c:pt idx="3">
                  <c:v>9.5422363021708118E-2</c:v>
                </c:pt>
                <c:pt idx="4">
                  <c:v>8.5684519380009774E-2</c:v>
                </c:pt>
                <c:pt idx="5">
                  <c:v>9.3423766291752683E-2</c:v>
                </c:pt>
                <c:pt idx="6">
                  <c:v>8.5684519380009774E-2</c:v>
                </c:pt>
                <c:pt idx="7">
                  <c:v>0.3331278038823805</c:v>
                </c:pt>
                <c:pt idx="8">
                  <c:v>0.48044989688091344</c:v>
                </c:pt>
                <c:pt idx="9">
                  <c:v>0.57861501498947521</c:v>
                </c:pt>
                <c:pt idx="10">
                  <c:v>0.60836008759806925</c:v>
                </c:pt>
                <c:pt idx="11">
                  <c:v>0.61816171624178773</c:v>
                </c:pt>
                <c:pt idx="12">
                  <c:v>0.56264750281717058</c:v>
                </c:pt>
                <c:pt idx="13">
                  <c:v>0.50213679756766494</c:v>
                </c:pt>
                <c:pt idx="14">
                  <c:v>0.58665192524397769</c:v>
                </c:pt>
                <c:pt idx="15">
                  <c:v>0.64478132375140829</c:v>
                </c:pt>
                <c:pt idx="16">
                  <c:v>0.71917589777390356</c:v>
                </c:pt>
                <c:pt idx="17">
                  <c:v>0.77636978291837588</c:v>
                </c:pt>
                <c:pt idx="18">
                  <c:v>0.74696489698722157</c:v>
                </c:pt>
                <c:pt idx="19">
                  <c:v>1</c:v>
                </c:pt>
                <c:pt idx="20">
                  <c:v>0.82671741117938458</c:v>
                </c:pt>
                <c:pt idx="21">
                  <c:v>0.94308251653094655</c:v>
                </c:pt>
                <c:pt idx="22">
                  <c:v>0.85984308889503092</c:v>
                </c:pt>
                <c:pt idx="23">
                  <c:v>0.90515170199647033</c:v>
                </c:pt>
                <c:pt idx="24">
                  <c:v>0.59707014224055477</c:v>
                </c:pt>
                <c:pt idx="25">
                  <c:v>0.61046499266472432</c:v>
                </c:pt>
                <c:pt idx="26">
                  <c:v>0.42195905002870321</c:v>
                </c:pt>
                <c:pt idx="27">
                  <c:v>0.4226394233835819</c:v>
                </c:pt>
                <c:pt idx="28">
                  <c:v>0.35241213615971728</c:v>
                </c:pt>
                <c:pt idx="29">
                  <c:v>0.59466757383113955</c:v>
                </c:pt>
                <c:pt idx="30">
                  <c:v>0.5299257967809835</c:v>
                </c:pt>
                <c:pt idx="31">
                  <c:v>0.67216635128526769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87-447F-AC5A-1817BF94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'exp1-endosome21'!$K$3:$K$37</c:f>
              <c:numCache>
                <c:formatCode>General</c:formatCode>
                <c:ptCount val="35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</c:numCache>
            </c:numRef>
          </c:xVal>
          <c:yVal>
            <c:numRef>
              <c:f>'exp1-endosome21'!$L$3:$L$37</c:f>
              <c:numCache>
                <c:formatCode>General</c:formatCode>
                <c:ptCount val="35"/>
                <c:pt idx="0">
                  <c:v>0.45439602713856048</c:v>
                </c:pt>
                <c:pt idx="1">
                  <c:v>0.33328670350423278</c:v>
                </c:pt>
                <c:pt idx="2">
                  <c:v>2.5739665664126984E-2</c:v>
                </c:pt>
                <c:pt idx="3">
                  <c:v>0.27540742813177793</c:v>
                </c:pt>
                <c:pt idx="4">
                  <c:v>1</c:v>
                </c:pt>
                <c:pt idx="5">
                  <c:v>0.654437993984753</c:v>
                </c:pt>
                <c:pt idx="6">
                  <c:v>0.20927467300832478</c:v>
                </c:pt>
                <c:pt idx="7">
                  <c:v>0.23749737707211496</c:v>
                </c:pt>
                <c:pt idx="8">
                  <c:v>0</c:v>
                </c:pt>
                <c:pt idx="9">
                  <c:v>0.28635378051339605</c:v>
                </c:pt>
                <c:pt idx="10">
                  <c:v>7.5015737567323187E-2</c:v>
                </c:pt>
                <c:pt idx="11">
                  <c:v>0.15136042526404056</c:v>
                </c:pt>
                <c:pt idx="12">
                  <c:v>0.37217598097502969</c:v>
                </c:pt>
                <c:pt idx="13">
                  <c:v>0.42652304679303449</c:v>
                </c:pt>
                <c:pt idx="14">
                  <c:v>8.8060432258516813E-2</c:v>
                </c:pt>
                <c:pt idx="15">
                  <c:v>0.29499195635448011</c:v>
                </c:pt>
                <c:pt idx="16">
                  <c:v>0.42788696929425812</c:v>
                </c:pt>
                <c:pt idx="17">
                  <c:v>0.11806672728544568</c:v>
                </c:pt>
                <c:pt idx="18">
                  <c:v>5.6165629152970964E-2</c:v>
                </c:pt>
                <c:pt idx="19">
                  <c:v>0.18878086311813758</c:v>
                </c:pt>
                <c:pt idx="20">
                  <c:v>0.19248793453172064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5D-4F8B-9173-872AD64D613B}"/>
            </c:ext>
          </c:extLst>
        </c:ser>
        <c:ser>
          <c:idx val="1"/>
          <c:order val="1"/>
          <c:tx>
            <c:strRef>
              <c:f>'exp1-endosome21'!$M$2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'exp1-endosome21'!$K$3:$K$37</c:f>
              <c:numCache>
                <c:formatCode>General</c:formatCode>
                <c:ptCount val="35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</c:numCache>
            </c:numRef>
          </c:xVal>
          <c:yVal>
            <c:numRef>
              <c:f>'exp1-endosome21'!$M$3:$M$37</c:f>
              <c:numCache>
                <c:formatCode>General</c:formatCode>
                <c:ptCount val="35"/>
                <c:pt idx="0">
                  <c:v>0</c:v>
                </c:pt>
                <c:pt idx="1">
                  <c:v>0.10704064109902717</c:v>
                </c:pt>
                <c:pt idx="2">
                  <c:v>7.0120206067544849E-2</c:v>
                </c:pt>
                <c:pt idx="3">
                  <c:v>0.21163423010875812</c:v>
                </c:pt>
                <c:pt idx="4">
                  <c:v>0.31017458500286221</c:v>
                </c:pt>
                <c:pt idx="5">
                  <c:v>0.47736119061247906</c:v>
                </c:pt>
                <c:pt idx="6">
                  <c:v>0.69208643388666324</c:v>
                </c:pt>
                <c:pt idx="7">
                  <c:v>0.65070120206067594</c:v>
                </c:pt>
                <c:pt idx="8">
                  <c:v>0.77551516886090466</c:v>
                </c:pt>
                <c:pt idx="9">
                  <c:v>1</c:v>
                </c:pt>
                <c:pt idx="10">
                  <c:v>0.63305666857469989</c:v>
                </c:pt>
                <c:pt idx="11">
                  <c:v>0.62963651974814006</c:v>
                </c:pt>
                <c:pt idx="12">
                  <c:v>0.58314253005151728</c:v>
                </c:pt>
                <c:pt idx="13">
                  <c:v>0.63719232970807127</c:v>
                </c:pt>
                <c:pt idx="14">
                  <c:v>0.58261305094447657</c:v>
                </c:pt>
                <c:pt idx="15">
                  <c:v>0.69982827704636563</c:v>
                </c:pt>
                <c:pt idx="16">
                  <c:v>0.67653119633657754</c:v>
                </c:pt>
                <c:pt idx="17">
                  <c:v>0.66886090440755597</c:v>
                </c:pt>
                <c:pt idx="18">
                  <c:v>0.89015455065827154</c:v>
                </c:pt>
                <c:pt idx="19">
                  <c:v>0.70499427590154573</c:v>
                </c:pt>
                <c:pt idx="20">
                  <c:v>0.48704922724670902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5D-4F8B-9173-872AD64D6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'exp1-endosome22'!$K$3:$K$37</c:f>
              <c:numCache>
                <c:formatCode>General</c:formatCode>
                <c:ptCount val="35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</c:numCache>
            </c:numRef>
          </c:xVal>
          <c:yVal>
            <c:numRef>
              <c:f>'exp1-endosome22'!$L$3:$L$37</c:f>
              <c:numCache>
                <c:formatCode>General</c:formatCode>
                <c:ptCount val="35"/>
                <c:pt idx="0">
                  <c:v>0</c:v>
                </c:pt>
                <c:pt idx="1">
                  <c:v>0.12275745161746009</c:v>
                </c:pt>
                <c:pt idx="2">
                  <c:v>0.46630880067806202</c:v>
                </c:pt>
                <c:pt idx="3">
                  <c:v>1</c:v>
                </c:pt>
                <c:pt idx="4">
                  <c:v>0.43232722763729997</c:v>
                </c:pt>
                <c:pt idx="5">
                  <c:v>0.29294784260174839</c:v>
                </c:pt>
                <c:pt idx="6">
                  <c:v>0.32887570435246671</c:v>
                </c:pt>
                <c:pt idx="7">
                  <c:v>0.32790255999748857</c:v>
                </c:pt>
                <c:pt idx="8">
                  <c:v>0.15046067398094501</c:v>
                </c:pt>
                <c:pt idx="9">
                  <c:v>0.20756227339078057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AC-4FE5-BCFD-A3EF2D30B7C5}"/>
            </c:ext>
          </c:extLst>
        </c:ser>
        <c:ser>
          <c:idx val="1"/>
          <c:order val="1"/>
          <c:tx>
            <c:strRef>
              <c:f>'exp1-endosome22'!$M$2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'exp1-endosome22'!$K$3:$K$37</c:f>
              <c:numCache>
                <c:formatCode>General</c:formatCode>
                <c:ptCount val="35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</c:numCache>
            </c:numRef>
          </c:xVal>
          <c:yVal>
            <c:numRef>
              <c:f>'exp1-endosome22'!$M$3:$M$37</c:f>
              <c:numCache>
                <c:formatCode>General</c:formatCode>
                <c:ptCount val="35"/>
                <c:pt idx="0">
                  <c:v>0.35086840347361375</c:v>
                </c:pt>
                <c:pt idx="1">
                  <c:v>0</c:v>
                </c:pt>
                <c:pt idx="2">
                  <c:v>0.12867401469605852</c:v>
                </c:pt>
                <c:pt idx="3">
                  <c:v>0.74958249832999135</c:v>
                </c:pt>
                <c:pt idx="4">
                  <c:v>0.40923513694054869</c:v>
                </c:pt>
                <c:pt idx="5">
                  <c:v>0.47828991315965341</c:v>
                </c:pt>
                <c:pt idx="6">
                  <c:v>0.7514195056780224</c:v>
                </c:pt>
                <c:pt idx="7">
                  <c:v>0.11957247828991216</c:v>
                </c:pt>
                <c:pt idx="8">
                  <c:v>0.39529058116232307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AC-4FE5-BCFD-A3EF2D30B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'exp1-endosome23'!$K$3:$K$37</c:f>
              <c:numCache>
                <c:formatCode>General</c:formatCode>
                <c:ptCount val="3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  <c:pt idx="27">
                  <c:v>101</c:v>
                </c:pt>
                <c:pt idx="28">
                  <c:v>102</c:v>
                </c:pt>
                <c:pt idx="29">
                  <c:v>103</c:v>
                </c:pt>
                <c:pt idx="30">
                  <c:v>104</c:v>
                </c:pt>
                <c:pt idx="31">
                  <c:v>105</c:v>
                </c:pt>
                <c:pt idx="32">
                  <c:v>106</c:v>
                </c:pt>
                <c:pt idx="33">
                  <c:v>107</c:v>
                </c:pt>
                <c:pt idx="34">
                  <c:v>108</c:v>
                </c:pt>
              </c:numCache>
            </c:numRef>
          </c:xVal>
          <c:yVal>
            <c:numRef>
              <c:f>'exp1-endosome23'!$L$3:$L$37</c:f>
              <c:numCache>
                <c:formatCode>General</c:formatCode>
                <c:ptCount val="35"/>
                <c:pt idx="0">
                  <c:v>1.8590331843343487E-2</c:v>
                </c:pt>
                <c:pt idx="1">
                  <c:v>0.21171664545158497</c:v>
                </c:pt>
                <c:pt idx="2">
                  <c:v>2.2675468458600741E-2</c:v>
                </c:pt>
                <c:pt idx="3">
                  <c:v>0.26680678487907439</c:v>
                </c:pt>
                <c:pt idx="4">
                  <c:v>0.33175453657381371</c:v>
                </c:pt>
                <c:pt idx="5">
                  <c:v>0.36221544655279592</c:v>
                </c:pt>
                <c:pt idx="6">
                  <c:v>0.3764838222669547</c:v>
                </c:pt>
                <c:pt idx="7">
                  <c:v>0.53559693318729462</c:v>
                </c:pt>
                <c:pt idx="8">
                  <c:v>0.56511056511056479</c:v>
                </c:pt>
                <c:pt idx="9">
                  <c:v>0.38050975400372972</c:v>
                </c:pt>
                <c:pt idx="10">
                  <c:v>1</c:v>
                </c:pt>
                <c:pt idx="11">
                  <c:v>0.64003433882951943</c:v>
                </c:pt>
                <c:pt idx="12">
                  <c:v>0.57144548710813814</c:v>
                </c:pt>
                <c:pt idx="13">
                  <c:v>0.10159557147508926</c:v>
                </c:pt>
                <c:pt idx="14">
                  <c:v>0.24709156034457197</c:v>
                </c:pt>
                <c:pt idx="15">
                  <c:v>0.18380154524732775</c:v>
                </c:pt>
                <c:pt idx="16">
                  <c:v>0.25691957017258243</c:v>
                </c:pt>
                <c:pt idx="17">
                  <c:v>0.16390870607738023</c:v>
                </c:pt>
                <c:pt idx="18">
                  <c:v>0.17255261833575036</c:v>
                </c:pt>
                <c:pt idx="19">
                  <c:v>0.16799384269263748</c:v>
                </c:pt>
                <c:pt idx="20">
                  <c:v>0</c:v>
                </c:pt>
                <c:pt idx="21">
                  <c:v>0.21784435037447042</c:v>
                </c:pt>
                <c:pt idx="22">
                  <c:v>0.57322163346259702</c:v>
                </c:pt>
                <c:pt idx="23">
                  <c:v>0.67194576833131048</c:v>
                </c:pt>
                <c:pt idx="24">
                  <c:v>0.53325834048725596</c:v>
                </c:pt>
                <c:pt idx="25">
                  <c:v>0.2725792605310679</c:v>
                </c:pt>
                <c:pt idx="26">
                  <c:v>0.27574672152985419</c:v>
                </c:pt>
                <c:pt idx="27">
                  <c:v>0.4266599567804385</c:v>
                </c:pt>
                <c:pt idx="28">
                  <c:v>0.40762558834847967</c:v>
                </c:pt>
                <c:pt idx="29">
                  <c:v>0.41256919570172562</c:v>
                </c:pt>
                <c:pt idx="30">
                  <c:v>0.23761877978745424</c:v>
                </c:pt>
                <c:pt idx="31">
                  <c:v>0.6872206269796628</c:v>
                </c:pt>
                <c:pt idx="32">
                  <c:v>0.39202510286847647</c:v>
                </c:pt>
                <c:pt idx="33">
                  <c:v>0.40670791273200868</c:v>
                </c:pt>
                <c:pt idx="34">
                  <c:v>0.53302152097332856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7-47D0-BB5A-609A0F4DED34}"/>
            </c:ext>
          </c:extLst>
        </c:ser>
        <c:ser>
          <c:idx val="1"/>
          <c:order val="1"/>
          <c:tx>
            <c:strRef>
              <c:f>'exp1-endosome23'!$M$2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'exp1-endosome23'!$K$3:$K$37</c:f>
              <c:numCache>
                <c:formatCode>General</c:formatCode>
                <c:ptCount val="35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  <c:pt idx="27">
                  <c:v>101</c:v>
                </c:pt>
                <c:pt idx="28">
                  <c:v>102</c:v>
                </c:pt>
                <c:pt idx="29">
                  <c:v>103</c:v>
                </c:pt>
                <c:pt idx="30">
                  <c:v>104</c:v>
                </c:pt>
                <c:pt idx="31">
                  <c:v>105</c:v>
                </c:pt>
                <c:pt idx="32">
                  <c:v>106</c:v>
                </c:pt>
                <c:pt idx="33">
                  <c:v>107</c:v>
                </c:pt>
                <c:pt idx="34">
                  <c:v>108</c:v>
                </c:pt>
              </c:numCache>
            </c:numRef>
          </c:xVal>
          <c:yVal>
            <c:numRef>
              <c:f>'exp1-endosome23'!$M$3:$M$37</c:f>
              <c:numCache>
                <c:formatCode>General</c:formatCode>
                <c:ptCount val="35"/>
                <c:pt idx="0">
                  <c:v>0</c:v>
                </c:pt>
                <c:pt idx="1">
                  <c:v>0.17446630138626829</c:v>
                </c:pt>
                <c:pt idx="2">
                  <c:v>0.14443546213958466</c:v>
                </c:pt>
                <c:pt idx="3">
                  <c:v>0.30812299769454105</c:v>
                </c:pt>
                <c:pt idx="4">
                  <c:v>0.27509805682804861</c:v>
                </c:pt>
                <c:pt idx="5">
                  <c:v>0.43977364591754159</c:v>
                </c:pt>
                <c:pt idx="6">
                  <c:v>0.46908590077547191</c:v>
                </c:pt>
                <c:pt idx="7">
                  <c:v>0.37932273421359902</c:v>
                </c:pt>
                <c:pt idx="8">
                  <c:v>0.41612024312105089</c:v>
                </c:pt>
                <c:pt idx="9">
                  <c:v>0.56202281505434215</c:v>
                </c:pt>
                <c:pt idx="10">
                  <c:v>0.64118686188209262</c:v>
                </c:pt>
                <c:pt idx="11">
                  <c:v>0.42132997993951871</c:v>
                </c:pt>
                <c:pt idx="12">
                  <c:v>0.85331896164555898</c:v>
                </c:pt>
                <c:pt idx="13">
                  <c:v>0.63852211144046178</c:v>
                </c:pt>
                <c:pt idx="14">
                  <c:v>0.70160783256983694</c:v>
                </c:pt>
                <c:pt idx="15">
                  <c:v>0.7195425012724932</c:v>
                </c:pt>
                <c:pt idx="16">
                  <c:v>0.77960417976586138</c:v>
                </c:pt>
                <c:pt idx="17">
                  <c:v>0.7163687535554959</c:v>
                </c:pt>
                <c:pt idx="18">
                  <c:v>0.53259079613162064</c:v>
                </c:pt>
                <c:pt idx="19">
                  <c:v>0.44941465313332746</c:v>
                </c:pt>
                <c:pt idx="20">
                  <c:v>0.66699601784484497</c:v>
                </c:pt>
                <c:pt idx="21">
                  <c:v>0.95050750022455788</c:v>
                </c:pt>
                <c:pt idx="22">
                  <c:v>1</c:v>
                </c:pt>
                <c:pt idx="23">
                  <c:v>0.99470044013293835</c:v>
                </c:pt>
                <c:pt idx="24">
                  <c:v>0.90089523638432278</c:v>
                </c:pt>
                <c:pt idx="25">
                  <c:v>0.84667205604958273</c:v>
                </c:pt>
                <c:pt idx="26">
                  <c:v>0.57998742477319676</c:v>
                </c:pt>
                <c:pt idx="27">
                  <c:v>0.64837270576963357</c:v>
                </c:pt>
                <c:pt idx="28">
                  <c:v>0.91823108476301696</c:v>
                </c:pt>
                <c:pt idx="29">
                  <c:v>0.90930866193598614</c:v>
                </c:pt>
                <c:pt idx="30">
                  <c:v>0.8593969879337704</c:v>
                </c:pt>
                <c:pt idx="31">
                  <c:v>0.81409623042606039</c:v>
                </c:pt>
                <c:pt idx="32">
                  <c:v>0.83412677026258286</c:v>
                </c:pt>
                <c:pt idx="33">
                  <c:v>0.60938950267972081</c:v>
                </c:pt>
                <c:pt idx="34">
                  <c:v>0.43785742088086493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17-47D0-BB5A-609A0F4D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'exp1-endosome24'!$K$3:$K$37</c:f>
              <c:numCache>
                <c:formatCode>General</c:formatCode>
                <c:ptCount val="35"/>
                <c:pt idx="0">
                  <c:v>96</c:v>
                </c:pt>
                <c:pt idx="1">
                  <c:v>97</c:v>
                </c:pt>
                <c:pt idx="2">
                  <c:v>98</c:v>
                </c:pt>
                <c:pt idx="3">
                  <c:v>99</c:v>
                </c:pt>
                <c:pt idx="4">
                  <c:v>100</c:v>
                </c:pt>
                <c:pt idx="5">
                  <c:v>101</c:v>
                </c:pt>
                <c:pt idx="6">
                  <c:v>102</c:v>
                </c:pt>
                <c:pt idx="7">
                  <c:v>103</c:v>
                </c:pt>
                <c:pt idx="8">
                  <c:v>104</c:v>
                </c:pt>
                <c:pt idx="9">
                  <c:v>105</c:v>
                </c:pt>
                <c:pt idx="10">
                  <c:v>106</c:v>
                </c:pt>
                <c:pt idx="11">
                  <c:v>107</c:v>
                </c:pt>
                <c:pt idx="12">
                  <c:v>108</c:v>
                </c:pt>
                <c:pt idx="13">
                  <c:v>109</c:v>
                </c:pt>
                <c:pt idx="14">
                  <c:v>110</c:v>
                </c:pt>
                <c:pt idx="15">
                  <c:v>111</c:v>
                </c:pt>
                <c:pt idx="16">
                  <c:v>112</c:v>
                </c:pt>
                <c:pt idx="17">
                  <c:v>113</c:v>
                </c:pt>
                <c:pt idx="18">
                  <c:v>114</c:v>
                </c:pt>
                <c:pt idx="19">
                  <c:v>115</c:v>
                </c:pt>
                <c:pt idx="20">
                  <c:v>116</c:v>
                </c:pt>
                <c:pt idx="21">
                  <c:v>117</c:v>
                </c:pt>
                <c:pt idx="22">
                  <c:v>118</c:v>
                </c:pt>
                <c:pt idx="23">
                  <c:v>119</c:v>
                </c:pt>
                <c:pt idx="24">
                  <c:v>120</c:v>
                </c:pt>
                <c:pt idx="25">
                  <c:v>121</c:v>
                </c:pt>
                <c:pt idx="26">
                  <c:v>122</c:v>
                </c:pt>
                <c:pt idx="27">
                  <c:v>123</c:v>
                </c:pt>
              </c:numCache>
            </c:numRef>
          </c:xVal>
          <c:yVal>
            <c:numRef>
              <c:f>'exp1-endosome24'!$L$3:$L$37</c:f>
              <c:numCache>
                <c:formatCode>General</c:formatCode>
                <c:ptCount val="35"/>
                <c:pt idx="0">
                  <c:v>1.0360233968617209E-2</c:v>
                </c:pt>
                <c:pt idx="1">
                  <c:v>3.5289546955602498E-2</c:v>
                </c:pt>
                <c:pt idx="2">
                  <c:v>1.2054563898901584E-2</c:v>
                </c:pt>
                <c:pt idx="3">
                  <c:v>0.17718158468412115</c:v>
                </c:pt>
                <c:pt idx="4">
                  <c:v>0.52582504154885512</c:v>
                </c:pt>
                <c:pt idx="5">
                  <c:v>1</c:v>
                </c:pt>
                <c:pt idx="6">
                  <c:v>0.66292547106688848</c:v>
                </c:pt>
                <c:pt idx="7">
                  <c:v>0.28451792536314813</c:v>
                </c:pt>
                <c:pt idx="8">
                  <c:v>0.47027907880252989</c:v>
                </c:pt>
                <c:pt idx="9">
                  <c:v>0.31472448252789748</c:v>
                </c:pt>
                <c:pt idx="10">
                  <c:v>0.17355550279510501</c:v>
                </c:pt>
                <c:pt idx="11">
                  <c:v>0.29532062765750799</c:v>
                </c:pt>
                <c:pt idx="12">
                  <c:v>0.26753145841876952</c:v>
                </c:pt>
                <c:pt idx="13">
                  <c:v>0.17068485463296745</c:v>
                </c:pt>
                <c:pt idx="14">
                  <c:v>8.5428762599555647E-2</c:v>
                </c:pt>
                <c:pt idx="15">
                  <c:v>3.3757095681077924E-2</c:v>
                </c:pt>
                <c:pt idx="16">
                  <c:v>4.2941011417841637E-2</c:v>
                </c:pt>
                <c:pt idx="17">
                  <c:v>0</c:v>
                </c:pt>
                <c:pt idx="18">
                  <c:v>1.1979020526213698E-2</c:v>
                </c:pt>
                <c:pt idx="19">
                  <c:v>2.5825041548855291E-2</c:v>
                </c:pt>
                <c:pt idx="20">
                  <c:v>2.917053376788762E-2</c:v>
                </c:pt>
                <c:pt idx="21">
                  <c:v>7.2284215751872785E-2</c:v>
                </c:pt>
                <c:pt idx="22">
                  <c:v>4.571453238652326E-2</c:v>
                </c:pt>
                <c:pt idx="23">
                  <c:v>1.7169929420906484E-2</c:v>
                </c:pt>
                <c:pt idx="24">
                  <c:v>2.0731259847618446E-2</c:v>
                </c:pt>
                <c:pt idx="25">
                  <c:v>1.9328311497701593E-2</c:v>
                </c:pt>
                <c:pt idx="26">
                  <c:v>0.11362802443288537</c:v>
                </c:pt>
                <c:pt idx="27">
                  <c:v>9.3997539444432537E-2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4E-4C71-A096-5DE5CF6A81D9}"/>
            </c:ext>
          </c:extLst>
        </c:ser>
        <c:ser>
          <c:idx val="1"/>
          <c:order val="1"/>
          <c:tx>
            <c:strRef>
              <c:f>'exp1-endosome24'!$M$2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'exp1-endosome24'!$K$3:$K$37</c:f>
              <c:numCache>
                <c:formatCode>General</c:formatCode>
                <c:ptCount val="35"/>
                <c:pt idx="0">
                  <c:v>96</c:v>
                </c:pt>
                <c:pt idx="1">
                  <c:v>97</c:v>
                </c:pt>
                <c:pt idx="2">
                  <c:v>98</c:v>
                </c:pt>
                <c:pt idx="3">
                  <c:v>99</c:v>
                </c:pt>
                <c:pt idx="4">
                  <c:v>100</c:v>
                </c:pt>
                <c:pt idx="5">
                  <c:v>101</c:v>
                </c:pt>
                <c:pt idx="6">
                  <c:v>102</c:v>
                </c:pt>
                <c:pt idx="7">
                  <c:v>103</c:v>
                </c:pt>
                <c:pt idx="8">
                  <c:v>104</c:v>
                </c:pt>
                <c:pt idx="9">
                  <c:v>105</c:v>
                </c:pt>
                <c:pt idx="10">
                  <c:v>106</c:v>
                </c:pt>
                <c:pt idx="11">
                  <c:v>107</c:v>
                </c:pt>
                <c:pt idx="12">
                  <c:v>108</c:v>
                </c:pt>
                <c:pt idx="13">
                  <c:v>109</c:v>
                </c:pt>
                <c:pt idx="14">
                  <c:v>110</c:v>
                </c:pt>
                <c:pt idx="15">
                  <c:v>111</c:v>
                </c:pt>
                <c:pt idx="16">
                  <c:v>112</c:v>
                </c:pt>
                <c:pt idx="17">
                  <c:v>113</c:v>
                </c:pt>
                <c:pt idx="18">
                  <c:v>114</c:v>
                </c:pt>
                <c:pt idx="19">
                  <c:v>115</c:v>
                </c:pt>
                <c:pt idx="20">
                  <c:v>116</c:v>
                </c:pt>
                <c:pt idx="21">
                  <c:v>117</c:v>
                </c:pt>
                <c:pt idx="22">
                  <c:v>118</c:v>
                </c:pt>
                <c:pt idx="23">
                  <c:v>119</c:v>
                </c:pt>
                <c:pt idx="24">
                  <c:v>120</c:v>
                </c:pt>
                <c:pt idx="25">
                  <c:v>121</c:v>
                </c:pt>
                <c:pt idx="26">
                  <c:v>122</c:v>
                </c:pt>
                <c:pt idx="27">
                  <c:v>123</c:v>
                </c:pt>
              </c:numCache>
            </c:numRef>
          </c:xVal>
          <c:yVal>
            <c:numRef>
              <c:f>'exp1-endosome24'!$M$3:$M$37</c:f>
              <c:numCache>
                <c:formatCode>General</c:formatCode>
                <c:ptCount val="35"/>
                <c:pt idx="0">
                  <c:v>0</c:v>
                </c:pt>
                <c:pt idx="1">
                  <c:v>0.11045206259843821</c:v>
                </c:pt>
                <c:pt idx="2">
                  <c:v>2.9489628363660602E-2</c:v>
                </c:pt>
                <c:pt idx="3">
                  <c:v>0.17318454475386152</c:v>
                </c:pt>
                <c:pt idx="4">
                  <c:v>0.26905934787708097</c:v>
                </c:pt>
                <c:pt idx="5">
                  <c:v>0.4521631312623573</c:v>
                </c:pt>
                <c:pt idx="6">
                  <c:v>0.46821487215575852</c:v>
                </c:pt>
                <c:pt idx="7">
                  <c:v>0.38252739519453005</c:v>
                </c:pt>
                <c:pt idx="8">
                  <c:v>0.52521698334506262</c:v>
                </c:pt>
                <c:pt idx="9">
                  <c:v>0.33577963204986389</c:v>
                </c:pt>
                <c:pt idx="10">
                  <c:v>0.54569216849301305</c:v>
                </c:pt>
                <c:pt idx="11">
                  <c:v>0.51087430045909943</c:v>
                </c:pt>
                <c:pt idx="12">
                  <c:v>0.80422908079487898</c:v>
                </c:pt>
                <c:pt idx="13">
                  <c:v>0.8175664354411718</c:v>
                </c:pt>
                <c:pt idx="14">
                  <c:v>0.94259575751482871</c:v>
                </c:pt>
                <c:pt idx="15">
                  <c:v>0.76877450487584165</c:v>
                </c:pt>
                <c:pt idx="16">
                  <c:v>0.72350122314935794</c:v>
                </c:pt>
                <c:pt idx="17">
                  <c:v>0.99313025702892044</c:v>
                </c:pt>
                <c:pt idx="18">
                  <c:v>0.85077577829161199</c:v>
                </c:pt>
                <c:pt idx="19">
                  <c:v>0.81783452297175085</c:v>
                </c:pt>
                <c:pt idx="20">
                  <c:v>0.70604202272041827</c:v>
                </c:pt>
                <c:pt idx="21">
                  <c:v>0.82815589289903091</c:v>
                </c:pt>
                <c:pt idx="22">
                  <c:v>0.48574109446734309</c:v>
                </c:pt>
                <c:pt idx="23">
                  <c:v>0.76602660768740982</c:v>
                </c:pt>
                <c:pt idx="24">
                  <c:v>1</c:v>
                </c:pt>
                <c:pt idx="25">
                  <c:v>0.58811702020709744</c:v>
                </c:pt>
                <c:pt idx="26">
                  <c:v>0.65942830334104119</c:v>
                </c:pt>
                <c:pt idx="27">
                  <c:v>0.86950839449080097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4E-4C71-A096-5DE5CF6A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'exp1-endosome25'!$K$3:$K$37</c:f>
              <c:numCache>
                <c:formatCode>General</c:formatCode>
                <c:ptCount val="35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100</c:v>
                </c:pt>
                <c:pt idx="4">
                  <c:v>101</c:v>
                </c:pt>
                <c:pt idx="5">
                  <c:v>102</c:v>
                </c:pt>
                <c:pt idx="6">
                  <c:v>103</c:v>
                </c:pt>
                <c:pt idx="7">
                  <c:v>104</c:v>
                </c:pt>
                <c:pt idx="8">
                  <c:v>105</c:v>
                </c:pt>
                <c:pt idx="9">
                  <c:v>106</c:v>
                </c:pt>
                <c:pt idx="10">
                  <c:v>107</c:v>
                </c:pt>
                <c:pt idx="11">
                  <c:v>108</c:v>
                </c:pt>
                <c:pt idx="12">
                  <c:v>109</c:v>
                </c:pt>
                <c:pt idx="13">
                  <c:v>110</c:v>
                </c:pt>
                <c:pt idx="14">
                  <c:v>111</c:v>
                </c:pt>
                <c:pt idx="15">
                  <c:v>112</c:v>
                </c:pt>
                <c:pt idx="16">
                  <c:v>113</c:v>
                </c:pt>
                <c:pt idx="17">
                  <c:v>114</c:v>
                </c:pt>
                <c:pt idx="18">
                  <c:v>115</c:v>
                </c:pt>
                <c:pt idx="19">
                  <c:v>116</c:v>
                </c:pt>
                <c:pt idx="20">
                  <c:v>117</c:v>
                </c:pt>
                <c:pt idx="21">
                  <c:v>118</c:v>
                </c:pt>
                <c:pt idx="22">
                  <c:v>119</c:v>
                </c:pt>
                <c:pt idx="23">
                  <c:v>120</c:v>
                </c:pt>
                <c:pt idx="24">
                  <c:v>121</c:v>
                </c:pt>
                <c:pt idx="25">
                  <c:v>122</c:v>
                </c:pt>
                <c:pt idx="26">
                  <c:v>123</c:v>
                </c:pt>
                <c:pt idx="27">
                  <c:v>124</c:v>
                </c:pt>
                <c:pt idx="28">
                  <c:v>125</c:v>
                </c:pt>
                <c:pt idx="29">
                  <c:v>126</c:v>
                </c:pt>
                <c:pt idx="30">
                  <c:v>127</c:v>
                </c:pt>
                <c:pt idx="31">
                  <c:v>128</c:v>
                </c:pt>
                <c:pt idx="32">
                  <c:v>129</c:v>
                </c:pt>
                <c:pt idx="33">
                  <c:v>130</c:v>
                </c:pt>
                <c:pt idx="34">
                  <c:v>131</c:v>
                </c:pt>
              </c:numCache>
            </c:numRef>
          </c:xVal>
          <c:yVal>
            <c:numRef>
              <c:f>'exp1-endosome25'!$L$3:$L$37</c:f>
              <c:numCache>
                <c:formatCode>General</c:formatCode>
                <c:ptCount val="35"/>
                <c:pt idx="0">
                  <c:v>3.8938053097348113E-3</c:v>
                </c:pt>
                <c:pt idx="1">
                  <c:v>0</c:v>
                </c:pt>
                <c:pt idx="2">
                  <c:v>4.6532582461786827E-2</c:v>
                </c:pt>
                <c:pt idx="3">
                  <c:v>2.1721641190668092E-2</c:v>
                </c:pt>
                <c:pt idx="4">
                  <c:v>6.0176991150446254E-3</c:v>
                </c:pt>
                <c:pt idx="5">
                  <c:v>0.13831053901850451</c:v>
                </c:pt>
                <c:pt idx="6">
                  <c:v>0.60231697506033799</c:v>
                </c:pt>
                <c:pt idx="7">
                  <c:v>1</c:v>
                </c:pt>
                <c:pt idx="8">
                  <c:v>0.30806114239742655</c:v>
                </c:pt>
                <c:pt idx="9">
                  <c:v>0.20341110217216393</c:v>
                </c:pt>
                <c:pt idx="10">
                  <c:v>0.22519710378117505</c:v>
                </c:pt>
                <c:pt idx="11">
                  <c:v>0.38069187449718445</c:v>
                </c:pt>
                <c:pt idx="12">
                  <c:v>0.27314561544650023</c:v>
                </c:pt>
                <c:pt idx="13">
                  <c:v>0.23169750603378964</c:v>
                </c:pt>
                <c:pt idx="14">
                  <c:v>0.12302493966210798</c:v>
                </c:pt>
                <c:pt idx="15">
                  <c:v>4.8302493966211821E-2</c:v>
                </c:pt>
                <c:pt idx="16">
                  <c:v>0.29821399839099016</c:v>
                </c:pt>
                <c:pt idx="17">
                  <c:v>0.25023330651649256</c:v>
                </c:pt>
                <c:pt idx="18">
                  <c:v>0.17650844730490783</c:v>
                </c:pt>
                <c:pt idx="19">
                  <c:v>0.3814963797264686</c:v>
                </c:pt>
                <c:pt idx="20">
                  <c:v>0.4109412711182624</c:v>
                </c:pt>
                <c:pt idx="21">
                  <c:v>0.32930008045052289</c:v>
                </c:pt>
                <c:pt idx="22">
                  <c:v>0.29290426387771518</c:v>
                </c:pt>
                <c:pt idx="23">
                  <c:v>0.36000000000000021</c:v>
                </c:pt>
                <c:pt idx="24">
                  <c:v>0.46024135156878471</c:v>
                </c:pt>
                <c:pt idx="25">
                  <c:v>0.36389380530973409</c:v>
                </c:pt>
                <c:pt idx="26">
                  <c:v>0.52508447304907568</c:v>
                </c:pt>
                <c:pt idx="27">
                  <c:v>0.32633950120675831</c:v>
                </c:pt>
                <c:pt idx="28">
                  <c:v>0.45184231697506</c:v>
                </c:pt>
                <c:pt idx="29">
                  <c:v>0.60984714400643636</c:v>
                </c:pt>
                <c:pt idx="30">
                  <c:v>0.48460176991150405</c:v>
                </c:pt>
                <c:pt idx="31">
                  <c:v>0.48675784392598542</c:v>
                </c:pt>
                <c:pt idx="32">
                  <c:v>0.32009654062751397</c:v>
                </c:pt>
                <c:pt idx="33">
                  <c:v>0.10944489139179432</c:v>
                </c:pt>
                <c:pt idx="34">
                  <c:v>0.11694288012872124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B6-4101-B411-696BBFEB7068}"/>
            </c:ext>
          </c:extLst>
        </c:ser>
        <c:ser>
          <c:idx val="1"/>
          <c:order val="1"/>
          <c:tx>
            <c:strRef>
              <c:f>'exp1-endosome25'!$M$2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'exp1-endosome25'!$K$3:$K$37</c:f>
              <c:numCache>
                <c:formatCode>General</c:formatCode>
                <c:ptCount val="35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100</c:v>
                </c:pt>
                <c:pt idx="4">
                  <c:v>101</c:v>
                </c:pt>
                <c:pt idx="5">
                  <c:v>102</c:v>
                </c:pt>
                <c:pt idx="6">
                  <c:v>103</c:v>
                </c:pt>
                <c:pt idx="7">
                  <c:v>104</c:v>
                </c:pt>
                <c:pt idx="8">
                  <c:v>105</c:v>
                </c:pt>
                <c:pt idx="9">
                  <c:v>106</c:v>
                </c:pt>
                <c:pt idx="10">
                  <c:v>107</c:v>
                </c:pt>
                <c:pt idx="11">
                  <c:v>108</c:v>
                </c:pt>
                <c:pt idx="12">
                  <c:v>109</c:v>
                </c:pt>
                <c:pt idx="13">
                  <c:v>110</c:v>
                </c:pt>
                <c:pt idx="14">
                  <c:v>111</c:v>
                </c:pt>
                <c:pt idx="15">
                  <c:v>112</c:v>
                </c:pt>
                <c:pt idx="16">
                  <c:v>113</c:v>
                </c:pt>
                <c:pt idx="17">
                  <c:v>114</c:v>
                </c:pt>
                <c:pt idx="18">
                  <c:v>115</c:v>
                </c:pt>
                <c:pt idx="19">
                  <c:v>116</c:v>
                </c:pt>
                <c:pt idx="20">
                  <c:v>117</c:v>
                </c:pt>
                <c:pt idx="21">
                  <c:v>118</c:v>
                </c:pt>
                <c:pt idx="22">
                  <c:v>119</c:v>
                </c:pt>
                <c:pt idx="23">
                  <c:v>120</c:v>
                </c:pt>
                <c:pt idx="24">
                  <c:v>121</c:v>
                </c:pt>
                <c:pt idx="25">
                  <c:v>122</c:v>
                </c:pt>
                <c:pt idx="26">
                  <c:v>123</c:v>
                </c:pt>
                <c:pt idx="27">
                  <c:v>124</c:v>
                </c:pt>
                <c:pt idx="28">
                  <c:v>125</c:v>
                </c:pt>
                <c:pt idx="29">
                  <c:v>126</c:v>
                </c:pt>
                <c:pt idx="30">
                  <c:v>127</c:v>
                </c:pt>
                <c:pt idx="31">
                  <c:v>128</c:v>
                </c:pt>
                <c:pt idx="32">
                  <c:v>129</c:v>
                </c:pt>
                <c:pt idx="33">
                  <c:v>130</c:v>
                </c:pt>
                <c:pt idx="34">
                  <c:v>131</c:v>
                </c:pt>
              </c:numCache>
            </c:numRef>
          </c:xVal>
          <c:yVal>
            <c:numRef>
              <c:f>'exp1-endosome25'!$M$3:$M$37</c:f>
              <c:numCache>
                <c:formatCode>General</c:formatCode>
                <c:ptCount val="35"/>
                <c:pt idx="0">
                  <c:v>0</c:v>
                </c:pt>
                <c:pt idx="1">
                  <c:v>7.0221511760674898E-2</c:v>
                </c:pt>
                <c:pt idx="2">
                  <c:v>0.16392631498820098</c:v>
                </c:pt>
                <c:pt idx="3">
                  <c:v>0.20015985384791016</c:v>
                </c:pt>
                <c:pt idx="4">
                  <c:v>0.12879652888787355</c:v>
                </c:pt>
                <c:pt idx="5">
                  <c:v>0.15890233691101421</c:v>
                </c:pt>
                <c:pt idx="6">
                  <c:v>0.3170434650224554</c:v>
                </c:pt>
                <c:pt idx="7">
                  <c:v>0.53467306082058264</c:v>
                </c:pt>
                <c:pt idx="8">
                  <c:v>0.70704879348405225</c:v>
                </c:pt>
                <c:pt idx="9">
                  <c:v>0.71443251883991798</c:v>
                </c:pt>
                <c:pt idx="10">
                  <c:v>0.88867321306234348</c:v>
                </c:pt>
                <c:pt idx="11">
                  <c:v>0.79572961863439162</c:v>
                </c:pt>
                <c:pt idx="12">
                  <c:v>0.74411966202329327</c:v>
                </c:pt>
                <c:pt idx="13">
                  <c:v>0.53497754434041356</c:v>
                </c:pt>
                <c:pt idx="14">
                  <c:v>0.64698941919768638</c:v>
                </c:pt>
                <c:pt idx="15">
                  <c:v>0.59046966582933691</c:v>
                </c:pt>
                <c:pt idx="16">
                  <c:v>0.68055872725888789</c:v>
                </c:pt>
                <c:pt idx="17">
                  <c:v>0.68360356245718212</c:v>
                </c:pt>
                <c:pt idx="18">
                  <c:v>0.78172337672223524</c:v>
                </c:pt>
                <c:pt idx="19">
                  <c:v>0.71538402983938543</c:v>
                </c:pt>
                <c:pt idx="20">
                  <c:v>0.73144553551039082</c:v>
                </c:pt>
                <c:pt idx="21">
                  <c:v>0.80178122859100343</c:v>
                </c:pt>
                <c:pt idx="22">
                  <c:v>0.94686762578975459</c:v>
                </c:pt>
                <c:pt idx="23">
                  <c:v>0.76528126665144214</c:v>
                </c:pt>
                <c:pt idx="24">
                  <c:v>0.93971226307376099</c:v>
                </c:pt>
                <c:pt idx="25">
                  <c:v>0.95980817538250807</c:v>
                </c:pt>
                <c:pt idx="26">
                  <c:v>0.93925553779401671</c:v>
                </c:pt>
                <c:pt idx="27">
                  <c:v>0.80726193194793339</c:v>
                </c:pt>
                <c:pt idx="28">
                  <c:v>0.86553246555530217</c:v>
                </c:pt>
                <c:pt idx="29">
                  <c:v>0.61075588033797723</c:v>
                </c:pt>
                <c:pt idx="30">
                  <c:v>0.5494405115323131</c:v>
                </c:pt>
                <c:pt idx="31">
                  <c:v>0.64596178731826126</c:v>
                </c:pt>
                <c:pt idx="32">
                  <c:v>0.84817690492502174</c:v>
                </c:pt>
                <c:pt idx="33">
                  <c:v>1</c:v>
                </c:pt>
                <c:pt idx="34">
                  <c:v>0.96235822486107914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6-4101-B411-696BBFEB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'exp1-endosome26'!$K$3:$K$37</c:f>
              <c:numCache>
                <c:formatCode>General</c:formatCode>
                <c:ptCount val="35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</c:numCache>
            </c:numRef>
          </c:xVal>
          <c:yVal>
            <c:numRef>
              <c:f>'exp1-endosome26'!$L$3:$L$37</c:f>
              <c:numCache>
                <c:formatCode>General</c:formatCode>
                <c:ptCount val="35"/>
                <c:pt idx="0">
                  <c:v>9.7422455220621484E-2</c:v>
                </c:pt>
                <c:pt idx="1">
                  <c:v>9.2736010167204161E-2</c:v>
                </c:pt>
                <c:pt idx="2">
                  <c:v>0.11569164780173984</c:v>
                </c:pt>
                <c:pt idx="3">
                  <c:v>0.33841693474721019</c:v>
                </c:pt>
                <c:pt idx="4">
                  <c:v>0.48623853211009094</c:v>
                </c:pt>
                <c:pt idx="5">
                  <c:v>0.2501687914531962</c:v>
                </c:pt>
                <c:pt idx="6">
                  <c:v>0.27793002104928749</c:v>
                </c:pt>
                <c:pt idx="7">
                  <c:v>0.34957702847611144</c:v>
                </c:pt>
                <c:pt idx="8">
                  <c:v>1</c:v>
                </c:pt>
                <c:pt idx="9">
                  <c:v>0.84828627030461823</c:v>
                </c:pt>
                <c:pt idx="10">
                  <c:v>0.630167997140473</c:v>
                </c:pt>
                <c:pt idx="11">
                  <c:v>0.27864490249811397</c:v>
                </c:pt>
                <c:pt idx="12">
                  <c:v>0.40768100401127932</c:v>
                </c:pt>
                <c:pt idx="13">
                  <c:v>0</c:v>
                </c:pt>
                <c:pt idx="14">
                  <c:v>0.1370189443583944</c:v>
                </c:pt>
                <c:pt idx="15">
                  <c:v>0.12764605425155975</c:v>
                </c:pt>
                <c:pt idx="16">
                  <c:v>0.20985742086659573</c:v>
                </c:pt>
                <c:pt idx="17">
                  <c:v>0.11589022598197034</c:v>
                </c:pt>
                <c:pt idx="18">
                  <c:v>0.33404821478216051</c:v>
                </c:pt>
                <c:pt idx="19">
                  <c:v>0.48024147106715909</c:v>
                </c:pt>
                <c:pt idx="20">
                  <c:v>0.18249334763096317</c:v>
                </c:pt>
                <c:pt idx="21">
                  <c:v>3.3758290639025447E-2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16-4703-B926-3B2F4E214C4F}"/>
            </c:ext>
          </c:extLst>
        </c:ser>
        <c:ser>
          <c:idx val="1"/>
          <c:order val="1"/>
          <c:tx>
            <c:strRef>
              <c:f>'exp1-endosome26'!$M$2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'exp1-endosome26'!$K$3:$K$37</c:f>
              <c:numCache>
                <c:formatCode>General</c:formatCode>
                <c:ptCount val="35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</c:numCache>
            </c:numRef>
          </c:xVal>
          <c:yVal>
            <c:numRef>
              <c:f>'exp1-endosome26'!$M$3:$M$37</c:f>
              <c:numCache>
                <c:formatCode>General</c:formatCode>
                <c:ptCount val="35"/>
                <c:pt idx="0">
                  <c:v>0.16742781949067242</c:v>
                </c:pt>
                <c:pt idx="1">
                  <c:v>0.16065484944655092</c:v>
                </c:pt>
                <c:pt idx="2">
                  <c:v>0</c:v>
                </c:pt>
                <c:pt idx="3">
                  <c:v>0.10662589983744857</c:v>
                </c:pt>
                <c:pt idx="4">
                  <c:v>0.12191346079417936</c:v>
                </c:pt>
                <c:pt idx="5">
                  <c:v>0.22192120133137169</c:v>
                </c:pt>
                <c:pt idx="6">
                  <c:v>0.14927625977242823</c:v>
                </c:pt>
                <c:pt idx="7">
                  <c:v>0.26786128957349614</c:v>
                </c:pt>
                <c:pt idx="8">
                  <c:v>0.398366746652218</c:v>
                </c:pt>
                <c:pt idx="9">
                  <c:v>0.57647650746961787</c:v>
                </c:pt>
                <c:pt idx="10">
                  <c:v>0.79379208917098831</c:v>
                </c:pt>
                <c:pt idx="11">
                  <c:v>1</c:v>
                </c:pt>
                <c:pt idx="12">
                  <c:v>0.94840931960678077</c:v>
                </c:pt>
                <c:pt idx="13">
                  <c:v>0.81449802616301548</c:v>
                </c:pt>
                <c:pt idx="14">
                  <c:v>0.86206362721572904</c:v>
                </c:pt>
                <c:pt idx="15">
                  <c:v>0.89569626132053592</c:v>
                </c:pt>
                <c:pt idx="16">
                  <c:v>0.91791160306525232</c:v>
                </c:pt>
                <c:pt idx="17">
                  <c:v>0.76867404597879074</c:v>
                </c:pt>
                <c:pt idx="18">
                  <c:v>0.62280362257140598</c:v>
                </c:pt>
                <c:pt idx="19">
                  <c:v>0.51757101942874806</c:v>
                </c:pt>
                <c:pt idx="20">
                  <c:v>0.67033052093815304</c:v>
                </c:pt>
                <c:pt idx="21">
                  <c:v>0.84650514745723315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16-4703-B926-3B2F4E21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'exp1-endosome27'!$K$3:$K$37</c:f>
              <c:numCache>
                <c:formatCode>General</c:formatCode>
                <c:ptCount val="35"/>
                <c:pt idx="0">
                  <c:v>118</c:v>
                </c:pt>
                <c:pt idx="1">
                  <c:v>119</c:v>
                </c:pt>
                <c:pt idx="2">
                  <c:v>120</c:v>
                </c:pt>
                <c:pt idx="3">
                  <c:v>121</c:v>
                </c:pt>
                <c:pt idx="4">
                  <c:v>122</c:v>
                </c:pt>
                <c:pt idx="5">
                  <c:v>123</c:v>
                </c:pt>
                <c:pt idx="6">
                  <c:v>124</c:v>
                </c:pt>
                <c:pt idx="7">
                  <c:v>125</c:v>
                </c:pt>
                <c:pt idx="8">
                  <c:v>126</c:v>
                </c:pt>
                <c:pt idx="9">
                  <c:v>127</c:v>
                </c:pt>
                <c:pt idx="10">
                  <c:v>128</c:v>
                </c:pt>
                <c:pt idx="11">
                  <c:v>129</c:v>
                </c:pt>
                <c:pt idx="12">
                  <c:v>130</c:v>
                </c:pt>
                <c:pt idx="13">
                  <c:v>131</c:v>
                </c:pt>
              </c:numCache>
            </c:numRef>
          </c:xVal>
          <c:yVal>
            <c:numRef>
              <c:f>'exp1-endosome27'!$L$3:$L$37</c:f>
              <c:numCache>
                <c:formatCode>General</c:formatCode>
                <c:ptCount val="35"/>
                <c:pt idx="0">
                  <c:v>0.13014485616972418</c:v>
                </c:pt>
                <c:pt idx="1">
                  <c:v>0.21800238007304362</c:v>
                </c:pt>
                <c:pt idx="2">
                  <c:v>0.45724075669908543</c:v>
                </c:pt>
                <c:pt idx="3">
                  <c:v>0.53765029340555637</c:v>
                </c:pt>
                <c:pt idx="4">
                  <c:v>1</c:v>
                </c:pt>
                <c:pt idx="5">
                  <c:v>0.73552464196315015</c:v>
                </c:pt>
                <c:pt idx="6">
                  <c:v>0.49774303418277349</c:v>
                </c:pt>
                <c:pt idx="7">
                  <c:v>0.51136690057039746</c:v>
                </c:pt>
                <c:pt idx="8">
                  <c:v>0.31466207066354823</c:v>
                </c:pt>
                <c:pt idx="9">
                  <c:v>0.32048914604620632</c:v>
                </c:pt>
                <c:pt idx="10">
                  <c:v>0.13488448438590037</c:v>
                </c:pt>
                <c:pt idx="11">
                  <c:v>0.24590668472239408</c:v>
                </c:pt>
                <c:pt idx="12">
                  <c:v>0.24444991587672896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CC-493E-89DD-4CF476BADC04}"/>
            </c:ext>
          </c:extLst>
        </c:ser>
        <c:ser>
          <c:idx val="1"/>
          <c:order val="1"/>
          <c:tx>
            <c:strRef>
              <c:f>'exp1-endosome27'!$M$2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'exp1-endosome27'!$K$3:$K$37</c:f>
              <c:numCache>
                <c:formatCode>General</c:formatCode>
                <c:ptCount val="35"/>
                <c:pt idx="0">
                  <c:v>118</c:v>
                </c:pt>
                <c:pt idx="1">
                  <c:v>119</c:v>
                </c:pt>
                <c:pt idx="2">
                  <c:v>120</c:v>
                </c:pt>
                <c:pt idx="3">
                  <c:v>121</c:v>
                </c:pt>
                <c:pt idx="4">
                  <c:v>122</c:v>
                </c:pt>
                <c:pt idx="5">
                  <c:v>123</c:v>
                </c:pt>
                <c:pt idx="6">
                  <c:v>124</c:v>
                </c:pt>
                <c:pt idx="7">
                  <c:v>125</c:v>
                </c:pt>
                <c:pt idx="8">
                  <c:v>126</c:v>
                </c:pt>
                <c:pt idx="9">
                  <c:v>127</c:v>
                </c:pt>
                <c:pt idx="10">
                  <c:v>128</c:v>
                </c:pt>
                <c:pt idx="11">
                  <c:v>129</c:v>
                </c:pt>
                <c:pt idx="12">
                  <c:v>130</c:v>
                </c:pt>
                <c:pt idx="13">
                  <c:v>131</c:v>
                </c:pt>
              </c:numCache>
            </c:numRef>
          </c:xVal>
          <c:yVal>
            <c:numRef>
              <c:f>'exp1-endosome27'!$M$3:$M$37</c:f>
              <c:numCache>
                <c:formatCode>General</c:formatCode>
                <c:ptCount val="35"/>
                <c:pt idx="0">
                  <c:v>0</c:v>
                </c:pt>
                <c:pt idx="1">
                  <c:v>0.15248029670839075</c:v>
                </c:pt>
                <c:pt idx="2">
                  <c:v>0.32239221140472923</c:v>
                </c:pt>
                <c:pt idx="3">
                  <c:v>0.33523412146499754</c:v>
                </c:pt>
                <c:pt idx="4">
                  <c:v>0.39211868335651373</c:v>
                </c:pt>
                <c:pt idx="5">
                  <c:v>0.4842373667130272</c:v>
                </c:pt>
                <c:pt idx="6">
                  <c:v>0.43031988873435256</c:v>
                </c:pt>
                <c:pt idx="7">
                  <c:v>0.63727399165507581</c:v>
                </c:pt>
                <c:pt idx="8">
                  <c:v>0.6719054242002781</c:v>
                </c:pt>
                <c:pt idx="9">
                  <c:v>0.66629578117756094</c:v>
                </c:pt>
                <c:pt idx="10">
                  <c:v>0.71585535465924932</c:v>
                </c:pt>
                <c:pt idx="11">
                  <c:v>1</c:v>
                </c:pt>
                <c:pt idx="12">
                  <c:v>0.95289754288363371</c:v>
                </c:pt>
                <c:pt idx="13">
                  <c:v>0.67389893370421905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CC-493E-89DD-4CF476BAD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8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'exp1-aligned'!$BH$2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'exp1-aligned'!$BG$12:$BG$48</c:f>
              <c:numCache>
                <c:formatCode>0.0</c:formatCode>
                <c:ptCount val="37"/>
                <c:pt idx="0">
                  <c:v>-11.549999999999994</c:v>
                </c:pt>
                <c:pt idx="1">
                  <c:v>-10.499999999999993</c:v>
                </c:pt>
                <c:pt idx="2">
                  <c:v>-9.4499999999999922</c:v>
                </c:pt>
                <c:pt idx="3">
                  <c:v>-8.3999999999999915</c:v>
                </c:pt>
                <c:pt idx="4">
                  <c:v>-7.3499999999999917</c:v>
                </c:pt>
                <c:pt idx="5">
                  <c:v>-6.2999999999999918</c:v>
                </c:pt>
                <c:pt idx="6">
                  <c:v>-5.249999999999992</c:v>
                </c:pt>
                <c:pt idx="7">
                  <c:v>-4.1999999999999922</c:v>
                </c:pt>
                <c:pt idx="8">
                  <c:v>-3.1499999999999924</c:v>
                </c:pt>
                <c:pt idx="9">
                  <c:v>-2.0999999999999925</c:v>
                </c:pt>
                <c:pt idx="10">
                  <c:v>-1.0499999999999925</c:v>
                </c:pt>
                <c:pt idx="11">
                  <c:v>7.5495165674510645E-15</c:v>
                </c:pt>
                <c:pt idx="12">
                  <c:v>1.0500000000000076</c:v>
                </c:pt>
                <c:pt idx="13">
                  <c:v>2.1000000000000076</c:v>
                </c:pt>
                <c:pt idx="14">
                  <c:v>3.1500000000000075</c:v>
                </c:pt>
                <c:pt idx="15">
                  <c:v>4.2000000000000073</c:v>
                </c:pt>
                <c:pt idx="16">
                  <c:v>5.2500000000000071</c:v>
                </c:pt>
                <c:pt idx="17">
                  <c:v>6.3000000000000069</c:v>
                </c:pt>
                <c:pt idx="18">
                  <c:v>7.3500000000000068</c:v>
                </c:pt>
                <c:pt idx="19">
                  <c:v>8.4000000000000075</c:v>
                </c:pt>
                <c:pt idx="20">
                  <c:v>9.4500000000000082</c:v>
                </c:pt>
                <c:pt idx="21">
                  <c:v>10.500000000000009</c:v>
                </c:pt>
                <c:pt idx="22">
                  <c:v>11.55000000000001</c:v>
                </c:pt>
                <c:pt idx="23">
                  <c:v>12.60000000000001</c:v>
                </c:pt>
                <c:pt idx="24">
                  <c:v>13.650000000000011</c:v>
                </c:pt>
                <c:pt idx="25">
                  <c:v>14.700000000000012</c:v>
                </c:pt>
                <c:pt idx="26">
                  <c:v>15.750000000000012</c:v>
                </c:pt>
                <c:pt idx="27">
                  <c:v>16.800000000000011</c:v>
                </c:pt>
                <c:pt idx="28">
                  <c:v>17.850000000000012</c:v>
                </c:pt>
                <c:pt idx="29">
                  <c:v>18.900000000000013</c:v>
                </c:pt>
                <c:pt idx="30">
                  <c:v>19.950000000000014</c:v>
                </c:pt>
                <c:pt idx="31">
                  <c:v>21.000000000000014</c:v>
                </c:pt>
                <c:pt idx="32">
                  <c:v>22.050000000000015</c:v>
                </c:pt>
                <c:pt idx="33">
                  <c:v>23.100000000000016</c:v>
                </c:pt>
                <c:pt idx="34">
                  <c:v>24.150000000000016</c:v>
                </c:pt>
                <c:pt idx="35">
                  <c:v>25.200000000000017</c:v>
                </c:pt>
                <c:pt idx="36">
                  <c:v>26.250000000000018</c:v>
                </c:pt>
              </c:numCache>
            </c:numRef>
          </c:xVal>
          <c:yVal>
            <c:numRef>
              <c:f>'exp1-aligned'!$BH$12:$BH$48</c:f>
              <c:numCache>
                <c:formatCode>General</c:formatCode>
                <c:ptCount val="37"/>
                <c:pt idx="0">
                  <c:v>0.22706159583143326</c:v>
                </c:pt>
                <c:pt idx="1">
                  <c:v>0.25662993971577275</c:v>
                </c:pt>
                <c:pt idx="2">
                  <c:v>0.19144735471763674</c:v>
                </c:pt>
                <c:pt idx="3">
                  <c:v>0.16828231836567717</c:v>
                </c:pt>
                <c:pt idx="4">
                  <c:v>0.15987874065748894</c:v>
                </c:pt>
                <c:pt idx="5">
                  <c:v>0.24078100746316305</c:v>
                </c:pt>
                <c:pt idx="6">
                  <c:v>0.23104121157120877</c:v>
                </c:pt>
                <c:pt idx="7">
                  <c:v>0.26453502219471436</c:v>
                </c:pt>
                <c:pt idx="8">
                  <c:v>0.30782236698765514</c:v>
                </c:pt>
                <c:pt idx="9">
                  <c:v>0.42142362726221622</c:v>
                </c:pt>
                <c:pt idx="10">
                  <c:v>0.4772487389348028</c:v>
                </c:pt>
                <c:pt idx="11">
                  <c:v>1</c:v>
                </c:pt>
                <c:pt idx="12">
                  <c:v>0.63242488501284988</c:v>
                </c:pt>
                <c:pt idx="13">
                  <c:v>0.52414427963795196</c:v>
                </c:pt>
                <c:pt idx="14">
                  <c:v>0.45413467170465499</c:v>
                </c:pt>
                <c:pt idx="15">
                  <c:v>0.38258314805015547</c:v>
                </c:pt>
                <c:pt idx="16">
                  <c:v>0.40454950766505993</c:v>
                </c:pt>
                <c:pt idx="17">
                  <c:v>0.36234886491546786</c:v>
                </c:pt>
                <c:pt idx="18">
                  <c:v>0.30225771498226101</c:v>
                </c:pt>
                <c:pt idx="19">
                  <c:v>0.29127819757018186</c:v>
                </c:pt>
                <c:pt idx="20">
                  <c:v>0.22472845773294098</c:v>
                </c:pt>
                <c:pt idx="21">
                  <c:v>0.25813054698096766</c:v>
                </c:pt>
                <c:pt idx="22">
                  <c:v>0.3498274446983709</c:v>
                </c:pt>
                <c:pt idx="23">
                  <c:v>0.36796267134953825</c:v>
                </c:pt>
                <c:pt idx="24">
                  <c:v>0.30101820343119307</c:v>
                </c:pt>
                <c:pt idx="25">
                  <c:v>0.29582331100610443</c:v>
                </c:pt>
                <c:pt idx="26">
                  <c:v>0.28061270156241525</c:v>
                </c:pt>
                <c:pt idx="27">
                  <c:v>0.31971864073683576</c:v>
                </c:pt>
                <c:pt idx="28">
                  <c:v>0.42761711227766874</c:v>
                </c:pt>
                <c:pt idx="29">
                  <c:v>0.36515500456446043</c:v>
                </c:pt>
                <c:pt idx="30">
                  <c:v>0.42916750450757629</c:v>
                </c:pt>
                <c:pt idx="31">
                  <c:v>0.4372868505261347</c:v>
                </c:pt>
                <c:pt idx="32">
                  <c:v>0.35099595649265547</c:v>
                </c:pt>
                <c:pt idx="33">
                  <c:v>0.3286473182615019</c:v>
                </c:pt>
                <c:pt idx="34">
                  <c:v>0.31493089545905528</c:v>
                </c:pt>
                <c:pt idx="35">
                  <c:v>0.46641254166418511</c:v>
                </c:pt>
                <c:pt idx="36">
                  <c:v>0.50726271777731102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4C-4759-B966-7ACF8DA4172B}"/>
            </c:ext>
          </c:extLst>
        </c:ser>
        <c:ser>
          <c:idx val="1"/>
          <c:order val="1"/>
          <c:tx>
            <c:strRef>
              <c:f>'exp1-aligned'!$BI$2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'exp1-aligned'!$BG$12:$BG$48</c:f>
              <c:numCache>
                <c:formatCode>0.0</c:formatCode>
                <c:ptCount val="37"/>
                <c:pt idx="0">
                  <c:v>-11.549999999999994</c:v>
                </c:pt>
                <c:pt idx="1">
                  <c:v>-10.499999999999993</c:v>
                </c:pt>
                <c:pt idx="2">
                  <c:v>-9.4499999999999922</c:v>
                </c:pt>
                <c:pt idx="3">
                  <c:v>-8.3999999999999915</c:v>
                </c:pt>
                <c:pt idx="4">
                  <c:v>-7.3499999999999917</c:v>
                </c:pt>
                <c:pt idx="5">
                  <c:v>-6.2999999999999918</c:v>
                </c:pt>
                <c:pt idx="6">
                  <c:v>-5.249999999999992</c:v>
                </c:pt>
                <c:pt idx="7">
                  <c:v>-4.1999999999999922</c:v>
                </c:pt>
                <c:pt idx="8">
                  <c:v>-3.1499999999999924</c:v>
                </c:pt>
                <c:pt idx="9">
                  <c:v>-2.0999999999999925</c:v>
                </c:pt>
                <c:pt idx="10">
                  <c:v>-1.0499999999999925</c:v>
                </c:pt>
                <c:pt idx="11">
                  <c:v>7.5495165674510645E-15</c:v>
                </c:pt>
                <c:pt idx="12">
                  <c:v>1.0500000000000076</c:v>
                </c:pt>
                <c:pt idx="13">
                  <c:v>2.1000000000000076</c:v>
                </c:pt>
                <c:pt idx="14">
                  <c:v>3.1500000000000075</c:v>
                </c:pt>
                <c:pt idx="15">
                  <c:v>4.2000000000000073</c:v>
                </c:pt>
                <c:pt idx="16">
                  <c:v>5.2500000000000071</c:v>
                </c:pt>
                <c:pt idx="17">
                  <c:v>6.3000000000000069</c:v>
                </c:pt>
                <c:pt idx="18">
                  <c:v>7.3500000000000068</c:v>
                </c:pt>
                <c:pt idx="19">
                  <c:v>8.4000000000000075</c:v>
                </c:pt>
                <c:pt idx="20">
                  <c:v>9.4500000000000082</c:v>
                </c:pt>
                <c:pt idx="21">
                  <c:v>10.500000000000009</c:v>
                </c:pt>
                <c:pt idx="22">
                  <c:v>11.55000000000001</c:v>
                </c:pt>
                <c:pt idx="23">
                  <c:v>12.60000000000001</c:v>
                </c:pt>
                <c:pt idx="24">
                  <c:v>13.650000000000011</c:v>
                </c:pt>
                <c:pt idx="25">
                  <c:v>14.700000000000012</c:v>
                </c:pt>
                <c:pt idx="26">
                  <c:v>15.750000000000012</c:v>
                </c:pt>
                <c:pt idx="27">
                  <c:v>16.800000000000011</c:v>
                </c:pt>
                <c:pt idx="28">
                  <c:v>17.850000000000012</c:v>
                </c:pt>
                <c:pt idx="29">
                  <c:v>18.900000000000013</c:v>
                </c:pt>
                <c:pt idx="30">
                  <c:v>19.950000000000014</c:v>
                </c:pt>
                <c:pt idx="31">
                  <c:v>21.000000000000014</c:v>
                </c:pt>
                <c:pt idx="32">
                  <c:v>22.050000000000015</c:v>
                </c:pt>
                <c:pt idx="33">
                  <c:v>23.100000000000016</c:v>
                </c:pt>
                <c:pt idx="34">
                  <c:v>24.150000000000016</c:v>
                </c:pt>
                <c:pt idx="35">
                  <c:v>25.200000000000017</c:v>
                </c:pt>
                <c:pt idx="36">
                  <c:v>26.250000000000018</c:v>
                </c:pt>
              </c:numCache>
            </c:numRef>
          </c:xVal>
          <c:yVal>
            <c:numRef>
              <c:f>'exp1-aligned'!$BI$12:$BI$48</c:f>
              <c:numCache>
                <c:formatCode>General</c:formatCode>
                <c:ptCount val="37"/>
                <c:pt idx="0">
                  <c:v>0.14458193521353757</c:v>
                </c:pt>
                <c:pt idx="1">
                  <c:v>0.11681886453196877</c:v>
                </c:pt>
                <c:pt idx="2">
                  <c:v>0.16396807519709672</c:v>
                </c:pt>
                <c:pt idx="3">
                  <c:v>0.16591710942475332</c:v>
                </c:pt>
                <c:pt idx="4">
                  <c:v>0.14093675885217433</c:v>
                </c:pt>
                <c:pt idx="5">
                  <c:v>0.12924949197541494</c:v>
                </c:pt>
                <c:pt idx="6">
                  <c:v>0.17770306654923945</c:v>
                </c:pt>
                <c:pt idx="7">
                  <c:v>0.16781602392737885</c:v>
                </c:pt>
                <c:pt idx="8">
                  <c:v>0.2003752018041986</c:v>
                </c:pt>
                <c:pt idx="9">
                  <c:v>0.23223592613920727</c:v>
                </c:pt>
                <c:pt idx="10">
                  <c:v>0.27103209543590095</c:v>
                </c:pt>
                <c:pt idx="11">
                  <c:v>0.4088488119912797</c:v>
                </c:pt>
                <c:pt idx="12">
                  <c:v>0.47201319960790722</c:v>
                </c:pt>
                <c:pt idx="13">
                  <c:v>0.56762118743406498</c:v>
                </c:pt>
                <c:pt idx="14">
                  <c:v>0.66097865447415483</c:v>
                </c:pt>
                <c:pt idx="15">
                  <c:v>0.6691657462797258</c:v>
                </c:pt>
                <c:pt idx="16">
                  <c:v>0.66356619939659878</c:v>
                </c:pt>
                <c:pt idx="17">
                  <c:v>0.68185997085546635</c:v>
                </c:pt>
                <c:pt idx="18">
                  <c:v>0.70721845594030541</c:v>
                </c:pt>
                <c:pt idx="19">
                  <c:v>0.74174789981558498</c:v>
                </c:pt>
                <c:pt idx="20">
                  <c:v>0.68536701443240322</c:v>
                </c:pt>
                <c:pt idx="21">
                  <c:v>0.66882668501100495</c:v>
                </c:pt>
                <c:pt idx="22">
                  <c:v>0.72091233147282396</c:v>
                </c:pt>
                <c:pt idx="23">
                  <c:v>0.75056105654382255</c:v>
                </c:pt>
                <c:pt idx="24">
                  <c:v>0.77383294014108761</c:v>
                </c:pt>
                <c:pt idx="25">
                  <c:v>0.72602219418509417</c:v>
                </c:pt>
                <c:pt idx="26">
                  <c:v>0.67420440622569211</c:v>
                </c:pt>
                <c:pt idx="27">
                  <c:v>0.63854445014083983</c:v>
                </c:pt>
                <c:pt idx="28">
                  <c:v>0.60579861479416752</c:v>
                </c:pt>
                <c:pt idx="29">
                  <c:v>0.67843416179120697</c:v>
                </c:pt>
                <c:pt idx="30">
                  <c:v>0.82003160178256451</c:v>
                </c:pt>
                <c:pt idx="31">
                  <c:v>0.74677231083296192</c:v>
                </c:pt>
                <c:pt idx="32">
                  <c:v>0.69700048737235742</c:v>
                </c:pt>
                <c:pt idx="33">
                  <c:v>0.66892599153256338</c:v>
                </c:pt>
                <c:pt idx="34">
                  <c:v>0.55650780924805432</c:v>
                </c:pt>
                <c:pt idx="35">
                  <c:v>0.63738067652520947</c:v>
                </c:pt>
                <c:pt idx="36">
                  <c:v>0.7192344915298563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4C-4759-B966-7ACF8DA4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821376"/>
        <c:axId val="873823456"/>
      </c:scatterChart>
      <c:valAx>
        <c:axId val="8738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73823456"/>
        <c:crosses val="autoZero"/>
        <c:crossBetween val="midCat"/>
      </c:valAx>
      <c:valAx>
        <c:axId val="8738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73821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'exp1-aligned'!$BL$2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'exp1-aligned'!$BK$3:$BK$54</c:f>
              <c:numCache>
                <c:formatCode>0.0</c:formatCode>
                <c:ptCount val="52"/>
                <c:pt idx="0">
                  <c:v>-21</c:v>
                </c:pt>
                <c:pt idx="1">
                  <c:v>-19.95</c:v>
                </c:pt>
                <c:pt idx="2">
                  <c:v>-18.899999999999999</c:v>
                </c:pt>
                <c:pt idx="3">
                  <c:v>-17.849999999999998</c:v>
                </c:pt>
                <c:pt idx="4">
                  <c:v>-16.799999999999997</c:v>
                </c:pt>
                <c:pt idx="5">
                  <c:v>-15.749999999999996</c:v>
                </c:pt>
                <c:pt idx="6">
                  <c:v>-14.699999999999996</c:v>
                </c:pt>
                <c:pt idx="7">
                  <c:v>-13.649999999999995</c:v>
                </c:pt>
                <c:pt idx="8">
                  <c:v>-12.599999999999994</c:v>
                </c:pt>
                <c:pt idx="9">
                  <c:v>-11.549999999999994</c:v>
                </c:pt>
                <c:pt idx="10">
                  <c:v>-10.499999999999993</c:v>
                </c:pt>
                <c:pt idx="11">
                  <c:v>-9.4499999999999922</c:v>
                </c:pt>
                <c:pt idx="12">
                  <c:v>-8.3999999999999915</c:v>
                </c:pt>
                <c:pt idx="13">
                  <c:v>-7.3499999999999917</c:v>
                </c:pt>
                <c:pt idx="14">
                  <c:v>-6.2999999999999918</c:v>
                </c:pt>
                <c:pt idx="15">
                  <c:v>-5.249999999999992</c:v>
                </c:pt>
                <c:pt idx="16">
                  <c:v>-4.1999999999999922</c:v>
                </c:pt>
                <c:pt idx="17">
                  <c:v>-3.1499999999999924</c:v>
                </c:pt>
                <c:pt idx="18">
                  <c:v>-2.0999999999999925</c:v>
                </c:pt>
                <c:pt idx="19">
                  <c:v>-1.0499999999999925</c:v>
                </c:pt>
                <c:pt idx="20">
                  <c:v>7.5495165674510645E-15</c:v>
                </c:pt>
                <c:pt idx="21">
                  <c:v>1.0500000000000076</c:v>
                </c:pt>
                <c:pt idx="22">
                  <c:v>2.1000000000000076</c:v>
                </c:pt>
                <c:pt idx="23">
                  <c:v>3.1500000000000075</c:v>
                </c:pt>
                <c:pt idx="24">
                  <c:v>4.2000000000000073</c:v>
                </c:pt>
                <c:pt idx="25">
                  <c:v>5.2500000000000071</c:v>
                </c:pt>
                <c:pt idx="26">
                  <c:v>6.3000000000000069</c:v>
                </c:pt>
                <c:pt idx="27">
                  <c:v>7.3500000000000068</c:v>
                </c:pt>
                <c:pt idx="28">
                  <c:v>8.4000000000000075</c:v>
                </c:pt>
                <c:pt idx="29">
                  <c:v>9.4500000000000082</c:v>
                </c:pt>
                <c:pt idx="30">
                  <c:v>10.500000000000009</c:v>
                </c:pt>
                <c:pt idx="31">
                  <c:v>11.55000000000001</c:v>
                </c:pt>
                <c:pt idx="32">
                  <c:v>12.60000000000001</c:v>
                </c:pt>
                <c:pt idx="33">
                  <c:v>13.650000000000011</c:v>
                </c:pt>
                <c:pt idx="34">
                  <c:v>14.700000000000012</c:v>
                </c:pt>
                <c:pt idx="35">
                  <c:v>15.750000000000012</c:v>
                </c:pt>
                <c:pt idx="36">
                  <c:v>16.800000000000011</c:v>
                </c:pt>
                <c:pt idx="37">
                  <c:v>17.850000000000012</c:v>
                </c:pt>
                <c:pt idx="38">
                  <c:v>18.900000000000013</c:v>
                </c:pt>
                <c:pt idx="39">
                  <c:v>19.950000000000014</c:v>
                </c:pt>
                <c:pt idx="40">
                  <c:v>21.000000000000014</c:v>
                </c:pt>
                <c:pt idx="41">
                  <c:v>22.050000000000015</c:v>
                </c:pt>
                <c:pt idx="42">
                  <c:v>23.100000000000016</c:v>
                </c:pt>
                <c:pt idx="43">
                  <c:v>24.150000000000016</c:v>
                </c:pt>
                <c:pt idx="44">
                  <c:v>25.200000000000017</c:v>
                </c:pt>
                <c:pt idx="45">
                  <c:v>26.250000000000018</c:v>
                </c:pt>
                <c:pt idx="46">
                  <c:v>27.300000000000018</c:v>
                </c:pt>
                <c:pt idx="47">
                  <c:v>28.350000000000019</c:v>
                </c:pt>
                <c:pt idx="48">
                  <c:v>29.40000000000002</c:v>
                </c:pt>
                <c:pt idx="49">
                  <c:v>30.450000000000021</c:v>
                </c:pt>
                <c:pt idx="50">
                  <c:v>31.500000000000021</c:v>
                </c:pt>
                <c:pt idx="51">
                  <c:v>32.550000000000018</c:v>
                </c:pt>
              </c:numCache>
            </c:numRef>
          </c:xVal>
          <c:yVal>
            <c:numRef>
              <c:f>'exp1-aligned'!$BL$3:$BL$54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17</c:v>
                </c:pt>
                <c:pt idx="17">
                  <c:v>21</c:v>
                </c:pt>
                <c:pt idx="18">
                  <c:v>23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27</c:v>
                </c:pt>
                <c:pt idx="25">
                  <c:v>26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20</c:v>
                </c:pt>
                <c:pt idx="31">
                  <c:v>18</c:v>
                </c:pt>
                <c:pt idx="32">
                  <c:v>18</c:v>
                </c:pt>
                <c:pt idx="33">
                  <c:v>16</c:v>
                </c:pt>
                <c:pt idx="34">
                  <c:v>14</c:v>
                </c:pt>
                <c:pt idx="35">
                  <c:v>14</c:v>
                </c:pt>
                <c:pt idx="36">
                  <c:v>12</c:v>
                </c:pt>
                <c:pt idx="37">
                  <c:v>10</c:v>
                </c:pt>
                <c:pt idx="38">
                  <c:v>10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32-4DC9-A95C-B731E9A6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815552"/>
        <c:axId val="873818464"/>
      </c:scatterChart>
      <c:valAx>
        <c:axId val="87381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73818464"/>
        <c:crosses val="autoZero"/>
        <c:crossBetween val="midCat"/>
      </c:valAx>
      <c:valAx>
        <c:axId val="87381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7381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'exp1-endosome3'!$K$3:$K$10</c:f>
              <c:numCache>
                <c:formatCode>General</c:formatCode>
                <c:ptCount val="8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</c:numCache>
            </c:numRef>
          </c:xVal>
          <c:yVal>
            <c:numRef>
              <c:f>'exp1-endosome3'!$L$3:$L$10</c:f>
              <c:numCache>
                <c:formatCode>General</c:formatCode>
                <c:ptCount val="8"/>
                <c:pt idx="0">
                  <c:v>0.79365174487125734</c:v>
                </c:pt>
                <c:pt idx="1">
                  <c:v>0.45130940252891416</c:v>
                </c:pt>
                <c:pt idx="2">
                  <c:v>1</c:v>
                </c:pt>
                <c:pt idx="3">
                  <c:v>0.21286031042128625</c:v>
                </c:pt>
                <c:pt idx="4">
                  <c:v>0.50454445576396889</c:v>
                </c:pt>
                <c:pt idx="5">
                  <c:v>0.15269371366932361</c:v>
                </c:pt>
                <c:pt idx="6">
                  <c:v>0</c:v>
                </c:pt>
                <c:pt idx="7">
                  <c:v>0.5455144723437414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D-478E-B262-3722EF21333A}"/>
            </c:ext>
          </c:extLst>
        </c:ser>
        <c:ser>
          <c:idx val="1"/>
          <c:order val="1"/>
          <c:tx>
            <c:strRef>
              <c:f>'exp1-endosome3'!$M$2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'exp1-endosome3'!$K$3:$K$10</c:f>
              <c:numCache>
                <c:formatCode>General</c:formatCode>
                <c:ptCount val="8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</c:numCache>
            </c:numRef>
          </c:xVal>
          <c:yVal>
            <c:numRef>
              <c:f>'exp1-endosome3'!$M$3:$M$10</c:f>
              <c:numCache>
                <c:formatCode>General</c:formatCode>
                <c:ptCount val="8"/>
                <c:pt idx="0">
                  <c:v>0</c:v>
                </c:pt>
                <c:pt idx="1">
                  <c:v>0.35703787173582824</c:v>
                </c:pt>
                <c:pt idx="2">
                  <c:v>0.83932683357013427</c:v>
                </c:pt>
                <c:pt idx="3">
                  <c:v>0.78352359022095996</c:v>
                </c:pt>
                <c:pt idx="4">
                  <c:v>0.80877957963843039</c:v>
                </c:pt>
                <c:pt idx="5">
                  <c:v>0.66963892019009474</c:v>
                </c:pt>
                <c:pt idx="6">
                  <c:v>1</c:v>
                </c:pt>
                <c:pt idx="7">
                  <c:v>0.65584733722012645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8D-478E-B262-3722EF21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'exp2-endosome1'!$J$3:$J$33</c:f>
              <c:numCache>
                <c:formatCode>General</c:formatCode>
                <c:ptCount val="31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</c:numCache>
            </c:numRef>
          </c:xVal>
          <c:yVal>
            <c:numRef>
              <c:f>'exp2-endosome1'!$K$3:$K$33</c:f>
              <c:numCache>
                <c:formatCode>General</c:formatCode>
                <c:ptCount val="31"/>
                <c:pt idx="0">
                  <c:v>2.0009632428514119E-2</c:v>
                </c:pt>
                <c:pt idx="1">
                  <c:v>4.0883204321683575E-2</c:v>
                </c:pt>
                <c:pt idx="2">
                  <c:v>0.13883606500399745</c:v>
                </c:pt>
                <c:pt idx="3">
                  <c:v>0.11510752074199486</c:v>
                </c:pt>
                <c:pt idx="4">
                  <c:v>3.4542683078206349E-2</c:v>
                </c:pt>
                <c:pt idx="5">
                  <c:v>0</c:v>
                </c:pt>
                <c:pt idx="6">
                  <c:v>0.14310611063390374</c:v>
                </c:pt>
                <c:pt idx="7">
                  <c:v>8.9670958228030645E-2</c:v>
                </c:pt>
                <c:pt idx="8">
                  <c:v>0.14367213993833275</c:v>
                </c:pt>
                <c:pt idx="9">
                  <c:v>0.12053941599678278</c:v>
                </c:pt>
                <c:pt idx="10">
                  <c:v>3.9344001827182486E-2</c:v>
                </c:pt>
                <c:pt idx="11">
                  <c:v>0.18085132793453965</c:v>
                </c:pt>
                <c:pt idx="12">
                  <c:v>0.51862683276813137</c:v>
                </c:pt>
                <c:pt idx="13">
                  <c:v>1</c:v>
                </c:pt>
                <c:pt idx="14">
                  <c:v>0.33256704219897426</c:v>
                </c:pt>
                <c:pt idx="15">
                  <c:v>0.39097232911128454</c:v>
                </c:pt>
                <c:pt idx="16">
                  <c:v>0.29597374418454547</c:v>
                </c:pt>
                <c:pt idx="17">
                  <c:v>0.25124749879594627</c:v>
                </c:pt>
                <c:pt idx="18">
                  <c:v>0.17646708340987993</c:v>
                </c:pt>
                <c:pt idx="19">
                  <c:v>0.1183299156417732</c:v>
                </c:pt>
                <c:pt idx="20">
                  <c:v>8.1398986112421662E-2</c:v>
                </c:pt>
                <c:pt idx="21">
                  <c:v>3.5347040510817038E-2</c:v>
                </c:pt>
                <c:pt idx="22">
                  <c:v>0.1437664781557377</c:v>
                </c:pt>
                <c:pt idx="23">
                  <c:v>3.172743206407104E-2</c:v>
                </c:pt>
                <c:pt idx="24">
                  <c:v>1.9488289648118787E-2</c:v>
                </c:pt>
                <c:pt idx="25">
                  <c:v>1.8599524336777692E-2</c:v>
                </c:pt>
                <c:pt idx="26">
                  <c:v>4.031220984791728E-2</c:v>
                </c:pt>
                <c:pt idx="27">
                  <c:v>8.1925294062153986E-2</c:v>
                </c:pt>
                <c:pt idx="28">
                  <c:v>0.15382094606336585</c:v>
                </c:pt>
                <c:pt idx="29">
                  <c:v>8.9119824431612288E-2</c:v>
                </c:pt>
                <c:pt idx="30">
                  <c:v>8.6667030779084914E-2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89-4889-80D9-B6B40379F0F3}"/>
            </c:ext>
          </c:extLst>
        </c:ser>
        <c:ser>
          <c:idx val="1"/>
          <c:order val="1"/>
          <c:tx>
            <c:strRef>
              <c:f>'exp2-endosome1'!$L$2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'exp2-endosome1'!$J$3:$J$33</c:f>
              <c:numCache>
                <c:formatCode>General</c:formatCode>
                <c:ptCount val="31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</c:numCache>
            </c:numRef>
          </c:xVal>
          <c:yVal>
            <c:numRef>
              <c:f>'exp2-endosome1'!$L$3:$L$33</c:f>
              <c:numCache>
                <c:formatCode>General</c:formatCode>
                <c:ptCount val="31"/>
                <c:pt idx="0">
                  <c:v>5.1529174793794083E-2</c:v>
                </c:pt>
                <c:pt idx="1">
                  <c:v>5.4990374931477223E-2</c:v>
                </c:pt>
                <c:pt idx="2">
                  <c:v>9.8131079410002306E-2</c:v>
                </c:pt>
                <c:pt idx="3">
                  <c:v>0.13465534605627158</c:v>
                </c:pt>
                <c:pt idx="4">
                  <c:v>0.15495085478257523</c:v>
                </c:pt>
                <c:pt idx="5">
                  <c:v>0.16553843015769831</c:v>
                </c:pt>
                <c:pt idx="6">
                  <c:v>0.22810774977371528</c:v>
                </c:pt>
                <c:pt idx="7">
                  <c:v>0.24250073303502021</c:v>
                </c:pt>
                <c:pt idx="8">
                  <c:v>5.0541171071251195E-2</c:v>
                </c:pt>
                <c:pt idx="9">
                  <c:v>0</c:v>
                </c:pt>
                <c:pt idx="10">
                  <c:v>5.7693043178949702E-2</c:v>
                </c:pt>
                <c:pt idx="11">
                  <c:v>0.16387475937328694</c:v>
                </c:pt>
                <c:pt idx="12">
                  <c:v>0.33928047832128588</c:v>
                </c:pt>
                <c:pt idx="13">
                  <c:v>0.50972705600387536</c:v>
                </c:pt>
                <c:pt idx="14">
                  <c:v>0.25855101286317111</c:v>
                </c:pt>
                <c:pt idx="15">
                  <c:v>0.59413444499687662</c:v>
                </c:pt>
                <c:pt idx="16">
                  <c:v>0.42468861947196002</c:v>
                </c:pt>
                <c:pt idx="17">
                  <c:v>0.6364592496271082</c:v>
                </c:pt>
                <c:pt idx="18">
                  <c:v>0.84219986996596152</c:v>
                </c:pt>
                <c:pt idx="19">
                  <c:v>1</c:v>
                </c:pt>
                <c:pt idx="20">
                  <c:v>0.84889279840899556</c:v>
                </c:pt>
                <c:pt idx="21">
                  <c:v>0.73574406241633883</c:v>
                </c:pt>
                <c:pt idx="22">
                  <c:v>0.87489323185578927</c:v>
                </c:pt>
                <c:pt idx="23">
                  <c:v>0.72558355961805698</c:v>
                </c:pt>
                <c:pt idx="24">
                  <c:v>0.62529799467115377</c:v>
                </c:pt>
                <c:pt idx="25">
                  <c:v>0.52791269871623248</c:v>
                </c:pt>
                <c:pt idx="26">
                  <c:v>0.3577210897362349</c:v>
                </c:pt>
                <c:pt idx="27">
                  <c:v>0.36287783174615335</c:v>
                </c:pt>
                <c:pt idx="28">
                  <c:v>0.36967274767022351</c:v>
                </c:pt>
                <c:pt idx="29">
                  <c:v>0.44850269629403006</c:v>
                </c:pt>
                <c:pt idx="30">
                  <c:v>0.40831325454800393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89-4889-80D9-B6B40379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'exp2-endosome2'!$K$3:$K$33</c:f>
              <c:numCache>
                <c:formatCode>General</c:formatCode>
                <c:ptCount val="31"/>
                <c:pt idx="0">
                  <c:v>7.2437350281893409E-2</c:v>
                </c:pt>
                <c:pt idx="1">
                  <c:v>0.14764927449730944</c:v>
                </c:pt>
                <c:pt idx="2">
                  <c:v>0.26877878418815432</c:v>
                </c:pt>
                <c:pt idx="3">
                  <c:v>0.32081817668551282</c:v>
                </c:pt>
                <c:pt idx="4">
                  <c:v>0.13976916190122793</c:v>
                </c:pt>
                <c:pt idx="5">
                  <c:v>0.13470395134816882</c:v>
                </c:pt>
                <c:pt idx="6">
                  <c:v>0</c:v>
                </c:pt>
                <c:pt idx="7">
                  <c:v>0.12707387303097994</c:v>
                </c:pt>
                <c:pt idx="8">
                  <c:v>3.820685093924138E-2</c:v>
                </c:pt>
                <c:pt idx="9">
                  <c:v>3.861013203422984E-2</c:v>
                </c:pt>
                <c:pt idx="10">
                  <c:v>6.9291757740980647E-2</c:v>
                </c:pt>
                <c:pt idx="11">
                  <c:v>0.10232854504246554</c:v>
                </c:pt>
                <c:pt idx="12">
                  <c:v>1</c:v>
                </c:pt>
                <c:pt idx="13">
                  <c:v>0.28262745699007058</c:v>
                </c:pt>
                <c:pt idx="14">
                  <c:v>0.31472863215118152</c:v>
                </c:pt>
                <c:pt idx="15">
                  <c:v>0.19839816749070391</c:v>
                </c:pt>
                <c:pt idx="16">
                  <c:v>0.21687650726309249</c:v>
                </c:pt>
                <c:pt idx="17">
                  <c:v>0.12031488187896747</c:v>
                </c:pt>
                <c:pt idx="18">
                  <c:v>5.9717864545945756E-2</c:v>
                </c:pt>
                <c:pt idx="19">
                  <c:v>0.13876902478565545</c:v>
                </c:pt>
                <c:pt idx="20">
                  <c:v>0.1726688336304171</c:v>
                </c:pt>
                <c:pt idx="21">
                  <c:v>8.8189509852157774E-2</c:v>
                </c:pt>
                <c:pt idx="22">
                  <c:v>0.19405886290862404</c:v>
                </c:pt>
                <c:pt idx="23">
                  <c:v>0.28056265778372802</c:v>
                </c:pt>
                <c:pt idx="24">
                  <c:v>0.20948033198099714</c:v>
                </c:pt>
                <c:pt idx="25">
                  <c:v>0.11178951953090256</c:v>
                </c:pt>
                <c:pt idx="26">
                  <c:v>0.17408031746287764</c:v>
                </c:pt>
                <c:pt idx="27">
                  <c:v>0.34830581611995148</c:v>
                </c:pt>
                <c:pt idx="28">
                  <c:v>0.467088229837961</c:v>
                </c:pt>
                <c:pt idx="29">
                  <c:v>0.57974077091214027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72-44B1-BC49-187526CD0E17}"/>
            </c:ext>
          </c:extLst>
        </c:ser>
        <c:ser>
          <c:idx val="1"/>
          <c:order val="1"/>
          <c:tx>
            <c:strRef>
              <c:f>'exp2-endosome2'!$L$2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'exp2-endosome2'!$L$3:$L$33</c:f>
              <c:numCache>
                <c:formatCode>General</c:formatCode>
                <c:ptCount val="31"/>
                <c:pt idx="0">
                  <c:v>0</c:v>
                </c:pt>
                <c:pt idx="1">
                  <c:v>3.4647641234712097E-2</c:v>
                </c:pt>
                <c:pt idx="2">
                  <c:v>9.0075713453698331E-2</c:v>
                </c:pt>
                <c:pt idx="3">
                  <c:v>0.2074432149097265</c:v>
                </c:pt>
                <c:pt idx="4">
                  <c:v>0.21755387303436244</c:v>
                </c:pt>
                <c:pt idx="5">
                  <c:v>0.20470588235294127</c:v>
                </c:pt>
                <c:pt idx="6">
                  <c:v>5.8410017472335429E-2</c:v>
                </c:pt>
                <c:pt idx="7">
                  <c:v>2.7233546884100426E-2</c:v>
                </c:pt>
                <c:pt idx="8">
                  <c:v>2.9551543389633145E-2</c:v>
                </c:pt>
                <c:pt idx="9">
                  <c:v>4.9970879440888799E-3</c:v>
                </c:pt>
                <c:pt idx="10">
                  <c:v>0.10796738497379187</c:v>
                </c:pt>
                <c:pt idx="11">
                  <c:v>0.16548048922539349</c:v>
                </c:pt>
                <c:pt idx="12">
                  <c:v>0.56851485148514858</c:v>
                </c:pt>
                <c:pt idx="13">
                  <c:v>0.4257775189283633</c:v>
                </c:pt>
                <c:pt idx="14">
                  <c:v>0.66197437390797853</c:v>
                </c:pt>
                <c:pt idx="15">
                  <c:v>0.47154921374490394</c:v>
                </c:pt>
                <c:pt idx="16">
                  <c:v>0.27021549213744939</c:v>
                </c:pt>
                <c:pt idx="17">
                  <c:v>0.29254513686662786</c:v>
                </c:pt>
                <c:pt idx="18">
                  <c:v>0.41655212580081552</c:v>
                </c:pt>
                <c:pt idx="19">
                  <c:v>0.59496214327315122</c:v>
                </c:pt>
                <c:pt idx="20">
                  <c:v>0.98684915550378549</c:v>
                </c:pt>
                <c:pt idx="21">
                  <c:v>0.85757134536983093</c:v>
                </c:pt>
                <c:pt idx="22">
                  <c:v>1</c:v>
                </c:pt>
                <c:pt idx="23">
                  <c:v>0.88932440302853788</c:v>
                </c:pt>
                <c:pt idx="24">
                  <c:v>0.80730926033779837</c:v>
                </c:pt>
                <c:pt idx="25">
                  <c:v>0.42429819452533463</c:v>
                </c:pt>
                <c:pt idx="26">
                  <c:v>0.39786255096097828</c:v>
                </c:pt>
                <c:pt idx="27">
                  <c:v>0.22464181712288886</c:v>
                </c:pt>
                <c:pt idx="28">
                  <c:v>0.4051019219569017</c:v>
                </c:pt>
                <c:pt idx="29">
                  <c:v>0.69072218986604517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72-44B1-BC49-187526CD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'exp2-endosome3'!$J$3:$J$79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'exp2-endosome3'!$K$3:$K$79</c:f>
              <c:numCache>
                <c:formatCode>General</c:formatCode>
                <c:ptCount val="77"/>
                <c:pt idx="0">
                  <c:v>7.0379474528762545E-2</c:v>
                </c:pt>
                <c:pt idx="1">
                  <c:v>0.10952237593202635</c:v>
                </c:pt>
                <c:pt idx="2">
                  <c:v>0</c:v>
                </c:pt>
                <c:pt idx="3">
                  <c:v>7.9715079896297419E-2</c:v>
                </c:pt>
                <c:pt idx="4">
                  <c:v>8.5674785389222269E-2</c:v>
                </c:pt>
                <c:pt idx="5">
                  <c:v>0.1383095948627866</c:v>
                </c:pt>
                <c:pt idx="6">
                  <c:v>0.27425167552779495</c:v>
                </c:pt>
                <c:pt idx="7">
                  <c:v>1</c:v>
                </c:pt>
                <c:pt idx="8">
                  <c:v>0.24681773940391269</c:v>
                </c:pt>
                <c:pt idx="9">
                  <c:v>0.22649511444446707</c:v>
                </c:pt>
                <c:pt idx="10">
                  <c:v>0.22308706314248092</c:v>
                </c:pt>
                <c:pt idx="11">
                  <c:v>0.27893993821080248</c:v>
                </c:pt>
                <c:pt idx="12">
                  <c:v>0.19992342114570139</c:v>
                </c:pt>
                <c:pt idx="13">
                  <c:v>0.30297751446083515</c:v>
                </c:pt>
                <c:pt idx="14">
                  <c:v>0.28288287235006471</c:v>
                </c:pt>
                <c:pt idx="15">
                  <c:v>0.4654708284253693</c:v>
                </c:pt>
                <c:pt idx="16">
                  <c:v>0.19330607282006035</c:v>
                </c:pt>
                <c:pt idx="17">
                  <c:v>0.18381555602970789</c:v>
                </c:pt>
                <c:pt idx="18">
                  <c:v>0.17053117080884234</c:v>
                </c:pt>
                <c:pt idx="19">
                  <c:v>0.19928623831222578</c:v>
                </c:pt>
                <c:pt idx="20">
                  <c:v>0.20158944965524922</c:v>
                </c:pt>
                <c:pt idx="21">
                  <c:v>0.18011521902429195</c:v>
                </c:pt>
                <c:pt idx="22">
                  <c:v>0.18048934472468153</c:v>
                </c:pt>
                <c:pt idx="23">
                  <c:v>0.10500071609997365</c:v>
                </c:pt>
                <c:pt idx="24">
                  <c:v>0.17550587348121052</c:v>
                </c:pt>
                <c:pt idx="25">
                  <c:v>0.19156112717058696</c:v>
                </c:pt>
                <c:pt idx="26">
                  <c:v>0.20809280655655299</c:v>
                </c:pt>
                <c:pt idx="27">
                  <c:v>0.14555828030783563</c:v>
                </c:pt>
                <c:pt idx="28">
                  <c:v>0.23030944287422078</c:v>
                </c:pt>
                <c:pt idx="29">
                  <c:v>0.13697092634108007</c:v>
                </c:pt>
                <c:pt idx="30">
                  <c:v>0.1729834478606149</c:v>
                </c:pt>
                <c:pt idx="31">
                  <c:v>8.3748622603622952E-2</c:v>
                </c:pt>
                <c:pt idx="32">
                  <c:v>0.19129807003750057</c:v>
                </c:pt>
                <c:pt idx="33">
                  <c:v>0.19875135547495001</c:v>
                </c:pt>
                <c:pt idx="34">
                  <c:v>7.8104585670401364E-2</c:v>
                </c:pt>
                <c:pt idx="35">
                  <c:v>0.16515895957981011</c:v>
                </c:pt>
                <c:pt idx="36">
                  <c:v>0.21539118057118503</c:v>
                </c:pt>
                <c:pt idx="37">
                  <c:v>0.2267903230049311</c:v>
                </c:pt>
                <c:pt idx="38">
                  <c:v>0.39338440538857927</c:v>
                </c:pt>
                <c:pt idx="39">
                  <c:v>0.24212070814980236</c:v>
                </c:pt>
                <c:pt idx="40">
                  <c:v>0.18320175605250641</c:v>
                </c:pt>
                <c:pt idx="41">
                  <c:v>0.19489902990375038</c:v>
                </c:pt>
                <c:pt idx="42">
                  <c:v>0.27939005819408352</c:v>
                </c:pt>
                <c:pt idx="43">
                  <c:v>0.1836051103232389</c:v>
                </c:pt>
                <c:pt idx="44">
                  <c:v>0.21922012328610985</c:v>
                </c:pt>
                <c:pt idx="45">
                  <c:v>0.22505414592656037</c:v>
                </c:pt>
                <c:pt idx="46">
                  <c:v>0.21445586632021083</c:v>
                </c:pt>
                <c:pt idx="47">
                  <c:v>0.22003852325571205</c:v>
                </c:pt>
                <c:pt idx="48">
                  <c:v>0.27827937252105206</c:v>
                </c:pt>
                <c:pt idx="49">
                  <c:v>0.26293145023397479</c:v>
                </c:pt>
                <c:pt idx="50">
                  <c:v>0.21017972647903899</c:v>
                </c:pt>
                <c:pt idx="51">
                  <c:v>0.18096577042127163</c:v>
                </c:pt>
                <c:pt idx="52">
                  <c:v>0.24303848525857069</c:v>
                </c:pt>
                <c:pt idx="53">
                  <c:v>0.17198967646895505</c:v>
                </c:pt>
                <c:pt idx="54">
                  <c:v>0.2380345540158596</c:v>
                </c:pt>
                <c:pt idx="55">
                  <c:v>0.2016069867974549</c:v>
                </c:pt>
                <c:pt idx="56">
                  <c:v>0.20444508097775427</c:v>
                </c:pt>
                <c:pt idx="57">
                  <c:v>0.26036225890083059</c:v>
                </c:pt>
                <c:pt idx="58">
                  <c:v>0.24900111360853025</c:v>
                </c:pt>
                <c:pt idx="59">
                  <c:v>0.17809260195656057</c:v>
                </c:pt>
                <c:pt idx="60">
                  <c:v>0.17269993072828846</c:v>
                </c:pt>
                <c:pt idx="61">
                  <c:v>0.2155168634236595</c:v>
                </c:pt>
                <c:pt idx="62">
                  <c:v>0.21122610929731603</c:v>
                </c:pt>
                <c:pt idx="63">
                  <c:v>0.24504356518409623</c:v>
                </c:pt>
                <c:pt idx="64">
                  <c:v>0.35067561840347722</c:v>
                </c:pt>
                <c:pt idx="65">
                  <c:v>0.27605800117498874</c:v>
                </c:pt>
                <c:pt idx="66">
                  <c:v>0.25359584486644027</c:v>
                </c:pt>
                <c:pt idx="67">
                  <c:v>0.30714550859173834</c:v>
                </c:pt>
                <c:pt idx="68">
                  <c:v>0.30819189141001557</c:v>
                </c:pt>
                <c:pt idx="69">
                  <c:v>0.17464070779905955</c:v>
                </c:pt>
                <c:pt idx="70">
                  <c:v>0.22597484589236294</c:v>
                </c:pt>
                <c:pt idx="71">
                  <c:v>0.2714808070592844</c:v>
                </c:pt>
                <c:pt idx="72">
                  <c:v>0.16714357950609576</c:v>
                </c:pt>
                <c:pt idx="73">
                  <c:v>0.25451946768927702</c:v>
                </c:pt>
                <c:pt idx="74">
                  <c:v>0.2220786774656493</c:v>
                </c:pt>
                <c:pt idx="75">
                  <c:v>0.25316033916833031</c:v>
                </c:pt>
                <c:pt idx="76">
                  <c:v>0.26933835285314717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E4-495E-848A-5833357DF3AC}"/>
            </c:ext>
          </c:extLst>
        </c:ser>
        <c:ser>
          <c:idx val="1"/>
          <c:order val="1"/>
          <c:tx>
            <c:strRef>
              <c:f>'exp2-endosome3'!$L$2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'exp2-endosome3'!$J$3:$J$79</c:f>
              <c:numCache>
                <c:formatCode>General</c:formatCode>
                <c:ptCount val="7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</c:numCache>
            </c:numRef>
          </c:xVal>
          <c:yVal>
            <c:numRef>
              <c:f>'exp2-endosome3'!$L$3:$L$79</c:f>
              <c:numCache>
                <c:formatCode>General</c:formatCode>
                <c:ptCount val="77"/>
                <c:pt idx="0">
                  <c:v>5.1933367307936795E-2</c:v>
                </c:pt>
                <c:pt idx="1">
                  <c:v>0.27290100649764293</c:v>
                </c:pt>
                <c:pt idx="2">
                  <c:v>0</c:v>
                </c:pt>
                <c:pt idx="3">
                  <c:v>0.19921327557650678</c:v>
                </c:pt>
                <c:pt idx="4">
                  <c:v>0.25318511912345559</c:v>
                </c:pt>
                <c:pt idx="5">
                  <c:v>0.20149063574977683</c:v>
                </c:pt>
                <c:pt idx="6">
                  <c:v>0.32499362976175328</c:v>
                </c:pt>
                <c:pt idx="7">
                  <c:v>0.55440183462861481</c:v>
                </c:pt>
                <c:pt idx="8">
                  <c:v>0.56572493311249783</c:v>
                </c:pt>
                <c:pt idx="9">
                  <c:v>0.51840998853357145</c:v>
                </c:pt>
                <c:pt idx="10">
                  <c:v>0.52060772072875516</c:v>
                </c:pt>
                <c:pt idx="11">
                  <c:v>0.54401834628615053</c:v>
                </c:pt>
                <c:pt idx="12">
                  <c:v>0.40602306026245388</c:v>
                </c:pt>
                <c:pt idx="13">
                  <c:v>0.50523952095808322</c:v>
                </c:pt>
                <c:pt idx="14">
                  <c:v>0.68981717416231358</c:v>
                </c:pt>
                <c:pt idx="15">
                  <c:v>0.58329086507835448</c:v>
                </c:pt>
                <c:pt idx="16">
                  <c:v>0.51761370875270751</c:v>
                </c:pt>
                <c:pt idx="17">
                  <c:v>0.56865524270607715</c:v>
                </c:pt>
                <c:pt idx="18">
                  <c:v>0.71966174034908892</c:v>
                </c:pt>
                <c:pt idx="19">
                  <c:v>0.67975219773219508</c:v>
                </c:pt>
                <c:pt idx="20">
                  <c:v>0.80478404892343003</c:v>
                </c:pt>
                <c:pt idx="21">
                  <c:v>0.65130908395974041</c:v>
                </c:pt>
                <c:pt idx="22">
                  <c:v>0.63168875015925585</c:v>
                </c:pt>
                <c:pt idx="23">
                  <c:v>0.48057077334692344</c:v>
                </c:pt>
                <c:pt idx="24">
                  <c:v>0.53500445916677275</c:v>
                </c:pt>
                <c:pt idx="25">
                  <c:v>0.52906421200152887</c:v>
                </c:pt>
                <c:pt idx="26">
                  <c:v>0.55056376608485158</c:v>
                </c:pt>
                <c:pt idx="27">
                  <c:v>0.39133966110332535</c:v>
                </c:pt>
                <c:pt idx="28">
                  <c:v>0.43523060262453828</c:v>
                </c:pt>
                <c:pt idx="29">
                  <c:v>0.38054210727481225</c:v>
                </c:pt>
                <c:pt idx="30">
                  <c:v>0.39877691425659306</c:v>
                </c:pt>
                <c:pt idx="31">
                  <c:v>0.34077589501847361</c:v>
                </c:pt>
                <c:pt idx="32">
                  <c:v>0.45305134412027021</c:v>
                </c:pt>
                <c:pt idx="33">
                  <c:v>0.3653331634603138</c:v>
                </c:pt>
                <c:pt idx="34">
                  <c:v>0.22050579691680475</c:v>
                </c:pt>
                <c:pt idx="35">
                  <c:v>0.50950758058351375</c:v>
                </c:pt>
                <c:pt idx="36">
                  <c:v>0.7512581220537653</c:v>
                </c:pt>
                <c:pt idx="37">
                  <c:v>0.53363485794368726</c:v>
                </c:pt>
                <c:pt idx="38">
                  <c:v>0.98932985093642478</c:v>
                </c:pt>
                <c:pt idx="39">
                  <c:v>0.83754299910816676</c:v>
                </c:pt>
                <c:pt idx="40">
                  <c:v>0.72127022550643383</c:v>
                </c:pt>
                <c:pt idx="41">
                  <c:v>0.66557841763281911</c:v>
                </c:pt>
                <c:pt idx="42">
                  <c:v>0.75343992865333165</c:v>
                </c:pt>
                <c:pt idx="43">
                  <c:v>0.67261753089565568</c:v>
                </c:pt>
                <c:pt idx="44">
                  <c:v>0.71211300802649979</c:v>
                </c:pt>
                <c:pt idx="45">
                  <c:v>0.73289591030704515</c:v>
                </c:pt>
                <c:pt idx="46">
                  <c:v>0.51837813734233629</c:v>
                </c:pt>
                <c:pt idx="47">
                  <c:v>0.59873869282711178</c:v>
                </c:pt>
                <c:pt idx="48">
                  <c:v>0.85440820486686253</c:v>
                </c:pt>
                <c:pt idx="49">
                  <c:v>0.7684418397248054</c:v>
                </c:pt>
                <c:pt idx="50">
                  <c:v>0.63106765193018222</c:v>
                </c:pt>
                <c:pt idx="51">
                  <c:v>0.5984679577016182</c:v>
                </c:pt>
                <c:pt idx="52">
                  <c:v>0.8193878201044722</c:v>
                </c:pt>
                <c:pt idx="53">
                  <c:v>0.59061663906230066</c:v>
                </c:pt>
                <c:pt idx="54">
                  <c:v>0.85459931201426986</c:v>
                </c:pt>
                <c:pt idx="55">
                  <c:v>0.74977704166135783</c:v>
                </c:pt>
                <c:pt idx="56">
                  <c:v>0.90310867626449221</c:v>
                </c:pt>
                <c:pt idx="57">
                  <c:v>0.82526436488724664</c:v>
                </c:pt>
                <c:pt idx="58">
                  <c:v>0.71485221047267167</c:v>
                </c:pt>
                <c:pt idx="59">
                  <c:v>0.63356797044209479</c:v>
                </c:pt>
                <c:pt idx="60">
                  <c:v>0.82343292139125979</c:v>
                </c:pt>
                <c:pt idx="61">
                  <c:v>0.72155688622754477</c:v>
                </c:pt>
                <c:pt idx="62">
                  <c:v>0.774350235698815</c:v>
                </c:pt>
                <c:pt idx="63">
                  <c:v>0.85995031214167394</c:v>
                </c:pt>
                <c:pt idx="64">
                  <c:v>1</c:v>
                </c:pt>
                <c:pt idx="65">
                  <c:v>0.77151547967893985</c:v>
                </c:pt>
                <c:pt idx="66">
                  <c:v>0.60068161549241927</c:v>
                </c:pt>
                <c:pt idx="67">
                  <c:v>0.80088227799719691</c:v>
                </c:pt>
                <c:pt idx="68">
                  <c:v>0.64729583386418665</c:v>
                </c:pt>
                <c:pt idx="69">
                  <c:v>0.7237068416358774</c:v>
                </c:pt>
                <c:pt idx="70">
                  <c:v>0.63223022041024357</c:v>
                </c:pt>
                <c:pt idx="71">
                  <c:v>0.924592304752198</c:v>
                </c:pt>
                <c:pt idx="72">
                  <c:v>0.92452860236972856</c:v>
                </c:pt>
                <c:pt idx="73">
                  <c:v>0.58082239775767575</c:v>
                </c:pt>
                <c:pt idx="74">
                  <c:v>0.69465855522996556</c:v>
                </c:pt>
                <c:pt idx="75">
                  <c:v>0.91334883424640079</c:v>
                </c:pt>
                <c:pt idx="76">
                  <c:v>0.74542935405784205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E4-495E-848A-5833357D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'exp2-endosome4'!$J$3:$J$79</c:f>
              <c:numCache>
                <c:formatCode>General</c:formatCode>
                <c:ptCount val="77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  <c:pt idx="31">
                  <c:v>98</c:v>
                </c:pt>
                <c:pt idx="32">
                  <c:v>99</c:v>
                </c:pt>
                <c:pt idx="33">
                  <c:v>100</c:v>
                </c:pt>
                <c:pt idx="34">
                  <c:v>101</c:v>
                </c:pt>
                <c:pt idx="35">
                  <c:v>102</c:v>
                </c:pt>
                <c:pt idx="36">
                  <c:v>103</c:v>
                </c:pt>
                <c:pt idx="37">
                  <c:v>104</c:v>
                </c:pt>
                <c:pt idx="38">
                  <c:v>105</c:v>
                </c:pt>
                <c:pt idx="39">
                  <c:v>106</c:v>
                </c:pt>
                <c:pt idx="40">
                  <c:v>107</c:v>
                </c:pt>
                <c:pt idx="41">
                  <c:v>108</c:v>
                </c:pt>
                <c:pt idx="42">
                  <c:v>109</c:v>
                </c:pt>
                <c:pt idx="43">
                  <c:v>110</c:v>
                </c:pt>
                <c:pt idx="44">
                  <c:v>111</c:v>
                </c:pt>
                <c:pt idx="45">
                  <c:v>112</c:v>
                </c:pt>
                <c:pt idx="46">
                  <c:v>113</c:v>
                </c:pt>
                <c:pt idx="47">
                  <c:v>114</c:v>
                </c:pt>
                <c:pt idx="48">
                  <c:v>115</c:v>
                </c:pt>
                <c:pt idx="49">
                  <c:v>116</c:v>
                </c:pt>
                <c:pt idx="50">
                  <c:v>117</c:v>
                </c:pt>
                <c:pt idx="51">
                  <c:v>118</c:v>
                </c:pt>
                <c:pt idx="52">
                  <c:v>119</c:v>
                </c:pt>
                <c:pt idx="53">
                  <c:v>120</c:v>
                </c:pt>
                <c:pt idx="54">
                  <c:v>121</c:v>
                </c:pt>
                <c:pt idx="55">
                  <c:v>122</c:v>
                </c:pt>
              </c:numCache>
            </c:numRef>
          </c:xVal>
          <c:yVal>
            <c:numRef>
              <c:f>'exp2-endosome4'!$K$3:$K$79</c:f>
              <c:numCache>
                <c:formatCode>General</c:formatCode>
                <c:ptCount val="77"/>
                <c:pt idx="0">
                  <c:v>0</c:v>
                </c:pt>
                <c:pt idx="1">
                  <c:v>5.5579283050026995E-3</c:v>
                </c:pt>
                <c:pt idx="2">
                  <c:v>2.6551066313601514E-2</c:v>
                </c:pt>
                <c:pt idx="3">
                  <c:v>1</c:v>
                </c:pt>
                <c:pt idx="4">
                  <c:v>0.40072321403149125</c:v>
                </c:pt>
                <c:pt idx="5">
                  <c:v>0.47451382363827921</c:v>
                </c:pt>
                <c:pt idx="6">
                  <c:v>0.35581845619429947</c:v>
                </c:pt>
                <c:pt idx="7">
                  <c:v>0.53882862105293128</c:v>
                </c:pt>
                <c:pt idx="8">
                  <c:v>0.33664474246177517</c:v>
                </c:pt>
                <c:pt idx="9">
                  <c:v>0.39021383218017697</c:v>
                </c:pt>
                <c:pt idx="10">
                  <c:v>0.58067822670197311</c:v>
                </c:pt>
                <c:pt idx="11">
                  <c:v>0.33614931237721024</c:v>
                </c:pt>
                <c:pt idx="12">
                  <c:v>0.31922781241991965</c:v>
                </c:pt>
                <c:pt idx="13">
                  <c:v>0.45697445972495093</c:v>
                </c:pt>
                <c:pt idx="14">
                  <c:v>0.21168531647732125</c:v>
                </c:pt>
                <c:pt idx="15">
                  <c:v>0.37321830244013526</c:v>
                </c:pt>
                <c:pt idx="16">
                  <c:v>0.36615700008541879</c:v>
                </c:pt>
                <c:pt idx="17">
                  <c:v>0.33632299763674151</c:v>
                </c:pt>
                <c:pt idx="18">
                  <c:v>0.24374021240853061</c:v>
                </c:pt>
                <c:pt idx="19">
                  <c:v>0.37246376811594195</c:v>
                </c:pt>
                <c:pt idx="20">
                  <c:v>0.32526408701346782</c:v>
                </c:pt>
                <c:pt idx="21">
                  <c:v>0.28198798439679956</c:v>
                </c:pt>
                <c:pt idx="22">
                  <c:v>0.28749181401440738</c:v>
                </c:pt>
                <c:pt idx="23">
                  <c:v>0.30068050454144235</c:v>
                </c:pt>
                <c:pt idx="24">
                  <c:v>0.20866148458187406</c:v>
                </c:pt>
                <c:pt idx="25">
                  <c:v>0.26768599982916202</c:v>
                </c:pt>
                <c:pt idx="26">
                  <c:v>0.23169613621480031</c:v>
                </c:pt>
                <c:pt idx="27">
                  <c:v>0.19790723498761423</c:v>
                </c:pt>
                <c:pt idx="28">
                  <c:v>0.33282366675208552</c:v>
                </c:pt>
                <c:pt idx="29">
                  <c:v>0.23610090828848815</c:v>
                </c:pt>
                <c:pt idx="30">
                  <c:v>0.12072833917029716</c:v>
                </c:pt>
                <c:pt idx="31">
                  <c:v>0.19365052247942841</c:v>
                </c:pt>
                <c:pt idx="32">
                  <c:v>6.965633097007487E-2</c:v>
                </c:pt>
                <c:pt idx="33">
                  <c:v>9.3120924802824634E-2</c:v>
                </c:pt>
                <c:pt idx="34">
                  <c:v>0.12072549187096032</c:v>
                </c:pt>
                <c:pt idx="35">
                  <c:v>0.10424532331083956</c:v>
                </c:pt>
                <c:pt idx="36">
                  <c:v>4.6405284587568693E-2</c:v>
                </c:pt>
                <c:pt idx="37">
                  <c:v>7.6239287036246148E-2</c:v>
                </c:pt>
                <c:pt idx="38">
                  <c:v>3.6522308590302088E-2</c:v>
                </c:pt>
                <c:pt idx="39">
                  <c:v>2.8017425471939954E-2</c:v>
                </c:pt>
                <c:pt idx="40">
                  <c:v>5.8460749978645199E-2</c:v>
                </c:pt>
                <c:pt idx="41">
                  <c:v>0.10045272059451602</c:v>
                </c:pt>
                <c:pt idx="42">
                  <c:v>0.11125822157683433</c:v>
                </c:pt>
                <c:pt idx="43">
                  <c:v>2.7245807351726933E-2</c:v>
                </c:pt>
                <c:pt idx="44">
                  <c:v>4.2783519831439742E-2</c:v>
                </c:pt>
                <c:pt idx="45">
                  <c:v>9.5162438427151913E-2</c:v>
                </c:pt>
                <c:pt idx="46">
                  <c:v>0.1080834828165486</c:v>
                </c:pt>
                <c:pt idx="47">
                  <c:v>8.8400102502776023E-2</c:v>
                </c:pt>
                <c:pt idx="48">
                  <c:v>3.4714273511574287E-2</c:v>
                </c:pt>
                <c:pt idx="49">
                  <c:v>8.5293698926568032E-2</c:v>
                </c:pt>
                <c:pt idx="50">
                  <c:v>6.8898949346544891E-2</c:v>
                </c:pt>
                <c:pt idx="51">
                  <c:v>3.9697047350587822E-2</c:v>
                </c:pt>
                <c:pt idx="52">
                  <c:v>6.0644628569801476E-2</c:v>
                </c:pt>
                <c:pt idx="53">
                  <c:v>0.1039121892884599</c:v>
                </c:pt>
                <c:pt idx="54">
                  <c:v>9.8795592380626907E-2</c:v>
                </c:pt>
                <c:pt idx="55">
                  <c:v>4.6601748241792543E-2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EF-4849-AC1C-5757D22522AA}"/>
            </c:ext>
          </c:extLst>
        </c:ser>
        <c:ser>
          <c:idx val="1"/>
          <c:order val="1"/>
          <c:tx>
            <c:strRef>
              <c:f>'exp2-endosome4'!$L$2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'exp2-endosome4'!$J$3:$J$79</c:f>
              <c:numCache>
                <c:formatCode>General</c:formatCode>
                <c:ptCount val="77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  <c:pt idx="31">
                  <c:v>98</c:v>
                </c:pt>
                <c:pt idx="32">
                  <c:v>99</c:v>
                </c:pt>
                <c:pt idx="33">
                  <c:v>100</c:v>
                </c:pt>
                <c:pt idx="34">
                  <c:v>101</c:v>
                </c:pt>
                <c:pt idx="35">
                  <c:v>102</c:v>
                </c:pt>
                <c:pt idx="36">
                  <c:v>103</c:v>
                </c:pt>
                <c:pt idx="37">
                  <c:v>104</c:v>
                </c:pt>
                <c:pt idx="38">
                  <c:v>105</c:v>
                </c:pt>
                <c:pt idx="39">
                  <c:v>106</c:v>
                </c:pt>
                <c:pt idx="40">
                  <c:v>107</c:v>
                </c:pt>
                <c:pt idx="41">
                  <c:v>108</c:v>
                </c:pt>
                <c:pt idx="42">
                  <c:v>109</c:v>
                </c:pt>
                <c:pt idx="43">
                  <c:v>110</c:v>
                </c:pt>
                <c:pt idx="44">
                  <c:v>111</c:v>
                </c:pt>
                <c:pt idx="45">
                  <c:v>112</c:v>
                </c:pt>
                <c:pt idx="46">
                  <c:v>113</c:v>
                </c:pt>
                <c:pt idx="47">
                  <c:v>114</c:v>
                </c:pt>
                <c:pt idx="48">
                  <c:v>115</c:v>
                </c:pt>
                <c:pt idx="49">
                  <c:v>116</c:v>
                </c:pt>
                <c:pt idx="50">
                  <c:v>117</c:v>
                </c:pt>
                <c:pt idx="51">
                  <c:v>118</c:v>
                </c:pt>
                <c:pt idx="52">
                  <c:v>119</c:v>
                </c:pt>
                <c:pt idx="53">
                  <c:v>120</c:v>
                </c:pt>
                <c:pt idx="54">
                  <c:v>121</c:v>
                </c:pt>
                <c:pt idx="55">
                  <c:v>122</c:v>
                </c:pt>
              </c:numCache>
            </c:numRef>
          </c:xVal>
          <c:yVal>
            <c:numRef>
              <c:f>'exp2-endosome4'!$L$3:$L$79</c:f>
              <c:numCache>
                <c:formatCode>General</c:formatCode>
                <c:ptCount val="77"/>
                <c:pt idx="0">
                  <c:v>4.1948778333823933E-2</c:v>
                </c:pt>
                <c:pt idx="1">
                  <c:v>3.9822719392928446E-2</c:v>
                </c:pt>
                <c:pt idx="2">
                  <c:v>0</c:v>
                </c:pt>
                <c:pt idx="3">
                  <c:v>0.33284270434697294</c:v>
                </c:pt>
                <c:pt idx="4">
                  <c:v>0.15937264906943999</c:v>
                </c:pt>
                <c:pt idx="5">
                  <c:v>6.3454682235960236E-2</c:v>
                </c:pt>
                <c:pt idx="6">
                  <c:v>0.15727929872763538</c:v>
                </c:pt>
                <c:pt idx="7">
                  <c:v>0.13843914565139231</c:v>
                </c:pt>
                <c:pt idx="8">
                  <c:v>0.2342262780885091</c:v>
                </c:pt>
                <c:pt idx="9">
                  <c:v>0.30800052333758549</c:v>
                </c:pt>
                <c:pt idx="10">
                  <c:v>0.34855918621005499</c:v>
                </c:pt>
                <c:pt idx="11">
                  <c:v>0.4143688875805453</c:v>
                </c:pt>
                <c:pt idx="12">
                  <c:v>0.60497824878160467</c:v>
                </c:pt>
                <c:pt idx="13">
                  <c:v>0.41548097994962935</c:v>
                </c:pt>
                <c:pt idx="14">
                  <c:v>0.22799528996173102</c:v>
                </c:pt>
                <c:pt idx="15">
                  <c:v>0.32641546462564974</c:v>
                </c:pt>
                <c:pt idx="16">
                  <c:v>0.42802472770091354</c:v>
                </c:pt>
                <c:pt idx="17">
                  <c:v>0.52827658391391097</c:v>
                </c:pt>
                <c:pt idx="18">
                  <c:v>0.19211395675923182</c:v>
                </c:pt>
                <c:pt idx="19">
                  <c:v>0.4570045464952735</c:v>
                </c:pt>
                <c:pt idx="20">
                  <c:v>0.43273476596997373</c:v>
                </c:pt>
                <c:pt idx="21">
                  <c:v>0.43101756451771162</c:v>
                </c:pt>
                <c:pt idx="22">
                  <c:v>0.51632159094625985</c:v>
                </c:pt>
                <c:pt idx="23">
                  <c:v>0.42354364962548657</c:v>
                </c:pt>
                <c:pt idx="24">
                  <c:v>0.55681483662054765</c:v>
                </c:pt>
                <c:pt idx="25">
                  <c:v>0.61997514146469057</c:v>
                </c:pt>
                <c:pt idx="26">
                  <c:v>0.57550780100088372</c:v>
                </c:pt>
                <c:pt idx="27">
                  <c:v>0.66707552415529991</c:v>
                </c:pt>
                <c:pt idx="28">
                  <c:v>0.96300657442841719</c:v>
                </c:pt>
                <c:pt idx="29">
                  <c:v>0.89884865731200825</c:v>
                </c:pt>
                <c:pt idx="30">
                  <c:v>0.86190429463906126</c:v>
                </c:pt>
                <c:pt idx="31">
                  <c:v>1</c:v>
                </c:pt>
                <c:pt idx="32">
                  <c:v>0.93652896346449521</c:v>
                </c:pt>
                <c:pt idx="33">
                  <c:v>0.94627612599352329</c:v>
                </c:pt>
                <c:pt idx="34">
                  <c:v>0.66853105681483704</c:v>
                </c:pt>
                <c:pt idx="35">
                  <c:v>0.7263925686062862</c:v>
                </c:pt>
                <c:pt idx="36">
                  <c:v>0.7109868184345669</c:v>
                </c:pt>
                <c:pt idx="37">
                  <c:v>0.64704150721224618</c:v>
                </c:pt>
                <c:pt idx="38">
                  <c:v>0.69441991299512629</c:v>
                </c:pt>
                <c:pt idx="39">
                  <c:v>0.23973767703529297</c:v>
                </c:pt>
                <c:pt idx="40">
                  <c:v>0.56265332155823722</c:v>
                </c:pt>
                <c:pt idx="41">
                  <c:v>0.565695221273673</c:v>
                </c:pt>
                <c:pt idx="42">
                  <c:v>0.56827920060183867</c:v>
                </c:pt>
                <c:pt idx="43">
                  <c:v>0.90730383017695337</c:v>
                </c:pt>
                <c:pt idx="44">
                  <c:v>0.82780558008700578</c:v>
                </c:pt>
                <c:pt idx="45">
                  <c:v>0.81055179406666</c:v>
                </c:pt>
                <c:pt idx="46">
                  <c:v>0.69041310960651536</c:v>
                </c:pt>
                <c:pt idx="47">
                  <c:v>0.44274359729172769</c:v>
                </c:pt>
                <c:pt idx="48">
                  <c:v>0.54217773852745921</c:v>
                </c:pt>
                <c:pt idx="49">
                  <c:v>0.60978641284793744</c:v>
                </c:pt>
                <c:pt idx="50">
                  <c:v>0.4516076276453081</c:v>
                </c:pt>
                <c:pt idx="51">
                  <c:v>0.38097340790893913</c:v>
                </c:pt>
                <c:pt idx="52">
                  <c:v>0.48410362084191988</c:v>
                </c:pt>
                <c:pt idx="53">
                  <c:v>0.75847970431426459</c:v>
                </c:pt>
                <c:pt idx="54">
                  <c:v>0.74456219540117041</c:v>
                </c:pt>
                <c:pt idx="55">
                  <c:v>0.6662087462793973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EF-4849-AC1C-5757D225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'exp2-endosome5'!$J$3:$J$83</c:f>
              <c:numCache>
                <c:formatCode>General</c:formatCode>
                <c:ptCount val="81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94</c:v>
                </c:pt>
                <c:pt idx="51">
                  <c:v>95</c:v>
                </c:pt>
                <c:pt idx="52">
                  <c:v>96</c:v>
                </c:pt>
                <c:pt idx="53">
                  <c:v>97</c:v>
                </c:pt>
                <c:pt idx="54">
                  <c:v>98</c:v>
                </c:pt>
                <c:pt idx="55">
                  <c:v>99</c:v>
                </c:pt>
                <c:pt idx="56">
                  <c:v>100</c:v>
                </c:pt>
                <c:pt idx="57">
                  <c:v>101</c:v>
                </c:pt>
                <c:pt idx="58">
                  <c:v>102</c:v>
                </c:pt>
                <c:pt idx="59">
                  <c:v>103</c:v>
                </c:pt>
                <c:pt idx="60">
                  <c:v>104</c:v>
                </c:pt>
                <c:pt idx="61">
                  <c:v>105</c:v>
                </c:pt>
                <c:pt idx="62">
                  <c:v>106</c:v>
                </c:pt>
                <c:pt idx="63">
                  <c:v>107</c:v>
                </c:pt>
                <c:pt idx="64">
                  <c:v>108</c:v>
                </c:pt>
                <c:pt idx="65">
                  <c:v>109</c:v>
                </c:pt>
                <c:pt idx="66">
                  <c:v>110</c:v>
                </c:pt>
                <c:pt idx="67">
                  <c:v>111</c:v>
                </c:pt>
                <c:pt idx="68">
                  <c:v>112</c:v>
                </c:pt>
                <c:pt idx="69">
                  <c:v>113</c:v>
                </c:pt>
                <c:pt idx="70">
                  <c:v>114</c:v>
                </c:pt>
                <c:pt idx="71">
                  <c:v>115</c:v>
                </c:pt>
                <c:pt idx="72">
                  <c:v>116</c:v>
                </c:pt>
                <c:pt idx="73">
                  <c:v>117</c:v>
                </c:pt>
                <c:pt idx="74">
                  <c:v>118</c:v>
                </c:pt>
                <c:pt idx="75">
                  <c:v>119</c:v>
                </c:pt>
                <c:pt idx="76">
                  <c:v>120</c:v>
                </c:pt>
                <c:pt idx="77">
                  <c:v>121</c:v>
                </c:pt>
                <c:pt idx="78">
                  <c:v>122</c:v>
                </c:pt>
                <c:pt idx="79">
                  <c:v>123</c:v>
                </c:pt>
                <c:pt idx="80">
                  <c:v>124</c:v>
                </c:pt>
              </c:numCache>
            </c:numRef>
          </c:xVal>
          <c:yVal>
            <c:numRef>
              <c:f>'exp2-endosome5'!$K$3:$K$83</c:f>
              <c:numCache>
                <c:formatCode>General</c:formatCode>
                <c:ptCount val="81"/>
                <c:pt idx="0">
                  <c:v>0.1147831184056274</c:v>
                </c:pt>
                <c:pt idx="1">
                  <c:v>0.10720203204376708</c:v>
                </c:pt>
                <c:pt idx="2">
                  <c:v>7.9402110199296674E-2</c:v>
                </c:pt>
                <c:pt idx="3">
                  <c:v>9.5560765924189175E-2</c:v>
                </c:pt>
                <c:pt idx="4">
                  <c:v>0.23932395466979267</c:v>
                </c:pt>
                <c:pt idx="5">
                  <c:v>0.16713169206721401</c:v>
                </c:pt>
                <c:pt idx="6">
                  <c:v>0.19663149667838994</c:v>
                </c:pt>
                <c:pt idx="7">
                  <c:v>9.6748729972645497E-2</c:v>
                </c:pt>
                <c:pt idx="8">
                  <c:v>0.15294255568581491</c:v>
                </c:pt>
                <c:pt idx="9">
                  <c:v>0.16758499413833527</c:v>
                </c:pt>
                <c:pt idx="10">
                  <c:v>0.1758225869480268</c:v>
                </c:pt>
                <c:pt idx="11">
                  <c:v>0.16186400937866374</c:v>
                </c:pt>
                <c:pt idx="12">
                  <c:v>0.14137162954279026</c:v>
                </c:pt>
                <c:pt idx="13">
                  <c:v>0.18692457991402894</c:v>
                </c:pt>
                <c:pt idx="14">
                  <c:v>0.26489644392340772</c:v>
                </c:pt>
                <c:pt idx="15">
                  <c:v>0.23304806565064481</c:v>
                </c:pt>
                <c:pt idx="16">
                  <c:v>0.1626182102383745</c:v>
                </c:pt>
                <c:pt idx="17">
                  <c:v>0.18317311449785084</c:v>
                </c:pt>
                <c:pt idx="18">
                  <c:v>0.19000390777647524</c:v>
                </c:pt>
                <c:pt idx="19">
                  <c:v>0.14629933567799941</c:v>
                </c:pt>
                <c:pt idx="20">
                  <c:v>0.13275889019148132</c:v>
                </c:pt>
                <c:pt idx="21">
                  <c:v>0.17523642047674903</c:v>
                </c:pt>
                <c:pt idx="22">
                  <c:v>0.1446776084407973</c:v>
                </c:pt>
                <c:pt idx="23">
                  <c:v>0.17102774521297412</c:v>
                </c:pt>
                <c:pt idx="24">
                  <c:v>0.60352481438061756</c:v>
                </c:pt>
                <c:pt idx="25">
                  <c:v>0.85603751465416211</c:v>
                </c:pt>
                <c:pt idx="26">
                  <c:v>0.66728800312622127</c:v>
                </c:pt>
                <c:pt idx="27">
                  <c:v>1</c:v>
                </c:pt>
                <c:pt idx="28">
                  <c:v>0.6813325517780382</c:v>
                </c:pt>
                <c:pt idx="29">
                  <c:v>0.5869245799140288</c:v>
                </c:pt>
                <c:pt idx="30">
                  <c:v>0.96710824540836249</c:v>
                </c:pt>
                <c:pt idx="31">
                  <c:v>0.55282141461508405</c:v>
                </c:pt>
                <c:pt idx="32">
                  <c:v>0.68824540836264203</c:v>
                </c:pt>
                <c:pt idx="33">
                  <c:v>0.58825322391559209</c:v>
                </c:pt>
                <c:pt idx="34">
                  <c:v>0.5193434935521688</c:v>
                </c:pt>
                <c:pt idx="35">
                  <c:v>0.62761625635013718</c:v>
                </c:pt>
                <c:pt idx="36">
                  <c:v>0.50939820242282152</c:v>
                </c:pt>
                <c:pt idx="37">
                  <c:v>0.5956467370066435</c:v>
                </c:pt>
                <c:pt idx="38">
                  <c:v>0.4699140289175463</c:v>
                </c:pt>
                <c:pt idx="39">
                  <c:v>0.56399765533411494</c:v>
                </c:pt>
                <c:pt idx="40">
                  <c:v>0.49052754982415037</c:v>
                </c:pt>
                <c:pt idx="41">
                  <c:v>0.51005470887065274</c:v>
                </c:pt>
                <c:pt idx="42">
                  <c:v>0.53778038296209485</c:v>
                </c:pt>
                <c:pt idx="43">
                  <c:v>0.36502930832356395</c:v>
                </c:pt>
                <c:pt idx="44">
                  <c:v>0.41029308323563907</c:v>
                </c:pt>
                <c:pt idx="45">
                  <c:v>0.37214536928487729</c:v>
                </c:pt>
                <c:pt idx="46">
                  <c:v>0.39532629933567842</c:v>
                </c:pt>
                <c:pt idx="47">
                  <c:v>0.29444314185228593</c:v>
                </c:pt>
                <c:pt idx="48">
                  <c:v>0.25016412661195803</c:v>
                </c:pt>
                <c:pt idx="49">
                  <c:v>0.31792497069167636</c:v>
                </c:pt>
                <c:pt idx="50">
                  <c:v>0.2176592418913641</c:v>
                </c:pt>
                <c:pt idx="51">
                  <c:v>0.14652598671356015</c:v>
                </c:pt>
                <c:pt idx="52">
                  <c:v>0.23061352090660464</c:v>
                </c:pt>
                <c:pt idx="53">
                  <c:v>0.21921062915201253</c:v>
                </c:pt>
                <c:pt idx="54">
                  <c:v>0.22119577960140654</c:v>
                </c:pt>
                <c:pt idx="55">
                  <c:v>0.25189527159046521</c:v>
                </c:pt>
                <c:pt idx="56">
                  <c:v>0.2335717076983195</c:v>
                </c:pt>
                <c:pt idx="57">
                  <c:v>0.1885502149277066</c:v>
                </c:pt>
                <c:pt idx="58">
                  <c:v>0.20442360296991063</c:v>
                </c:pt>
                <c:pt idx="59">
                  <c:v>0.13575615474794847</c:v>
                </c:pt>
                <c:pt idx="60">
                  <c:v>0.16760453302071118</c:v>
                </c:pt>
                <c:pt idx="61">
                  <c:v>0.20569363032434568</c:v>
                </c:pt>
                <c:pt idx="62">
                  <c:v>0.14160218835482608</c:v>
                </c:pt>
                <c:pt idx="63">
                  <c:v>0.29214536928487733</c:v>
                </c:pt>
                <c:pt idx="64">
                  <c:v>0.18470105509964826</c:v>
                </c:pt>
                <c:pt idx="65">
                  <c:v>0.23412270418132097</c:v>
                </c:pt>
                <c:pt idx="66">
                  <c:v>0.22283704572098478</c:v>
                </c:pt>
                <c:pt idx="67">
                  <c:v>0.12126221180148521</c:v>
                </c:pt>
                <c:pt idx="68">
                  <c:v>0.1165924189136382</c:v>
                </c:pt>
                <c:pt idx="69">
                  <c:v>0.15855021492770652</c:v>
                </c:pt>
                <c:pt idx="70">
                  <c:v>0.16991012114107104</c:v>
                </c:pt>
                <c:pt idx="71">
                  <c:v>0.20090660414224321</c:v>
                </c:pt>
                <c:pt idx="72">
                  <c:v>0.17465416178194637</c:v>
                </c:pt>
                <c:pt idx="73">
                  <c:v>0.19339585775693635</c:v>
                </c:pt>
                <c:pt idx="74">
                  <c:v>0.24768659632669029</c:v>
                </c:pt>
                <c:pt idx="75">
                  <c:v>0.18157483391949994</c:v>
                </c:pt>
                <c:pt idx="76">
                  <c:v>9.612348573661593E-2</c:v>
                </c:pt>
                <c:pt idx="77">
                  <c:v>0.12912465806955845</c:v>
                </c:pt>
                <c:pt idx="78">
                  <c:v>0</c:v>
                </c:pt>
                <c:pt idx="79">
                  <c:v>0.18084407971864019</c:v>
                </c:pt>
                <c:pt idx="80">
                  <c:v>0.168565846033607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88-4124-A39F-43E3E9050FEC}"/>
            </c:ext>
          </c:extLst>
        </c:ser>
        <c:ser>
          <c:idx val="1"/>
          <c:order val="1"/>
          <c:tx>
            <c:strRef>
              <c:f>'exp2-endosome5'!$L$2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'exp2-endosome5'!$J$3:$J$83</c:f>
              <c:numCache>
                <c:formatCode>General</c:formatCode>
                <c:ptCount val="81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94</c:v>
                </c:pt>
                <c:pt idx="51">
                  <c:v>95</c:v>
                </c:pt>
                <c:pt idx="52">
                  <c:v>96</c:v>
                </c:pt>
                <c:pt idx="53">
                  <c:v>97</c:v>
                </c:pt>
                <c:pt idx="54">
                  <c:v>98</c:v>
                </c:pt>
                <c:pt idx="55">
                  <c:v>99</c:v>
                </c:pt>
                <c:pt idx="56">
                  <c:v>100</c:v>
                </c:pt>
                <c:pt idx="57">
                  <c:v>101</c:v>
                </c:pt>
                <c:pt idx="58">
                  <c:v>102</c:v>
                </c:pt>
                <c:pt idx="59">
                  <c:v>103</c:v>
                </c:pt>
                <c:pt idx="60">
                  <c:v>104</c:v>
                </c:pt>
                <c:pt idx="61">
                  <c:v>105</c:v>
                </c:pt>
                <c:pt idx="62">
                  <c:v>106</c:v>
                </c:pt>
                <c:pt idx="63">
                  <c:v>107</c:v>
                </c:pt>
                <c:pt idx="64">
                  <c:v>108</c:v>
                </c:pt>
                <c:pt idx="65">
                  <c:v>109</c:v>
                </c:pt>
                <c:pt idx="66">
                  <c:v>110</c:v>
                </c:pt>
                <c:pt idx="67">
                  <c:v>111</c:v>
                </c:pt>
                <c:pt idx="68">
                  <c:v>112</c:v>
                </c:pt>
                <c:pt idx="69">
                  <c:v>113</c:v>
                </c:pt>
                <c:pt idx="70">
                  <c:v>114</c:v>
                </c:pt>
                <c:pt idx="71">
                  <c:v>115</c:v>
                </c:pt>
                <c:pt idx="72">
                  <c:v>116</c:v>
                </c:pt>
                <c:pt idx="73">
                  <c:v>117</c:v>
                </c:pt>
                <c:pt idx="74">
                  <c:v>118</c:v>
                </c:pt>
                <c:pt idx="75">
                  <c:v>119</c:v>
                </c:pt>
                <c:pt idx="76">
                  <c:v>120</c:v>
                </c:pt>
                <c:pt idx="77">
                  <c:v>121</c:v>
                </c:pt>
                <c:pt idx="78">
                  <c:v>122</c:v>
                </c:pt>
                <c:pt idx="79">
                  <c:v>123</c:v>
                </c:pt>
                <c:pt idx="80">
                  <c:v>124</c:v>
                </c:pt>
              </c:numCache>
            </c:numRef>
          </c:xVal>
          <c:yVal>
            <c:numRef>
              <c:f>'exp2-endosome5'!$L$3:$L$83</c:f>
              <c:numCache>
                <c:formatCode>General</c:formatCode>
                <c:ptCount val="81"/>
                <c:pt idx="0">
                  <c:v>0</c:v>
                </c:pt>
                <c:pt idx="1">
                  <c:v>5.5475531395218124E-2</c:v>
                </c:pt>
                <c:pt idx="2">
                  <c:v>0.16135375828250098</c:v>
                </c:pt>
                <c:pt idx="3">
                  <c:v>0.30930520936407946</c:v>
                </c:pt>
                <c:pt idx="4">
                  <c:v>0.25121184413242059</c:v>
                </c:pt>
                <c:pt idx="5">
                  <c:v>0.20352718664278494</c:v>
                </c:pt>
                <c:pt idx="6">
                  <c:v>0.23557999423826104</c:v>
                </c:pt>
                <c:pt idx="7">
                  <c:v>0.26551598882723554</c:v>
                </c:pt>
                <c:pt idx="8">
                  <c:v>0.27016295702493881</c:v>
                </c:pt>
                <c:pt idx="9">
                  <c:v>0.24675275874594502</c:v>
                </c:pt>
                <c:pt idx="10">
                  <c:v>0.1818705612685852</c:v>
                </c:pt>
                <c:pt idx="11">
                  <c:v>0.23891178275736824</c:v>
                </c:pt>
                <c:pt idx="12">
                  <c:v>0.26924859401029605</c:v>
                </c:pt>
                <c:pt idx="13">
                  <c:v>0.36551974648346053</c:v>
                </c:pt>
                <c:pt idx="14">
                  <c:v>0.48895875346017542</c:v>
                </c:pt>
                <c:pt idx="15">
                  <c:v>0.50869897415985088</c:v>
                </c:pt>
                <c:pt idx="16">
                  <c:v>0.30458308804188572</c:v>
                </c:pt>
                <c:pt idx="17">
                  <c:v>0.33838946854215518</c:v>
                </c:pt>
                <c:pt idx="18">
                  <c:v>0.28885103398173784</c:v>
                </c:pt>
                <c:pt idx="19">
                  <c:v>0.25334118265966937</c:v>
                </c:pt>
                <c:pt idx="20">
                  <c:v>0.37446296829790743</c:v>
                </c:pt>
                <c:pt idx="21">
                  <c:v>0.29617846361962546</c:v>
                </c:pt>
                <c:pt idx="22">
                  <c:v>0.32226912333880292</c:v>
                </c:pt>
                <c:pt idx="23">
                  <c:v>0.30594836980347506</c:v>
                </c:pt>
                <c:pt idx="24">
                  <c:v>0.42693237471347945</c:v>
                </c:pt>
                <c:pt idx="25">
                  <c:v>0.21273344439295069</c:v>
                </c:pt>
                <c:pt idx="26">
                  <c:v>0.25155003319262992</c:v>
                </c:pt>
                <c:pt idx="27">
                  <c:v>0.28390345328607064</c:v>
                </c:pt>
                <c:pt idx="28">
                  <c:v>0.20087177624409738</c:v>
                </c:pt>
                <c:pt idx="29">
                  <c:v>0.2656537695554696</c:v>
                </c:pt>
                <c:pt idx="30">
                  <c:v>0.39105928328970307</c:v>
                </c:pt>
                <c:pt idx="31">
                  <c:v>0.29376103811515963</c:v>
                </c:pt>
                <c:pt idx="32">
                  <c:v>0.29503864123150958</c:v>
                </c:pt>
                <c:pt idx="33">
                  <c:v>0.2550446534814691</c:v>
                </c:pt>
                <c:pt idx="34">
                  <c:v>0.33895311697583902</c:v>
                </c:pt>
                <c:pt idx="35">
                  <c:v>0.40908350764683099</c:v>
                </c:pt>
                <c:pt idx="36">
                  <c:v>0.16027656349812766</c:v>
                </c:pt>
                <c:pt idx="37">
                  <c:v>0.47441662387113742</c:v>
                </c:pt>
                <c:pt idx="38">
                  <c:v>0.3976727582449246</c:v>
                </c:pt>
                <c:pt idx="39">
                  <c:v>0.53347445420043371</c:v>
                </c:pt>
                <c:pt idx="40">
                  <c:v>0.57455816225559575</c:v>
                </c:pt>
                <c:pt idx="41">
                  <c:v>0.67656600323158511</c:v>
                </c:pt>
                <c:pt idx="42">
                  <c:v>0.70447286345929849</c:v>
                </c:pt>
                <c:pt idx="43">
                  <c:v>0.67055375327229205</c:v>
                </c:pt>
                <c:pt idx="44">
                  <c:v>0.78760474466725972</c:v>
                </c:pt>
                <c:pt idx="45">
                  <c:v>0.6506632263236346</c:v>
                </c:pt>
                <c:pt idx="46">
                  <c:v>0.71192554830467125</c:v>
                </c:pt>
                <c:pt idx="47">
                  <c:v>0.82912684594862041</c:v>
                </c:pt>
                <c:pt idx="48">
                  <c:v>0.769981336974085</c:v>
                </c:pt>
                <c:pt idx="49">
                  <c:v>1</c:v>
                </c:pt>
                <c:pt idx="50">
                  <c:v>0.94292120194897089</c:v>
                </c:pt>
                <c:pt idx="51">
                  <c:v>0.82830016157921804</c:v>
                </c:pt>
                <c:pt idx="52">
                  <c:v>0.82025877725866503</c:v>
                </c:pt>
                <c:pt idx="53">
                  <c:v>0.78204341345491502</c:v>
                </c:pt>
                <c:pt idx="54">
                  <c:v>0.63827548630334363</c:v>
                </c:pt>
                <c:pt idx="55">
                  <c:v>0.72550321279607255</c:v>
                </c:pt>
                <c:pt idx="56">
                  <c:v>0.6487969237321044</c:v>
                </c:pt>
                <c:pt idx="57">
                  <c:v>0.59819381990806264</c:v>
                </c:pt>
                <c:pt idx="58">
                  <c:v>0.58571840124253194</c:v>
                </c:pt>
                <c:pt idx="59">
                  <c:v>0.43988376316745359</c:v>
                </c:pt>
                <c:pt idx="60">
                  <c:v>0.40636546964440051</c:v>
                </c:pt>
                <c:pt idx="61">
                  <c:v>0.58922554705211927</c:v>
                </c:pt>
                <c:pt idx="62">
                  <c:v>0.4782243821786894</c:v>
                </c:pt>
                <c:pt idx="63">
                  <c:v>0.6027280584190291</c:v>
                </c:pt>
                <c:pt idx="64">
                  <c:v>0.55493067124265683</c:v>
                </c:pt>
                <c:pt idx="65">
                  <c:v>0.58075829502611576</c:v>
                </c:pt>
                <c:pt idx="66">
                  <c:v>0.5782030887934172</c:v>
                </c:pt>
                <c:pt idx="67">
                  <c:v>0.51808058920049649</c:v>
                </c:pt>
                <c:pt idx="68">
                  <c:v>0.47097210566529329</c:v>
                </c:pt>
                <c:pt idx="69">
                  <c:v>0.55843781705224427</c:v>
                </c:pt>
                <c:pt idx="70">
                  <c:v>0.49333016020141018</c:v>
                </c:pt>
                <c:pt idx="71">
                  <c:v>0.56295953004246169</c:v>
                </c:pt>
                <c:pt idx="72">
                  <c:v>0.63724839360196395</c:v>
                </c:pt>
                <c:pt idx="73">
                  <c:v>0.67546375740571463</c:v>
                </c:pt>
                <c:pt idx="74">
                  <c:v>0.57125142477798496</c:v>
                </c:pt>
                <c:pt idx="75">
                  <c:v>0.5451858161003047</c:v>
                </c:pt>
                <c:pt idx="76">
                  <c:v>0.59287047358994005</c:v>
                </c:pt>
                <c:pt idx="77">
                  <c:v>0.54878064055513121</c:v>
                </c:pt>
                <c:pt idx="78">
                  <c:v>0.50417726116963346</c:v>
                </c:pt>
                <c:pt idx="79">
                  <c:v>0.65085110913486233</c:v>
                </c:pt>
                <c:pt idx="80">
                  <c:v>0.7529842053183361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88-4124-A39F-43E3E9050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'exp2-endosome6'!$J$3:$J$83</c:f>
              <c:numCache>
                <c:formatCode>General</c:formatCode>
                <c:ptCount val="8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</c:numCache>
            </c:numRef>
          </c:xVal>
          <c:yVal>
            <c:numRef>
              <c:f>'exp2-endosome6'!$K$3:$K$83</c:f>
              <c:numCache>
                <c:formatCode>General</c:formatCode>
                <c:ptCount val="81"/>
                <c:pt idx="0">
                  <c:v>0.10455375944506419</c:v>
                </c:pt>
                <c:pt idx="1">
                  <c:v>0.19930632974111212</c:v>
                </c:pt>
                <c:pt idx="2">
                  <c:v>0.21829710144927536</c:v>
                </c:pt>
                <c:pt idx="3">
                  <c:v>0.25890313390313396</c:v>
                </c:pt>
                <c:pt idx="4">
                  <c:v>1</c:v>
                </c:pt>
                <c:pt idx="5">
                  <c:v>0.55877616747182002</c:v>
                </c:pt>
                <c:pt idx="6">
                  <c:v>0.45430756843800335</c:v>
                </c:pt>
                <c:pt idx="7">
                  <c:v>0.41538151864238859</c:v>
                </c:pt>
                <c:pt idx="8">
                  <c:v>0.61711879103183531</c:v>
                </c:pt>
                <c:pt idx="9">
                  <c:v>0.49069428960733352</c:v>
                </c:pt>
                <c:pt idx="10">
                  <c:v>0.24804905239687908</c:v>
                </c:pt>
                <c:pt idx="11">
                  <c:v>0.32297473058342679</c:v>
                </c:pt>
                <c:pt idx="12">
                  <c:v>0.31352192493496805</c:v>
                </c:pt>
                <c:pt idx="13">
                  <c:v>0.25746314876749682</c:v>
                </c:pt>
                <c:pt idx="14">
                  <c:v>0.27743713613278836</c:v>
                </c:pt>
                <c:pt idx="15">
                  <c:v>0.11958070110244043</c:v>
                </c:pt>
                <c:pt idx="16">
                  <c:v>9.3351294438251339E-2</c:v>
                </c:pt>
                <c:pt idx="17">
                  <c:v>6.610770469466111E-2</c:v>
                </c:pt>
                <c:pt idx="18">
                  <c:v>0.16437507741855634</c:v>
                </c:pt>
                <c:pt idx="19">
                  <c:v>0.14522172674346617</c:v>
                </c:pt>
                <c:pt idx="20">
                  <c:v>0</c:v>
                </c:pt>
                <c:pt idx="21">
                  <c:v>3.2972562863867322E-2</c:v>
                </c:pt>
                <c:pt idx="22">
                  <c:v>9.1601635079895896E-2</c:v>
                </c:pt>
                <c:pt idx="23">
                  <c:v>3.4203517899170123E-2</c:v>
                </c:pt>
                <c:pt idx="24">
                  <c:v>0.13062058714232638</c:v>
                </c:pt>
                <c:pt idx="25">
                  <c:v>2.2761055369751003E-2</c:v>
                </c:pt>
                <c:pt idx="26">
                  <c:v>1.3594698377307294E-2</c:v>
                </c:pt>
                <c:pt idx="27">
                  <c:v>9.2592592592594634E-3</c:v>
                </c:pt>
                <c:pt idx="28">
                  <c:v>3.4791898922333482E-2</c:v>
                </c:pt>
                <c:pt idx="29">
                  <c:v>9.5805462653289181E-2</c:v>
                </c:pt>
                <c:pt idx="30">
                  <c:v>0.2452697262479874</c:v>
                </c:pt>
                <c:pt idx="31">
                  <c:v>0.15660225442834189</c:v>
                </c:pt>
                <c:pt idx="32">
                  <c:v>3.8918307940047407E-2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03-489E-A34C-779554A4F039}"/>
            </c:ext>
          </c:extLst>
        </c:ser>
        <c:ser>
          <c:idx val="1"/>
          <c:order val="1"/>
          <c:tx>
            <c:strRef>
              <c:f>'exp2-endosome6'!$L$2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'exp2-endosome6'!$J$3:$J$83</c:f>
              <c:numCache>
                <c:formatCode>General</c:formatCode>
                <c:ptCount val="8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</c:numCache>
            </c:numRef>
          </c:xVal>
          <c:yVal>
            <c:numRef>
              <c:f>'exp2-endosome6'!$L$3:$L$83</c:f>
              <c:numCache>
                <c:formatCode>General</c:formatCode>
                <c:ptCount val="81"/>
                <c:pt idx="0">
                  <c:v>0.29606035205364656</c:v>
                </c:pt>
                <c:pt idx="1">
                  <c:v>0.20720871751886072</c:v>
                </c:pt>
                <c:pt idx="2">
                  <c:v>0</c:v>
                </c:pt>
                <c:pt idx="3">
                  <c:v>0.1364417435037725</c:v>
                </c:pt>
                <c:pt idx="4">
                  <c:v>0.19832355406538138</c:v>
                </c:pt>
                <c:pt idx="5">
                  <c:v>0.28625314333612795</c:v>
                </c:pt>
                <c:pt idx="6">
                  <c:v>0.42365884325230541</c:v>
                </c:pt>
                <c:pt idx="7">
                  <c:v>0.50272422464375544</c:v>
                </c:pt>
                <c:pt idx="8">
                  <c:v>0.52835289186923706</c:v>
                </c:pt>
                <c:pt idx="9">
                  <c:v>0.74023470243084744</c:v>
                </c:pt>
                <c:pt idx="10">
                  <c:v>0.65961860854987431</c:v>
                </c:pt>
                <c:pt idx="11">
                  <c:v>0.90496647108130768</c:v>
                </c:pt>
                <c:pt idx="12">
                  <c:v>1</c:v>
                </c:pt>
                <c:pt idx="13">
                  <c:v>0.87288348700754459</c:v>
                </c:pt>
                <c:pt idx="14">
                  <c:v>0.8459136630343681</c:v>
                </c:pt>
                <c:pt idx="15">
                  <c:v>0.62577535624476222</c:v>
                </c:pt>
                <c:pt idx="16">
                  <c:v>0.51512992455993278</c:v>
                </c:pt>
                <c:pt idx="17">
                  <c:v>0.37198239731768662</c:v>
                </c:pt>
                <c:pt idx="18">
                  <c:v>0.51858759430008416</c:v>
                </c:pt>
                <c:pt idx="19">
                  <c:v>0.51366303436714222</c:v>
                </c:pt>
                <c:pt idx="20">
                  <c:v>0.46401927912824814</c:v>
                </c:pt>
                <c:pt idx="21">
                  <c:v>0.30741827326068766</c:v>
                </c:pt>
                <c:pt idx="22">
                  <c:v>0.38772003352891893</c:v>
                </c:pt>
                <c:pt idx="23">
                  <c:v>0.20450544844928781</c:v>
                </c:pt>
                <c:pt idx="24">
                  <c:v>0.5742665549036049</c:v>
                </c:pt>
                <c:pt idx="25">
                  <c:v>0.41255238893545709</c:v>
                </c:pt>
                <c:pt idx="26">
                  <c:v>0.30945096395641353</c:v>
                </c:pt>
                <c:pt idx="27">
                  <c:v>0.39616512992456054</c:v>
                </c:pt>
                <c:pt idx="28">
                  <c:v>0.2923093042749374</c:v>
                </c:pt>
                <c:pt idx="29">
                  <c:v>0.16209136630343701</c:v>
                </c:pt>
                <c:pt idx="30">
                  <c:v>0.35253562447611081</c:v>
                </c:pt>
                <c:pt idx="31">
                  <c:v>0.32317686504610221</c:v>
                </c:pt>
                <c:pt idx="32">
                  <c:v>0.27608968985750232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03-489E-A34C-779554A4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'exp2-endosome7'!$J$3:$J$83</c:f>
              <c:numCache>
                <c:formatCode>General</c:formatCode>
                <c:ptCount val="81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79</c:v>
                </c:pt>
                <c:pt idx="7">
                  <c:v>80</c:v>
                </c:pt>
                <c:pt idx="8">
                  <c:v>81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85</c:v>
                </c:pt>
                <c:pt idx="13">
                  <c:v>86</c:v>
                </c:pt>
                <c:pt idx="14">
                  <c:v>87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91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95</c:v>
                </c:pt>
                <c:pt idx="23">
                  <c:v>96</c:v>
                </c:pt>
                <c:pt idx="24">
                  <c:v>97</c:v>
                </c:pt>
                <c:pt idx="25">
                  <c:v>98</c:v>
                </c:pt>
                <c:pt idx="26">
                  <c:v>99</c:v>
                </c:pt>
                <c:pt idx="27">
                  <c:v>100</c:v>
                </c:pt>
                <c:pt idx="28">
                  <c:v>101</c:v>
                </c:pt>
                <c:pt idx="29">
                  <c:v>102</c:v>
                </c:pt>
                <c:pt idx="30">
                  <c:v>103</c:v>
                </c:pt>
                <c:pt idx="31">
                  <c:v>104</c:v>
                </c:pt>
                <c:pt idx="32">
                  <c:v>105</c:v>
                </c:pt>
                <c:pt idx="33">
                  <c:v>106</c:v>
                </c:pt>
                <c:pt idx="34">
                  <c:v>107</c:v>
                </c:pt>
                <c:pt idx="35">
                  <c:v>108</c:v>
                </c:pt>
                <c:pt idx="36">
                  <c:v>109</c:v>
                </c:pt>
                <c:pt idx="37">
                  <c:v>110</c:v>
                </c:pt>
                <c:pt idx="38">
                  <c:v>111</c:v>
                </c:pt>
                <c:pt idx="39">
                  <c:v>112</c:v>
                </c:pt>
                <c:pt idx="40">
                  <c:v>113</c:v>
                </c:pt>
                <c:pt idx="41">
                  <c:v>114</c:v>
                </c:pt>
                <c:pt idx="42">
                  <c:v>115</c:v>
                </c:pt>
                <c:pt idx="43">
                  <c:v>116</c:v>
                </c:pt>
                <c:pt idx="44">
                  <c:v>117</c:v>
                </c:pt>
                <c:pt idx="45">
                  <c:v>118</c:v>
                </c:pt>
                <c:pt idx="46">
                  <c:v>119</c:v>
                </c:pt>
                <c:pt idx="47">
                  <c:v>120</c:v>
                </c:pt>
                <c:pt idx="48">
                  <c:v>121</c:v>
                </c:pt>
                <c:pt idx="49">
                  <c:v>122</c:v>
                </c:pt>
                <c:pt idx="50">
                  <c:v>123</c:v>
                </c:pt>
                <c:pt idx="51">
                  <c:v>124</c:v>
                </c:pt>
                <c:pt idx="52">
                  <c:v>125</c:v>
                </c:pt>
                <c:pt idx="53">
                  <c:v>126</c:v>
                </c:pt>
                <c:pt idx="54">
                  <c:v>127</c:v>
                </c:pt>
              </c:numCache>
            </c:numRef>
          </c:xVal>
          <c:yVal>
            <c:numRef>
              <c:f>'exp2-endosome7'!$K$3:$K$83</c:f>
              <c:numCache>
                <c:formatCode>General</c:formatCode>
                <c:ptCount val="81"/>
                <c:pt idx="0">
                  <c:v>0.15593827015608497</c:v>
                </c:pt>
                <c:pt idx="1">
                  <c:v>0.12353792590853979</c:v>
                </c:pt>
                <c:pt idx="2">
                  <c:v>0.17983022336971391</c:v>
                </c:pt>
                <c:pt idx="3">
                  <c:v>0.13638853029769565</c:v>
                </c:pt>
                <c:pt idx="4">
                  <c:v>4.7373156515275947E-2</c:v>
                </c:pt>
                <c:pt idx="5">
                  <c:v>1.649845479794973E-2</c:v>
                </c:pt>
                <c:pt idx="6">
                  <c:v>4.4478347611782695E-2</c:v>
                </c:pt>
                <c:pt idx="7">
                  <c:v>0.13368931659038419</c:v>
                </c:pt>
                <c:pt idx="8">
                  <c:v>9.4061729843915032E-2</c:v>
                </c:pt>
                <c:pt idx="9">
                  <c:v>0</c:v>
                </c:pt>
                <c:pt idx="10">
                  <c:v>1.8053436607596406E-2</c:v>
                </c:pt>
                <c:pt idx="11">
                  <c:v>8.5230606736298356E-2</c:v>
                </c:pt>
                <c:pt idx="12">
                  <c:v>9.2047099323240442E-2</c:v>
                </c:pt>
                <c:pt idx="13">
                  <c:v>0.11765051050346183</c:v>
                </c:pt>
                <c:pt idx="14">
                  <c:v>0.37977741266674536</c:v>
                </c:pt>
                <c:pt idx="15">
                  <c:v>0.61044282752415557</c:v>
                </c:pt>
                <c:pt idx="16">
                  <c:v>1</c:v>
                </c:pt>
                <c:pt idx="17">
                  <c:v>0.47460196377576985</c:v>
                </c:pt>
                <c:pt idx="18">
                  <c:v>0.50346203497242092</c:v>
                </c:pt>
                <c:pt idx="19">
                  <c:v>0.62024214685287349</c:v>
                </c:pt>
                <c:pt idx="20">
                  <c:v>0.61721042131205273</c:v>
                </c:pt>
                <c:pt idx="21">
                  <c:v>0.5500430309431602</c:v>
                </c:pt>
                <c:pt idx="22">
                  <c:v>0.57973438172358505</c:v>
                </c:pt>
                <c:pt idx="23">
                  <c:v>0.65855924578492331</c:v>
                </c:pt>
                <c:pt idx="24">
                  <c:v>0.22474866017290621</c:v>
                </c:pt>
                <c:pt idx="25">
                  <c:v>0.18328247858232596</c:v>
                </c:pt>
                <c:pt idx="26">
                  <c:v>0.20706685443805456</c:v>
                </c:pt>
                <c:pt idx="27">
                  <c:v>0.27090912647185361</c:v>
                </c:pt>
                <c:pt idx="28">
                  <c:v>0.21981966122912008</c:v>
                </c:pt>
                <c:pt idx="29">
                  <c:v>0.19474435707859034</c:v>
                </c:pt>
                <c:pt idx="30">
                  <c:v>0.23176074795603011</c:v>
                </c:pt>
                <c:pt idx="31">
                  <c:v>0.25646442123381452</c:v>
                </c:pt>
                <c:pt idx="32">
                  <c:v>0.15228063998748168</c:v>
                </c:pt>
                <c:pt idx="33">
                  <c:v>0.14183585651136402</c:v>
                </c:pt>
                <c:pt idx="34">
                  <c:v>0.10258968039744902</c:v>
                </c:pt>
                <c:pt idx="35">
                  <c:v>0.10871181003794538</c:v>
                </c:pt>
                <c:pt idx="36">
                  <c:v>0.13612447678285011</c:v>
                </c:pt>
                <c:pt idx="37">
                  <c:v>0.14979658099597087</c:v>
                </c:pt>
                <c:pt idx="38">
                  <c:v>0.15079411649649874</c:v>
                </c:pt>
                <c:pt idx="39">
                  <c:v>0.22576575519305236</c:v>
                </c:pt>
                <c:pt idx="40">
                  <c:v>0.20033837968939505</c:v>
                </c:pt>
                <c:pt idx="41">
                  <c:v>0.22785862379219957</c:v>
                </c:pt>
                <c:pt idx="42">
                  <c:v>0.20950201463052046</c:v>
                </c:pt>
                <c:pt idx="43">
                  <c:v>0.16431952431248262</c:v>
                </c:pt>
                <c:pt idx="44">
                  <c:v>5.4698196612290848E-2</c:v>
                </c:pt>
                <c:pt idx="45">
                  <c:v>0.14298986816883766</c:v>
                </c:pt>
                <c:pt idx="46">
                  <c:v>0.12925908539686257</c:v>
                </c:pt>
                <c:pt idx="47">
                  <c:v>0.21669991785001785</c:v>
                </c:pt>
                <c:pt idx="48">
                  <c:v>2.1085162148417148E-2</c:v>
                </c:pt>
                <c:pt idx="49">
                  <c:v>0.10235496616203119</c:v>
                </c:pt>
                <c:pt idx="50">
                  <c:v>0.1632339709736727</c:v>
                </c:pt>
                <c:pt idx="51">
                  <c:v>0.15749325196573163</c:v>
                </c:pt>
                <c:pt idx="52">
                  <c:v>2.615107772953076E-2</c:v>
                </c:pt>
                <c:pt idx="53">
                  <c:v>0.15729765676954985</c:v>
                </c:pt>
                <c:pt idx="54">
                  <c:v>0.20664632476626324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91-4373-BAE2-9A24BB29D7A1}"/>
            </c:ext>
          </c:extLst>
        </c:ser>
        <c:ser>
          <c:idx val="1"/>
          <c:order val="1"/>
          <c:tx>
            <c:strRef>
              <c:f>'exp2-endosome7'!$L$2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'exp2-endosome7'!$J$3:$J$83</c:f>
              <c:numCache>
                <c:formatCode>General</c:formatCode>
                <c:ptCount val="81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79</c:v>
                </c:pt>
                <c:pt idx="7">
                  <c:v>80</c:v>
                </c:pt>
                <c:pt idx="8">
                  <c:v>81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85</c:v>
                </c:pt>
                <c:pt idx="13">
                  <c:v>86</c:v>
                </c:pt>
                <c:pt idx="14">
                  <c:v>87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91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95</c:v>
                </c:pt>
                <c:pt idx="23">
                  <c:v>96</c:v>
                </c:pt>
                <c:pt idx="24">
                  <c:v>97</c:v>
                </c:pt>
                <c:pt idx="25">
                  <c:v>98</c:v>
                </c:pt>
                <c:pt idx="26">
                  <c:v>99</c:v>
                </c:pt>
                <c:pt idx="27">
                  <c:v>100</c:v>
                </c:pt>
                <c:pt idx="28">
                  <c:v>101</c:v>
                </c:pt>
                <c:pt idx="29">
                  <c:v>102</c:v>
                </c:pt>
                <c:pt idx="30">
                  <c:v>103</c:v>
                </c:pt>
                <c:pt idx="31">
                  <c:v>104</c:v>
                </c:pt>
                <c:pt idx="32">
                  <c:v>105</c:v>
                </c:pt>
                <c:pt idx="33">
                  <c:v>106</c:v>
                </c:pt>
                <c:pt idx="34">
                  <c:v>107</c:v>
                </c:pt>
                <c:pt idx="35">
                  <c:v>108</c:v>
                </c:pt>
                <c:pt idx="36">
                  <c:v>109</c:v>
                </c:pt>
                <c:pt idx="37">
                  <c:v>110</c:v>
                </c:pt>
                <c:pt idx="38">
                  <c:v>111</c:v>
                </c:pt>
                <c:pt idx="39">
                  <c:v>112</c:v>
                </c:pt>
                <c:pt idx="40">
                  <c:v>113</c:v>
                </c:pt>
                <c:pt idx="41">
                  <c:v>114</c:v>
                </c:pt>
                <c:pt idx="42">
                  <c:v>115</c:v>
                </c:pt>
                <c:pt idx="43">
                  <c:v>116</c:v>
                </c:pt>
                <c:pt idx="44">
                  <c:v>117</c:v>
                </c:pt>
                <c:pt idx="45">
                  <c:v>118</c:v>
                </c:pt>
                <c:pt idx="46">
                  <c:v>119</c:v>
                </c:pt>
                <c:pt idx="47">
                  <c:v>120</c:v>
                </c:pt>
                <c:pt idx="48">
                  <c:v>121</c:v>
                </c:pt>
                <c:pt idx="49">
                  <c:v>122</c:v>
                </c:pt>
                <c:pt idx="50">
                  <c:v>123</c:v>
                </c:pt>
                <c:pt idx="51">
                  <c:v>124</c:v>
                </c:pt>
                <c:pt idx="52">
                  <c:v>125</c:v>
                </c:pt>
                <c:pt idx="53">
                  <c:v>126</c:v>
                </c:pt>
                <c:pt idx="54">
                  <c:v>127</c:v>
                </c:pt>
              </c:numCache>
            </c:numRef>
          </c:xVal>
          <c:yVal>
            <c:numRef>
              <c:f>'exp2-endosome7'!$L$3:$L$83</c:f>
              <c:numCache>
                <c:formatCode>General</c:formatCode>
                <c:ptCount val="81"/>
                <c:pt idx="0">
                  <c:v>3.3948416858880268E-2</c:v>
                </c:pt>
                <c:pt idx="1">
                  <c:v>0</c:v>
                </c:pt>
                <c:pt idx="2">
                  <c:v>8.8089746278045583E-2</c:v>
                </c:pt>
                <c:pt idx="3">
                  <c:v>7.1063115957223658E-2</c:v>
                </c:pt>
                <c:pt idx="4">
                  <c:v>0.12913608723002734</c:v>
                </c:pt>
                <c:pt idx="5">
                  <c:v>6.4709582721744277E-2</c:v>
                </c:pt>
                <c:pt idx="6">
                  <c:v>0.11026420633256444</c:v>
                </c:pt>
                <c:pt idx="7">
                  <c:v>9.7295030404697017E-2</c:v>
                </c:pt>
                <c:pt idx="8">
                  <c:v>6.792828685258949E-2</c:v>
                </c:pt>
                <c:pt idx="9">
                  <c:v>9.8070874397148095E-2</c:v>
                </c:pt>
                <c:pt idx="10">
                  <c:v>8.1474103585657529E-2</c:v>
                </c:pt>
                <c:pt idx="11">
                  <c:v>0.23412665128957871</c:v>
                </c:pt>
                <c:pt idx="12">
                  <c:v>0.36433214510379536</c:v>
                </c:pt>
                <c:pt idx="13">
                  <c:v>0.35832459635143599</c:v>
                </c:pt>
                <c:pt idx="14">
                  <c:v>0.41310547284546012</c:v>
                </c:pt>
                <c:pt idx="15">
                  <c:v>0.35808345565107957</c:v>
                </c:pt>
                <c:pt idx="16">
                  <c:v>0.59737890543090777</c:v>
                </c:pt>
                <c:pt idx="17">
                  <c:v>0.62133570979240904</c:v>
                </c:pt>
                <c:pt idx="18">
                  <c:v>0.59512476410148851</c:v>
                </c:pt>
                <c:pt idx="19">
                  <c:v>0.57038163136925979</c:v>
                </c:pt>
                <c:pt idx="20">
                  <c:v>0.54395051373453529</c:v>
                </c:pt>
                <c:pt idx="21">
                  <c:v>0.4967393583560491</c:v>
                </c:pt>
                <c:pt idx="22">
                  <c:v>0.69366743552107335</c:v>
                </c:pt>
                <c:pt idx="23">
                  <c:v>0.94543929544977978</c:v>
                </c:pt>
                <c:pt idx="24">
                  <c:v>0.8359719018662195</c:v>
                </c:pt>
                <c:pt idx="25">
                  <c:v>0.73677919899349975</c:v>
                </c:pt>
                <c:pt idx="26">
                  <c:v>0.69886768714615211</c:v>
                </c:pt>
                <c:pt idx="27">
                  <c:v>0.67734325854476851</c:v>
                </c:pt>
                <c:pt idx="28">
                  <c:v>0.71528622352694482</c:v>
                </c:pt>
                <c:pt idx="29">
                  <c:v>0.62479555462361069</c:v>
                </c:pt>
                <c:pt idx="30">
                  <c:v>0.61166911302159799</c:v>
                </c:pt>
                <c:pt idx="31">
                  <c:v>0.81764520863912793</c:v>
                </c:pt>
                <c:pt idx="32">
                  <c:v>0.72548752358985114</c:v>
                </c:pt>
                <c:pt idx="33">
                  <c:v>0.76581044244076335</c:v>
                </c:pt>
                <c:pt idx="34">
                  <c:v>0.87977563430488559</c:v>
                </c:pt>
                <c:pt idx="35">
                  <c:v>0.88579366743552135</c:v>
                </c:pt>
                <c:pt idx="36">
                  <c:v>0.75162507863283712</c:v>
                </c:pt>
                <c:pt idx="37">
                  <c:v>0.8494233591947995</c:v>
                </c:pt>
                <c:pt idx="38">
                  <c:v>0.81684839589012381</c:v>
                </c:pt>
                <c:pt idx="39">
                  <c:v>0.82471167959739966</c:v>
                </c:pt>
                <c:pt idx="40">
                  <c:v>0.49794506185783155</c:v>
                </c:pt>
                <c:pt idx="41">
                  <c:v>0.57780457118892847</c:v>
                </c:pt>
                <c:pt idx="42">
                  <c:v>0.78925351226672258</c:v>
                </c:pt>
                <c:pt idx="43">
                  <c:v>0.75127909414971672</c:v>
                </c:pt>
                <c:pt idx="44">
                  <c:v>0.56473055147829709</c:v>
                </c:pt>
                <c:pt idx="45">
                  <c:v>0.62804571188928515</c:v>
                </c:pt>
                <c:pt idx="46">
                  <c:v>0.63165233801635556</c:v>
                </c:pt>
                <c:pt idx="47">
                  <c:v>0.7467917802474312</c:v>
                </c:pt>
                <c:pt idx="48">
                  <c:v>0.6865590270496964</c:v>
                </c:pt>
                <c:pt idx="49">
                  <c:v>0.86193122247850718</c:v>
                </c:pt>
                <c:pt idx="50">
                  <c:v>0.88525896414342675</c:v>
                </c:pt>
                <c:pt idx="51">
                  <c:v>1</c:v>
                </c:pt>
                <c:pt idx="52">
                  <c:v>0.71300062906269634</c:v>
                </c:pt>
                <c:pt idx="53">
                  <c:v>0.55157265674145506</c:v>
                </c:pt>
                <c:pt idx="54">
                  <c:v>0.75661564269238835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91-4373-BAE2-9A24BB29D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'exp2-endosome8'!$J$3:$J$83</c:f>
              <c:numCache>
                <c:formatCode>General</c:formatCode>
                <c:ptCount val="81"/>
                <c:pt idx="0">
                  <c:v>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100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107</c:v>
                </c:pt>
                <c:pt idx="21">
                  <c:v>108</c:v>
                </c:pt>
                <c:pt idx="22">
                  <c:v>109</c:v>
                </c:pt>
                <c:pt idx="23">
                  <c:v>110</c:v>
                </c:pt>
                <c:pt idx="24">
                  <c:v>111</c:v>
                </c:pt>
                <c:pt idx="25">
                  <c:v>112</c:v>
                </c:pt>
                <c:pt idx="26">
                  <c:v>113</c:v>
                </c:pt>
                <c:pt idx="27">
                  <c:v>114</c:v>
                </c:pt>
                <c:pt idx="28">
                  <c:v>115</c:v>
                </c:pt>
                <c:pt idx="29">
                  <c:v>116</c:v>
                </c:pt>
                <c:pt idx="30">
                  <c:v>117</c:v>
                </c:pt>
                <c:pt idx="31">
                  <c:v>118</c:v>
                </c:pt>
                <c:pt idx="32">
                  <c:v>119</c:v>
                </c:pt>
                <c:pt idx="33">
                  <c:v>120</c:v>
                </c:pt>
                <c:pt idx="34">
                  <c:v>121</c:v>
                </c:pt>
                <c:pt idx="35">
                  <c:v>122</c:v>
                </c:pt>
                <c:pt idx="36">
                  <c:v>123</c:v>
                </c:pt>
                <c:pt idx="37">
                  <c:v>124</c:v>
                </c:pt>
                <c:pt idx="38">
                  <c:v>125</c:v>
                </c:pt>
                <c:pt idx="39">
                  <c:v>126</c:v>
                </c:pt>
                <c:pt idx="40">
                  <c:v>127</c:v>
                </c:pt>
              </c:numCache>
            </c:numRef>
          </c:xVal>
          <c:yVal>
            <c:numRef>
              <c:f>'exp2-endosome8'!$K$3:$K$83</c:f>
              <c:numCache>
                <c:formatCode>General</c:formatCode>
                <c:ptCount val="81"/>
                <c:pt idx="0">
                  <c:v>0.16461315455698497</c:v>
                </c:pt>
                <c:pt idx="1">
                  <c:v>0.2205210283666523</c:v>
                </c:pt>
                <c:pt idx="2">
                  <c:v>0.22969136920939814</c:v>
                </c:pt>
                <c:pt idx="3">
                  <c:v>0.28800507338285897</c:v>
                </c:pt>
                <c:pt idx="4">
                  <c:v>0.28594149503734567</c:v>
                </c:pt>
                <c:pt idx="5">
                  <c:v>0.21437055827343907</c:v>
                </c:pt>
                <c:pt idx="6">
                  <c:v>0.24328078758229144</c:v>
                </c:pt>
                <c:pt idx="7">
                  <c:v>0.25131364377604637</c:v>
                </c:pt>
                <c:pt idx="8">
                  <c:v>0.28166334480884203</c:v>
                </c:pt>
                <c:pt idx="9">
                  <c:v>0.27820055968271212</c:v>
                </c:pt>
                <c:pt idx="10">
                  <c:v>0.27780797648527311</c:v>
                </c:pt>
                <c:pt idx="11">
                  <c:v>0.17801131444907509</c:v>
                </c:pt>
                <c:pt idx="12">
                  <c:v>0.24880715105393464</c:v>
                </c:pt>
                <c:pt idx="13">
                  <c:v>0.26604054679792999</c:v>
                </c:pt>
                <c:pt idx="14">
                  <c:v>0.30373859998792074</c:v>
                </c:pt>
                <c:pt idx="15">
                  <c:v>0.23941535302289044</c:v>
                </c:pt>
                <c:pt idx="16">
                  <c:v>0.25067947091864479</c:v>
                </c:pt>
                <c:pt idx="17">
                  <c:v>0.28984719454007341</c:v>
                </c:pt>
                <c:pt idx="18">
                  <c:v>0.45793320045902036</c:v>
                </c:pt>
                <c:pt idx="19">
                  <c:v>0.69063437418211782</c:v>
                </c:pt>
                <c:pt idx="20">
                  <c:v>0.82569306033701728</c:v>
                </c:pt>
                <c:pt idx="21">
                  <c:v>0.72250407682551188</c:v>
                </c:pt>
                <c:pt idx="22">
                  <c:v>1</c:v>
                </c:pt>
                <c:pt idx="23">
                  <c:v>0.71832658895532586</c:v>
                </c:pt>
                <c:pt idx="24">
                  <c:v>0.67116627408346907</c:v>
                </c:pt>
                <c:pt idx="25">
                  <c:v>0.89486823297296192</c:v>
                </c:pt>
                <c:pt idx="26">
                  <c:v>0.85253971130035644</c:v>
                </c:pt>
                <c:pt idx="27">
                  <c:v>0.72372209136115628</c:v>
                </c:pt>
                <c:pt idx="28">
                  <c:v>0.58266392865051997</c:v>
                </c:pt>
                <c:pt idx="29">
                  <c:v>0.51747498540395764</c:v>
                </c:pt>
                <c:pt idx="30">
                  <c:v>0.55306919530510723</c:v>
                </c:pt>
                <c:pt idx="31">
                  <c:v>0.55136800144953779</c:v>
                </c:pt>
                <c:pt idx="32">
                  <c:v>0.43015038956332624</c:v>
                </c:pt>
                <c:pt idx="33">
                  <c:v>0.50059390791407454</c:v>
                </c:pt>
                <c:pt idx="34">
                  <c:v>0.38424835417044162</c:v>
                </c:pt>
                <c:pt idx="35">
                  <c:v>0.15730506734311775</c:v>
                </c:pt>
                <c:pt idx="36">
                  <c:v>0.10296752632320708</c:v>
                </c:pt>
                <c:pt idx="37">
                  <c:v>0.18292363753498034</c:v>
                </c:pt>
                <c:pt idx="38">
                  <c:v>0.11825813855166985</c:v>
                </c:pt>
                <c:pt idx="39">
                  <c:v>0.1962915987195753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AD-406A-BD1C-424758E710D0}"/>
            </c:ext>
          </c:extLst>
        </c:ser>
        <c:ser>
          <c:idx val="1"/>
          <c:order val="1"/>
          <c:tx>
            <c:strRef>
              <c:f>'exp2-endosome8'!$L$2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'exp2-endosome8'!$J$3:$J$83</c:f>
              <c:numCache>
                <c:formatCode>General</c:formatCode>
                <c:ptCount val="81"/>
                <c:pt idx="0">
                  <c:v>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100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107</c:v>
                </c:pt>
                <c:pt idx="21">
                  <c:v>108</c:v>
                </c:pt>
                <c:pt idx="22">
                  <c:v>109</c:v>
                </c:pt>
                <c:pt idx="23">
                  <c:v>110</c:v>
                </c:pt>
                <c:pt idx="24">
                  <c:v>111</c:v>
                </c:pt>
                <c:pt idx="25">
                  <c:v>112</c:v>
                </c:pt>
                <c:pt idx="26">
                  <c:v>113</c:v>
                </c:pt>
                <c:pt idx="27">
                  <c:v>114</c:v>
                </c:pt>
                <c:pt idx="28">
                  <c:v>115</c:v>
                </c:pt>
                <c:pt idx="29">
                  <c:v>116</c:v>
                </c:pt>
                <c:pt idx="30">
                  <c:v>117</c:v>
                </c:pt>
                <c:pt idx="31">
                  <c:v>118</c:v>
                </c:pt>
                <c:pt idx="32">
                  <c:v>119</c:v>
                </c:pt>
                <c:pt idx="33">
                  <c:v>120</c:v>
                </c:pt>
                <c:pt idx="34">
                  <c:v>121</c:v>
                </c:pt>
                <c:pt idx="35">
                  <c:v>122</c:v>
                </c:pt>
                <c:pt idx="36">
                  <c:v>123</c:v>
                </c:pt>
                <c:pt idx="37">
                  <c:v>124</c:v>
                </c:pt>
                <c:pt idx="38">
                  <c:v>125</c:v>
                </c:pt>
                <c:pt idx="39">
                  <c:v>126</c:v>
                </c:pt>
                <c:pt idx="40">
                  <c:v>127</c:v>
                </c:pt>
              </c:numCache>
            </c:numRef>
          </c:xVal>
          <c:yVal>
            <c:numRef>
              <c:f>'exp2-endosome8'!$L$3:$L$83</c:f>
              <c:numCache>
                <c:formatCode>General</c:formatCode>
                <c:ptCount val="81"/>
                <c:pt idx="0">
                  <c:v>0.20225525183032264</c:v>
                </c:pt>
                <c:pt idx="1">
                  <c:v>0.22857878665244177</c:v>
                </c:pt>
                <c:pt idx="2">
                  <c:v>0.30293219528346921</c:v>
                </c:pt>
                <c:pt idx="3">
                  <c:v>0.39724439866082961</c:v>
                </c:pt>
                <c:pt idx="4">
                  <c:v>0.19912806740002179</c:v>
                </c:pt>
                <c:pt idx="5">
                  <c:v>0.35230491887715643</c:v>
                </c:pt>
                <c:pt idx="6">
                  <c:v>0.37774548397777891</c:v>
                </c:pt>
                <c:pt idx="7">
                  <c:v>0.42564659136897098</c:v>
                </c:pt>
                <c:pt idx="8">
                  <c:v>0.46466281593760311</c:v>
                </c:pt>
                <c:pt idx="9">
                  <c:v>0.42356793348294763</c:v>
                </c:pt>
                <c:pt idx="10">
                  <c:v>0.33253007615613933</c:v>
                </c:pt>
                <c:pt idx="11">
                  <c:v>0.35874323976306982</c:v>
                </c:pt>
                <c:pt idx="12">
                  <c:v>0.44582612854567494</c:v>
                </c:pt>
                <c:pt idx="13">
                  <c:v>0.32989956219417904</c:v>
                </c:pt>
                <c:pt idx="14">
                  <c:v>0.22226923218424674</c:v>
                </c:pt>
                <c:pt idx="15">
                  <c:v>0.31932232073875083</c:v>
                </c:pt>
                <c:pt idx="16">
                  <c:v>6.497185534012799E-2</c:v>
                </c:pt>
                <c:pt idx="17">
                  <c:v>0.2676501968286672</c:v>
                </c:pt>
                <c:pt idx="18">
                  <c:v>0.14955299657849219</c:v>
                </c:pt>
                <c:pt idx="19">
                  <c:v>0.4581325190390339</c:v>
                </c:pt>
                <c:pt idx="20">
                  <c:v>0.62948383061697433</c:v>
                </c:pt>
                <c:pt idx="21">
                  <c:v>0.34259225194069309</c:v>
                </c:pt>
                <c:pt idx="22">
                  <c:v>0.51225120488576625</c:v>
                </c:pt>
                <c:pt idx="23">
                  <c:v>0</c:v>
                </c:pt>
                <c:pt idx="24">
                  <c:v>7.5880210441116924E-2</c:v>
                </c:pt>
                <c:pt idx="25">
                  <c:v>0.47088039439314233</c:v>
                </c:pt>
                <c:pt idx="26">
                  <c:v>0.44536624848239581</c:v>
                </c:pt>
                <c:pt idx="27">
                  <c:v>0.51771458003752613</c:v>
                </c:pt>
                <c:pt idx="28">
                  <c:v>0.17142489238806544</c:v>
                </c:pt>
                <c:pt idx="29">
                  <c:v>0.37643942459806462</c:v>
                </c:pt>
                <c:pt idx="30">
                  <c:v>0.52840219270814193</c:v>
                </c:pt>
                <c:pt idx="31">
                  <c:v>0.7789816415878732</c:v>
                </c:pt>
                <c:pt idx="32">
                  <c:v>0.64905632611015107</c:v>
                </c:pt>
                <c:pt idx="33">
                  <c:v>0.8196166439792506</c:v>
                </c:pt>
                <c:pt idx="34">
                  <c:v>1</c:v>
                </c:pt>
                <c:pt idx="35">
                  <c:v>0.8200949192450615</c:v>
                </c:pt>
                <c:pt idx="36">
                  <c:v>0.66268717118575515</c:v>
                </c:pt>
                <c:pt idx="37">
                  <c:v>0.54446120451786173</c:v>
                </c:pt>
                <c:pt idx="38">
                  <c:v>0.90274456421765148</c:v>
                </c:pt>
                <c:pt idx="39">
                  <c:v>0.93320701960928643</c:v>
                </c:pt>
                <c:pt idx="40">
                  <c:v>0.92301607740701219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AD-406A-BD1C-424758E7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</c:numCache>
            </c:numRef>
          </c:xVal>
          <c:yVal>
            <c:numRef>
              <c:f>'exp2-endosome9'!$K$3:$K$83</c:f>
              <c:numCache>
                <c:formatCode>General</c:formatCode>
                <c:ptCount val="81"/>
                <c:pt idx="0">
                  <c:v>0.26449951075911748</c:v>
                </c:pt>
                <c:pt idx="1">
                  <c:v>0.32942219397355632</c:v>
                </c:pt>
                <c:pt idx="2">
                  <c:v>0.34343873616953646</c:v>
                </c:pt>
                <c:pt idx="3">
                  <c:v>0.2874896506736469</c:v>
                </c:pt>
                <c:pt idx="4">
                  <c:v>0.27261171000142159</c:v>
                </c:pt>
                <c:pt idx="5">
                  <c:v>0.27806444598697055</c:v>
                </c:pt>
                <c:pt idx="6">
                  <c:v>0.20654328318265835</c:v>
                </c:pt>
                <c:pt idx="7">
                  <c:v>0.23818086022764356</c:v>
                </c:pt>
                <c:pt idx="8">
                  <c:v>0.26285198163465007</c:v>
                </c:pt>
                <c:pt idx="9">
                  <c:v>0.38453497026920813</c:v>
                </c:pt>
                <c:pt idx="10">
                  <c:v>1</c:v>
                </c:pt>
                <c:pt idx="11">
                  <c:v>0.60140667207479992</c:v>
                </c:pt>
                <c:pt idx="12">
                  <c:v>0.55898070634675057</c:v>
                </c:pt>
                <c:pt idx="13">
                  <c:v>0.71491055673103499</c:v>
                </c:pt>
                <c:pt idx="14">
                  <c:v>0.69234693450862661</c:v>
                </c:pt>
                <c:pt idx="15">
                  <c:v>0.4955466535087355</c:v>
                </c:pt>
                <c:pt idx="16">
                  <c:v>0.49472707049250264</c:v>
                </c:pt>
                <c:pt idx="17">
                  <c:v>0.66785980112567234</c:v>
                </c:pt>
                <c:pt idx="18">
                  <c:v>0.60129795187876878</c:v>
                </c:pt>
                <c:pt idx="20">
                  <c:v>0.37975128164384958</c:v>
                </c:pt>
                <c:pt idx="21">
                  <c:v>0.34384016458565048</c:v>
                </c:pt>
                <c:pt idx="22">
                  <c:v>0.3018574427337275</c:v>
                </c:pt>
                <c:pt idx="23">
                  <c:v>0.20844170506719778</c:v>
                </c:pt>
                <c:pt idx="24">
                  <c:v>0</c:v>
                </c:pt>
                <c:pt idx="25">
                  <c:v>3.3661445309559668E-2</c:v>
                </c:pt>
                <c:pt idx="26">
                  <c:v>4.4851262408737762E-2</c:v>
                </c:pt>
                <c:pt idx="27">
                  <c:v>0.12355632124309003</c:v>
                </c:pt>
                <c:pt idx="28">
                  <c:v>0.13224557383355767</c:v>
                </c:pt>
                <c:pt idx="29">
                  <c:v>8.2736069179497301E-2</c:v>
                </c:pt>
                <c:pt idx="30">
                  <c:v>0.12303780953894267</c:v>
                </c:pt>
                <c:pt idx="31">
                  <c:v>9.0430113821682076E-2</c:v>
                </c:pt>
                <c:pt idx="32">
                  <c:v>0.14740785963386366</c:v>
                </c:pt>
                <c:pt idx="33">
                  <c:v>0.12206769086666727</c:v>
                </c:pt>
                <c:pt idx="34">
                  <c:v>0.17176118354478029</c:v>
                </c:pt>
                <c:pt idx="35">
                  <c:v>0.1248860528714676</c:v>
                </c:pt>
                <c:pt idx="36">
                  <c:v>3.5242069698009221E-2</c:v>
                </c:pt>
                <c:pt idx="37">
                  <c:v>8.8054995693007607E-2</c:v>
                </c:pt>
                <c:pt idx="38">
                  <c:v>0.15812098048890624</c:v>
                </c:pt>
                <c:pt idx="39">
                  <c:v>0.14878776981425573</c:v>
                </c:pt>
                <c:pt idx="40">
                  <c:v>7.0484139396017484E-2</c:v>
                </c:pt>
                <c:pt idx="41">
                  <c:v>0.12838182532846046</c:v>
                </c:pt>
                <c:pt idx="42">
                  <c:v>0.16609937025917218</c:v>
                </c:pt>
                <c:pt idx="43">
                  <c:v>0.11667349652513501</c:v>
                </c:pt>
                <c:pt idx="44">
                  <c:v>0.1568079750445335</c:v>
                </c:pt>
                <c:pt idx="45">
                  <c:v>0.12993736044090204</c:v>
                </c:pt>
                <c:pt idx="46">
                  <c:v>0.31405083087319069</c:v>
                </c:pt>
                <c:pt idx="47">
                  <c:v>0.18453998812440964</c:v>
                </c:pt>
                <c:pt idx="48">
                  <c:v>0.31476169369339235</c:v>
                </c:pt>
                <c:pt idx="49">
                  <c:v>0.18563555317672056</c:v>
                </c:pt>
                <c:pt idx="50">
                  <c:v>0.1734421650372574</c:v>
                </c:pt>
                <c:pt idx="51">
                  <c:v>0.20398417702993124</c:v>
                </c:pt>
                <c:pt idx="52">
                  <c:v>0.22872220317295705</c:v>
                </c:pt>
                <c:pt idx="53">
                  <c:v>0.17843493096267565</c:v>
                </c:pt>
                <c:pt idx="54">
                  <c:v>0.22149649168290517</c:v>
                </c:pt>
                <c:pt idx="55">
                  <c:v>0.11521831851672239</c:v>
                </c:pt>
                <c:pt idx="56">
                  <c:v>0.16416749600662356</c:v>
                </c:pt>
                <c:pt idx="57">
                  <c:v>8.8381156281100604E-2</c:v>
                </c:pt>
                <c:pt idx="58">
                  <c:v>8.0971456766996047E-2</c:v>
                </c:pt>
                <c:pt idx="59">
                  <c:v>0.11632224666103547</c:v>
                </c:pt>
                <c:pt idx="60">
                  <c:v>7.9098124158464109E-2</c:v>
                </c:pt>
                <c:pt idx="61">
                  <c:v>0.10227225209704568</c:v>
                </c:pt>
                <c:pt idx="62">
                  <c:v>0.21354319118864623</c:v>
                </c:pt>
                <c:pt idx="63">
                  <c:v>0.26899885425639591</c:v>
                </c:pt>
                <c:pt idx="64">
                  <c:v>0.24249621570086929</c:v>
                </c:pt>
                <c:pt idx="65">
                  <c:v>0.20948709156749418</c:v>
                </c:pt>
                <c:pt idx="66">
                  <c:v>0.29825295008070396</c:v>
                </c:pt>
                <c:pt idx="67">
                  <c:v>0.23352261798232049</c:v>
                </c:pt>
                <c:pt idx="68">
                  <c:v>0.15241735174328674</c:v>
                </c:pt>
                <c:pt idx="69">
                  <c:v>0.17305746280514822</c:v>
                </c:pt>
                <c:pt idx="70">
                  <c:v>0.26131317270621285</c:v>
                </c:pt>
                <c:pt idx="71">
                  <c:v>0.28961387604225036</c:v>
                </c:pt>
                <c:pt idx="72">
                  <c:v>0.31613324078178179</c:v>
                </c:pt>
                <c:pt idx="73">
                  <c:v>0.28808343020581578</c:v>
                </c:pt>
                <c:pt idx="74">
                  <c:v>0.25783412643322479</c:v>
                </c:pt>
                <c:pt idx="75">
                  <c:v>0.15848895653701106</c:v>
                </c:pt>
                <c:pt idx="76">
                  <c:v>0.1912722771863212</c:v>
                </c:pt>
                <c:pt idx="77">
                  <c:v>0.26999406220467831</c:v>
                </c:pt>
                <c:pt idx="78">
                  <c:v>0.25095130171527025</c:v>
                </c:pt>
                <c:pt idx="79">
                  <c:v>0.21962315907437321</c:v>
                </c:pt>
                <c:pt idx="80">
                  <c:v>0.27170013297316287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F4-4B1F-A6CE-3B87988F0E9A}"/>
            </c:ext>
          </c:extLst>
        </c:ser>
        <c:ser>
          <c:idx val="1"/>
          <c:order val="1"/>
          <c:tx>
            <c:strRef>
              <c:f>'exp2-endosome9'!$L$2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</c:numCache>
            </c:numRef>
          </c:xVal>
          <c:yVal>
            <c:numRef>
              <c:f>'exp2-endosome9'!$L$3:$L$83</c:f>
              <c:numCache>
                <c:formatCode>General</c:formatCode>
                <c:ptCount val="81"/>
                <c:pt idx="0">
                  <c:v>0.11120917917034469</c:v>
                </c:pt>
                <c:pt idx="1">
                  <c:v>6.9121637082802334E-2</c:v>
                </c:pt>
                <c:pt idx="2">
                  <c:v>0.15672910333104501</c:v>
                </c:pt>
                <c:pt idx="3">
                  <c:v>5.1567454480075846E-2</c:v>
                </c:pt>
                <c:pt idx="4">
                  <c:v>0.12178418489098133</c:v>
                </c:pt>
                <c:pt idx="5">
                  <c:v>0.11648850969239331</c:v>
                </c:pt>
                <c:pt idx="6">
                  <c:v>0</c:v>
                </c:pt>
                <c:pt idx="7">
                  <c:v>8.9666895492138021E-2</c:v>
                </c:pt>
                <c:pt idx="8">
                  <c:v>7.8732306887646791E-2</c:v>
                </c:pt>
                <c:pt idx="9">
                  <c:v>0.17928475695466017</c:v>
                </c:pt>
                <c:pt idx="10">
                  <c:v>0.23564120166061911</c:v>
                </c:pt>
                <c:pt idx="11">
                  <c:v>0.38743421267693068</c:v>
                </c:pt>
                <c:pt idx="12">
                  <c:v>0.462619724755647</c:v>
                </c:pt>
                <c:pt idx="13">
                  <c:v>0.54712170246150793</c:v>
                </c:pt>
                <c:pt idx="14">
                  <c:v>0.65612435029910787</c:v>
                </c:pt>
                <c:pt idx="15">
                  <c:v>0.63729528292635096</c:v>
                </c:pt>
                <c:pt idx="16">
                  <c:v>0.64241116668301168</c:v>
                </c:pt>
                <c:pt idx="17">
                  <c:v>0.50684841946977888</c:v>
                </c:pt>
                <c:pt idx="18">
                  <c:v>0.70319701873099905</c:v>
                </c:pt>
                <c:pt idx="20">
                  <c:v>7.9925468274983525E-3</c:v>
                </c:pt>
                <c:pt idx="21">
                  <c:v>0.40971200679938546</c:v>
                </c:pt>
                <c:pt idx="22">
                  <c:v>0.46337157987643401</c:v>
                </c:pt>
                <c:pt idx="23">
                  <c:v>0.37154718708116757</c:v>
                </c:pt>
                <c:pt idx="24">
                  <c:v>0.40055898793762867</c:v>
                </c:pt>
                <c:pt idx="25">
                  <c:v>0.45787976855938023</c:v>
                </c:pt>
                <c:pt idx="26">
                  <c:v>0.48277271092805069</c:v>
                </c:pt>
                <c:pt idx="27">
                  <c:v>0.43030629923833841</c:v>
                </c:pt>
                <c:pt idx="28">
                  <c:v>0.47919322676604237</c:v>
                </c:pt>
                <c:pt idx="29">
                  <c:v>0.59906508450197782</c:v>
                </c:pt>
                <c:pt idx="30">
                  <c:v>0.56212611552417358</c:v>
                </c:pt>
                <c:pt idx="31">
                  <c:v>0.49975482985191699</c:v>
                </c:pt>
                <c:pt idx="32">
                  <c:v>0.48296884704651738</c:v>
                </c:pt>
                <c:pt idx="33">
                  <c:v>0.46327351181720089</c:v>
                </c:pt>
                <c:pt idx="34">
                  <c:v>0.39070314798470168</c:v>
                </c:pt>
                <c:pt idx="35">
                  <c:v>0.37419502468046156</c:v>
                </c:pt>
                <c:pt idx="36">
                  <c:v>0.35804648426007651</c:v>
                </c:pt>
                <c:pt idx="37">
                  <c:v>0.350217384197967</c:v>
                </c:pt>
                <c:pt idx="38">
                  <c:v>0.59107253767447943</c:v>
                </c:pt>
                <c:pt idx="39">
                  <c:v>0.59890163773658855</c:v>
                </c:pt>
                <c:pt idx="40">
                  <c:v>0.53615442450393846</c:v>
                </c:pt>
                <c:pt idx="41">
                  <c:v>0.57024941976398291</c:v>
                </c:pt>
                <c:pt idx="42">
                  <c:v>0.49779346866725477</c:v>
                </c:pt>
                <c:pt idx="43">
                  <c:v>0.58461639044163349</c:v>
                </c:pt>
                <c:pt idx="44">
                  <c:v>0.36960217057304423</c:v>
                </c:pt>
                <c:pt idx="45">
                  <c:v>0.34653983197672505</c:v>
                </c:pt>
                <c:pt idx="46">
                  <c:v>0.55256447974894585</c:v>
                </c:pt>
                <c:pt idx="47">
                  <c:v>0.43664803373541233</c:v>
                </c:pt>
                <c:pt idx="48">
                  <c:v>0.55571900232094396</c:v>
                </c:pt>
                <c:pt idx="49">
                  <c:v>0.51477558759112152</c:v>
                </c:pt>
                <c:pt idx="50">
                  <c:v>0.43172828609721825</c:v>
                </c:pt>
                <c:pt idx="51">
                  <c:v>0.35582360825079234</c:v>
                </c:pt>
                <c:pt idx="52">
                  <c:v>0.36528717596678734</c:v>
                </c:pt>
                <c:pt idx="53">
                  <c:v>0.45137458729691704</c:v>
                </c:pt>
                <c:pt idx="54">
                  <c:v>0.50647249190938493</c:v>
                </c:pt>
                <c:pt idx="55">
                  <c:v>0.4651858389722468</c:v>
                </c:pt>
                <c:pt idx="56">
                  <c:v>0.44423196364943929</c:v>
                </c:pt>
                <c:pt idx="57">
                  <c:v>0.53005786015494749</c:v>
                </c:pt>
                <c:pt idx="58">
                  <c:v>0.32888758131476592</c:v>
                </c:pt>
                <c:pt idx="59">
                  <c:v>0.57603543525873602</c:v>
                </c:pt>
                <c:pt idx="60">
                  <c:v>0.66107678729037933</c:v>
                </c:pt>
                <c:pt idx="61">
                  <c:v>0.71864273806021439</c:v>
                </c:pt>
                <c:pt idx="62">
                  <c:v>0.72127423098296894</c:v>
                </c:pt>
                <c:pt idx="63">
                  <c:v>0.89091562877970643</c:v>
                </c:pt>
                <c:pt idx="64">
                  <c:v>0.81957111568762031</c:v>
                </c:pt>
                <c:pt idx="65">
                  <c:v>0.64577817005001481</c:v>
                </c:pt>
                <c:pt idx="66">
                  <c:v>0.91933902128076839</c:v>
                </c:pt>
                <c:pt idx="67">
                  <c:v>0.89964368605145284</c:v>
                </c:pt>
                <c:pt idx="68">
                  <c:v>0.66638880716550575</c:v>
                </c:pt>
                <c:pt idx="69">
                  <c:v>0.76824883135562705</c:v>
                </c:pt>
                <c:pt idx="70">
                  <c:v>0.70700532836455199</c:v>
                </c:pt>
                <c:pt idx="71">
                  <c:v>0.77037363930567815</c:v>
                </c:pt>
                <c:pt idx="72">
                  <c:v>0.71462194763165632</c:v>
                </c:pt>
                <c:pt idx="73">
                  <c:v>0.77334837043574878</c:v>
                </c:pt>
                <c:pt idx="74">
                  <c:v>0.76480010460592962</c:v>
                </c:pt>
                <c:pt idx="75">
                  <c:v>0.76050145467621211</c:v>
                </c:pt>
                <c:pt idx="76">
                  <c:v>0.74108397894805655</c:v>
                </c:pt>
                <c:pt idx="77">
                  <c:v>0.85775228008237714</c:v>
                </c:pt>
                <c:pt idx="78">
                  <c:v>0.62559249452453325</c:v>
                </c:pt>
                <c:pt idx="79">
                  <c:v>0.67062207838906895</c:v>
                </c:pt>
                <c:pt idx="8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F4-4B1F-A6CE-3B87988F0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'exp2-endosome10'!$K$3:$K$83</c:f>
              <c:numCache>
                <c:formatCode>General</c:formatCode>
                <c:ptCount val="81"/>
                <c:pt idx="0">
                  <c:v>0.18479933324785278</c:v>
                </c:pt>
                <c:pt idx="1">
                  <c:v>0.16181561738684408</c:v>
                </c:pt>
                <c:pt idx="2">
                  <c:v>0.11370047441979778</c:v>
                </c:pt>
                <c:pt idx="3">
                  <c:v>0.1262661879728168</c:v>
                </c:pt>
                <c:pt idx="4">
                  <c:v>0.15094883959481997</c:v>
                </c:pt>
                <c:pt idx="5">
                  <c:v>5.1513014489037036E-2</c:v>
                </c:pt>
                <c:pt idx="6">
                  <c:v>2.5099371714322846E-2</c:v>
                </c:pt>
                <c:pt idx="7">
                  <c:v>0.11853282472111853</c:v>
                </c:pt>
                <c:pt idx="8">
                  <c:v>0.118805295550712</c:v>
                </c:pt>
                <c:pt idx="9">
                  <c:v>0.24311610462879849</c:v>
                </c:pt>
                <c:pt idx="10">
                  <c:v>9.1157520194896785E-2</c:v>
                </c:pt>
                <c:pt idx="11">
                  <c:v>0.15243140146172646</c:v>
                </c:pt>
                <c:pt idx="12">
                  <c:v>0.1963312604180025</c:v>
                </c:pt>
                <c:pt idx="13">
                  <c:v>0.14673355558404971</c:v>
                </c:pt>
                <c:pt idx="14">
                  <c:v>0.13609917938197255</c:v>
                </c:pt>
                <c:pt idx="15">
                  <c:v>0.11005417361200204</c:v>
                </c:pt>
                <c:pt idx="16">
                  <c:v>0.15185440441082246</c:v>
                </c:pt>
                <c:pt idx="17">
                  <c:v>0.1825634696755995</c:v>
                </c:pt>
                <c:pt idx="18">
                  <c:v>0</c:v>
                </c:pt>
                <c:pt idx="19">
                  <c:v>8.5435632773432968E-2</c:v>
                </c:pt>
                <c:pt idx="20">
                  <c:v>0.93788466470060283</c:v>
                </c:pt>
                <c:pt idx="21">
                  <c:v>1</c:v>
                </c:pt>
                <c:pt idx="22">
                  <c:v>0.82712527247082956</c:v>
                </c:pt>
                <c:pt idx="23">
                  <c:v>0.30810039748685752</c:v>
                </c:pt>
                <c:pt idx="24">
                  <c:v>0.30443806898320325</c:v>
                </c:pt>
                <c:pt idx="25">
                  <c:v>0.12763655596871412</c:v>
                </c:pt>
                <c:pt idx="26">
                  <c:v>0.1928452365687906</c:v>
                </c:pt>
                <c:pt idx="27">
                  <c:v>0.31926368765226359</c:v>
                </c:pt>
                <c:pt idx="28">
                  <c:v>0.32077830491088621</c:v>
                </c:pt>
                <c:pt idx="29">
                  <c:v>0.26811931016797019</c:v>
                </c:pt>
                <c:pt idx="30">
                  <c:v>0.50566579048596016</c:v>
                </c:pt>
                <c:pt idx="31">
                  <c:v>0.30516732914476202</c:v>
                </c:pt>
                <c:pt idx="32">
                  <c:v>0.54068630593665856</c:v>
                </c:pt>
                <c:pt idx="33">
                  <c:v>0.48318694704449366</c:v>
                </c:pt>
                <c:pt idx="34">
                  <c:v>0.3792313117066291</c:v>
                </c:pt>
                <c:pt idx="35">
                  <c:v>0.49393351711757916</c:v>
                </c:pt>
                <c:pt idx="36">
                  <c:v>0.54811514296704722</c:v>
                </c:pt>
                <c:pt idx="37">
                  <c:v>0.63140306449544847</c:v>
                </c:pt>
                <c:pt idx="38">
                  <c:v>0.63314206949608909</c:v>
                </c:pt>
                <c:pt idx="39">
                  <c:v>0.62251570714194182</c:v>
                </c:pt>
                <c:pt idx="40">
                  <c:v>0.47971695089113986</c:v>
                </c:pt>
                <c:pt idx="41">
                  <c:v>0.66307379151173218</c:v>
                </c:pt>
                <c:pt idx="42">
                  <c:v>0.56977657391973324</c:v>
                </c:pt>
                <c:pt idx="43">
                  <c:v>0.53679157584305737</c:v>
                </c:pt>
                <c:pt idx="44">
                  <c:v>0.62088889601230912</c:v>
                </c:pt>
                <c:pt idx="45">
                  <c:v>0.51510610334658324</c:v>
                </c:pt>
                <c:pt idx="46">
                  <c:v>0.5982898448519044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ED-44B8-8500-5D42F7817E4C}"/>
            </c:ext>
          </c:extLst>
        </c:ser>
        <c:ser>
          <c:idx val="1"/>
          <c:order val="1"/>
          <c:tx>
            <c:strRef>
              <c:f>'exp2-endosome10'!$L$2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'exp2-endosome10'!$L$3:$L$83</c:f>
              <c:numCache>
                <c:formatCode>General</c:formatCode>
                <c:ptCount val="81"/>
                <c:pt idx="0">
                  <c:v>9.2316939052149591E-2</c:v>
                </c:pt>
                <c:pt idx="1">
                  <c:v>1.6228036522673281E-2</c:v>
                </c:pt>
                <c:pt idx="2">
                  <c:v>2.3645106012941373E-2</c:v>
                </c:pt>
                <c:pt idx="3">
                  <c:v>6.3441520243484276E-2</c:v>
                </c:pt>
                <c:pt idx="4">
                  <c:v>6.2917210158827425E-2</c:v>
                </c:pt>
                <c:pt idx="5">
                  <c:v>6.8058006598634271E-2</c:v>
                </c:pt>
                <c:pt idx="6">
                  <c:v>4.7175119568274942E-2</c:v>
                </c:pt>
                <c:pt idx="7">
                  <c:v>0</c:v>
                </c:pt>
                <c:pt idx="8">
                  <c:v>6.4886569989002427E-2</c:v>
                </c:pt>
                <c:pt idx="9">
                  <c:v>0.11629453438706863</c:v>
                </c:pt>
                <c:pt idx="10">
                  <c:v>5.2558888974142733E-3</c:v>
                </c:pt>
                <c:pt idx="11">
                  <c:v>9.2751732780889343E-2</c:v>
                </c:pt>
                <c:pt idx="12">
                  <c:v>0.16377656717563091</c:v>
                </c:pt>
                <c:pt idx="13">
                  <c:v>0.14782986777155427</c:v>
                </c:pt>
                <c:pt idx="14">
                  <c:v>0.1371518453157369</c:v>
                </c:pt>
                <c:pt idx="15">
                  <c:v>0.10799508938847495</c:v>
                </c:pt>
                <c:pt idx="16">
                  <c:v>2.2928975165605339E-2</c:v>
                </c:pt>
                <c:pt idx="17">
                  <c:v>0.12990102048645727</c:v>
                </c:pt>
                <c:pt idx="18">
                  <c:v>8.96442364254839E-2</c:v>
                </c:pt>
                <c:pt idx="19">
                  <c:v>2.6330596690452044E-2</c:v>
                </c:pt>
                <c:pt idx="20">
                  <c:v>0.37883321824087562</c:v>
                </c:pt>
                <c:pt idx="21">
                  <c:v>0.30664467121921291</c:v>
                </c:pt>
                <c:pt idx="22">
                  <c:v>0.38226041586741305</c:v>
                </c:pt>
                <c:pt idx="23">
                  <c:v>0.35057162587278462</c:v>
                </c:pt>
                <c:pt idx="24">
                  <c:v>0.51161155016752313</c:v>
                </c:pt>
                <c:pt idx="25">
                  <c:v>0.40168546510140885</c:v>
                </c:pt>
                <c:pt idx="26">
                  <c:v>0.54381186219596411</c:v>
                </c:pt>
                <c:pt idx="27">
                  <c:v>0.48383590373155327</c:v>
                </c:pt>
                <c:pt idx="28">
                  <c:v>0.55789150617662853</c:v>
                </c:pt>
                <c:pt idx="29">
                  <c:v>0.52915675592726141</c:v>
                </c:pt>
                <c:pt idx="30">
                  <c:v>0.64219033734878106</c:v>
                </c:pt>
                <c:pt idx="31">
                  <c:v>0.59224021074707833</c:v>
                </c:pt>
                <c:pt idx="32">
                  <c:v>0.60128136269469845</c:v>
                </c:pt>
                <c:pt idx="33">
                  <c:v>0.50328652906723914</c:v>
                </c:pt>
                <c:pt idx="34">
                  <c:v>0.42529220696181524</c:v>
                </c:pt>
                <c:pt idx="35">
                  <c:v>0.63385252819765203</c:v>
                </c:pt>
                <c:pt idx="36">
                  <c:v>0.57830123532571176</c:v>
                </c:pt>
                <c:pt idx="37">
                  <c:v>0.78635003452773733</c:v>
                </c:pt>
                <c:pt idx="38">
                  <c:v>0.84438220926366425</c:v>
                </c:pt>
                <c:pt idx="39">
                  <c:v>0.80283383206731551</c:v>
                </c:pt>
                <c:pt idx="40">
                  <c:v>0.69188470293357895</c:v>
                </c:pt>
                <c:pt idx="41">
                  <c:v>1</c:v>
                </c:pt>
                <c:pt idx="42">
                  <c:v>0.71937901225095258</c:v>
                </c:pt>
                <c:pt idx="43">
                  <c:v>0.6398373359932481</c:v>
                </c:pt>
                <c:pt idx="44">
                  <c:v>0.80289777232154258</c:v>
                </c:pt>
                <c:pt idx="45">
                  <c:v>0.76372797258241898</c:v>
                </c:pt>
                <c:pt idx="46">
                  <c:v>0.56749533236144112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ED-44B8-8500-5D42F781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'exp1-endosome4'!$K$3:$K$11</c:f>
              <c:numCache>
                <c:formatCode>General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xVal>
          <c:yVal>
            <c:numRef>
              <c:f>'exp1-endosome4'!$L$3:$L$11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0.81729321875654959</c:v>
                </c:pt>
                <c:pt idx="3">
                  <c:v>0.66387211096926657</c:v>
                </c:pt>
                <c:pt idx="4">
                  <c:v>0.63361469428195893</c:v>
                </c:pt>
                <c:pt idx="5">
                  <c:v>0.63378617838157136</c:v>
                </c:pt>
                <c:pt idx="6">
                  <c:v>0.36669016633957602</c:v>
                </c:pt>
                <c:pt idx="7">
                  <c:v>0.22773088428634053</c:v>
                </c:pt>
                <c:pt idx="8">
                  <c:v>0.21795629060838703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B2-4314-86CF-3666B5B0D818}"/>
            </c:ext>
          </c:extLst>
        </c:ser>
        <c:ser>
          <c:idx val="1"/>
          <c:order val="1"/>
          <c:tx>
            <c:strRef>
              <c:f>'exp1-endosome4'!$M$2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'exp1-endosome4'!$K$3:$K$11</c:f>
              <c:numCache>
                <c:formatCode>General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xVal>
          <c:yVal>
            <c:numRef>
              <c:f>'exp1-endosome4'!$M$3:$M$11</c:f>
              <c:numCache>
                <c:formatCode>General</c:formatCode>
                <c:ptCount val="9"/>
                <c:pt idx="0">
                  <c:v>0</c:v>
                </c:pt>
                <c:pt idx="1">
                  <c:v>0.19296185461570597</c:v>
                </c:pt>
                <c:pt idx="2">
                  <c:v>4.9244289556423022E-2</c:v>
                </c:pt>
                <c:pt idx="3">
                  <c:v>0.48857911284518335</c:v>
                </c:pt>
                <c:pt idx="4">
                  <c:v>0.58634796772604969</c:v>
                </c:pt>
                <c:pt idx="5">
                  <c:v>0.985453994469488</c:v>
                </c:pt>
                <c:pt idx="6">
                  <c:v>0.9260199249971599</c:v>
                </c:pt>
                <c:pt idx="7">
                  <c:v>0.95121027311640549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B2-4314-86CF-3666B5B0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'exp2-endosome11'!$K$3:$K$83</c:f>
              <c:numCache>
                <c:formatCode>General</c:formatCode>
                <c:ptCount val="81"/>
                <c:pt idx="0">
                  <c:v>9.6774833779894737E-2</c:v>
                </c:pt>
                <c:pt idx="1">
                  <c:v>9.0559359597763747E-2</c:v>
                </c:pt>
                <c:pt idx="2">
                  <c:v>5.5886341834541033E-2</c:v>
                </c:pt>
                <c:pt idx="3">
                  <c:v>5.8701333068704634E-2</c:v>
                </c:pt>
                <c:pt idx="4">
                  <c:v>0</c:v>
                </c:pt>
                <c:pt idx="5">
                  <c:v>5.5340544474215278E-3</c:v>
                </c:pt>
                <c:pt idx="6">
                  <c:v>1.0436307101981322E-2</c:v>
                </c:pt>
                <c:pt idx="7">
                  <c:v>2.872878832986028E-2</c:v>
                </c:pt>
                <c:pt idx="8">
                  <c:v>9.5134133836127718E-3</c:v>
                </c:pt>
                <c:pt idx="9">
                  <c:v>7.1912937051371154E-2</c:v>
                </c:pt>
                <c:pt idx="10">
                  <c:v>1.813370381396608E-2</c:v>
                </c:pt>
                <c:pt idx="11">
                  <c:v>3.4441467367933701E-2</c:v>
                </c:pt>
                <c:pt idx="12">
                  <c:v>1</c:v>
                </c:pt>
                <c:pt idx="13">
                  <c:v>0.2122820945387188</c:v>
                </c:pt>
                <c:pt idx="14">
                  <c:v>0.1839601733320104</c:v>
                </c:pt>
                <c:pt idx="15">
                  <c:v>0.19671529224967732</c:v>
                </c:pt>
                <c:pt idx="16">
                  <c:v>0.23393867222387613</c:v>
                </c:pt>
                <c:pt idx="17">
                  <c:v>0.43037941186199624</c:v>
                </c:pt>
                <c:pt idx="18">
                  <c:v>0.26073236082167317</c:v>
                </c:pt>
                <c:pt idx="19">
                  <c:v>0.24270450861698284</c:v>
                </c:pt>
                <c:pt idx="20">
                  <c:v>0.31390294730574603</c:v>
                </c:pt>
                <c:pt idx="21">
                  <c:v>0.29832622142833526</c:v>
                </c:pt>
                <c:pt idx="22">
                  <c:v>0.25347821772352896</c:v>
                </c:pt>
                <c:pt idx="23">
                  <c:v>0.22189143594323724</c:v>
                </c:pt>
                <c:pt idx="24">
                  <c:v>0.19625549932188829</c:v>
                </c:pt>
                <c:pt idx="25">
                  <c:v>0.13638318282557649</c:v>
                </c:pt>
                <c:pt idx="26">
                  <c:v>7.8459197512486992E-2</c:v>
                </c:pt>
                <c:pt idx="27">
                  <c:v>6.7189308987463253E-2</c:v>
                </c:pt>
                <c:pt idx="28">
                  <c:v>0.13878799907379843</c:v>
                </c:pt>
                <c:pt idx="29">
                  <c:v>0.13429261354239053</c:v>
                </c:pt>
                <c:pt idx="30">
                  <c:v>0.11592405147034528</c:v>
                </c:pt>
                <c:pt idx="31">
                  <c:v>0.13145446726869775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32-4EA7-ADEA-3F298A1B47F5}"/>
            </c:ext>
          </c:extLst>
        </c:ser>
        <c:ser>
          <c:idx val="1"/>
          <c:order val="1"/>
          <c:tx>
            <c:strRef>
              <c:f>'exp2-endosome11'!$L$2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'exp2-endosome11'!$L$3:$L$83</c:f>
              <c:numCache>
                <c:formatCode>General</c:formatCode>
                <c:ptCount val="81"/>
                <c:pt idx="0">
                  <c:v>0.10304473411847474</c:v>
                </c:pt>
                <c:pt idx="1">
                  <c:v>0.20096192222094425</c:v>
                </c:pt>
                <c:pt idx="2">
                  <c:v>0.17603447226186991</c:v>
                </c:pt>
                <c:pt idx="3">
                  <c:v>0.17246954251195662</c:v>
                </c:pt>
                <c:pt idx="4">
                  <c:v>9.2038774530031273E-2</c:v>
                </c:pt>
                <c:pt idx="5">
                  <c:v>0.11927970831163058</c:v>
                </c:pt>
                <c:pt idx="6">
                  <c:v>7.5479100853012709E-2</c:v>
                </c:pt>
                <c:pt idx="7">
                  <c:v>0</c:v>
                </c:pt>
                <c:pt idx="8">
                  <c:v>0.1285607018920509</c:v>
                </c:pt>
                <c:pt idx="9">
                  <c:v>7.1251242990211766E-2</c:v>
                </c:pt>
                <c:pt idx="10">
                  <c:v>0.12388638223893837</c:v>
                </c:pt>
                <c:pt idx="11">
                  <c:v>0.10543939281196549</c:v>
                </c:pt>
                <c:pt idx="12">
                  <c:v>0.36748540543465752</c:v>
                </c:pt>
                <c:pt idx="13">
                  <c:v>0.24568251155050777</c:v>
                </c:pt>
                <c:pt idx="14">
                  <c:v>0.214064899309337</c:v>
                </c:pt>
                <c:pt idx="15">
                  <c:v>0.34453997524166469</c:v>
                </c:pt>
                <c:pt idx="16">
                  <c:v>0.49519377118156793</c:v>
                </c:pt>
                <c:pt idx="17">
                  <c:v>0.31875342456486871</c:v>
                </c:pt>
                <c:pt idx="18">
                  <c:v>0.37698286533765352</c:v>
                </c:pt>
                <c:pt idx="19">
                  <c:v>0.44882262614236712</c:v>
                </c:pt>
                <c:pt idx="20">
                  <c:v>0.89432384714771784</c:v>
                </c:pt>
                <c:pt idx="21">
                  <c:v>0.61439906919481302</c:v>
                </c:pt>
                <c:pt idx="22">
                  <c:v>0.91314288806661725</c:v>
                </c:pt>
                <c:pt idx="23">
                  <c:v>0.97293494510549372</c:v>
                </c:pt>
                <c:pt idx="24">
                  <c:v>0.85275554864065883</c:v>
                </c:pt>
                <c:pt idx="25">
                  <c:v>0.74143097768367516</c:v>
                </c:pt>
                <c:pt idx="26">
                  <c:v>0.99951295077420532</c:v>
                </c:pt>
                <c:pt idx="27">
                  <c:v>0.94625547084807415</c:v>
                </c:pt>
                <c:pt idx="28">
                  <c:v>1</c:v>
                </c:pt>
                <c:pt idx="29">
                  <c:v>0.79711693916619863</c:v>
                </c:pt>
                <c:pt idx="30">
                  <c:v>0.46968456798057207</c:v>
                </c:pt>
                <c:pt idx="31">
                  <c:v>0.22440793078489357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32-4EA7-ADEA-3F298A1B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'exp2-endosome12'!$K$3:$K$83</c:f>
              <c:numCache>
                <c:formatCode>General</c:formatCode>
                <c:ptCount val="81"/>
                <c:pt idx="0">
                  <c:v>0.11231651692329782</c:v>
                </c:pt>
                <c:pt idx="1">
                  <c:v>0</c:v>
                </c:pt>
                <c:pt idx="2">
                  <c:v>2.0984050682984787E-2</c:v>
                </c:pt>
                <c:pt idx="3">
                  <c:v>0.13122673683327252</c:v>
                </c:pt>
                <c:pt idx="4">
                  <c:v>0.10203726901660802</c:v>
                </c:pt>
                <c:pt idx="5">
                  <c:v>0.20793450051246415</c:v>
                </c:pt>
                <c:pt idx="6">
                  <c:v>0.42666370975959139</c:v>
                </c:pt>
                <c:pt idx="7">
                  <c:v>1</c:v>
                </c:pt>
                <c:pt idx="8">
                  <c:v>0.58148177006850865</c:v>
                </c:pt>
                <c:pt idx="9">
                  <c:v>0.58185338136309461</c:v>
                </c:pt>
                <c:pt idx="10">
                  <c:v>0.51059991249153391</c:v>
                </c:pt>
                <c:pt idx="11">
                  <c:v>0.27502232664632809</c:v>
                </c:pt>
                <c:pt idx="12">
                  <c:v>6.6008954633453645E-2</c:v>
                </c:pt>
                <c:pt idx="13">
                  <c:v>0.1658585119964513</c:v>
                </c:pt>
                <c:pt idx="14">
                  <c:v>0.25308527280464593</c:v>
                </c:pt>
                <c:pt idx="15">
                  <c:v>0.18669271941549098</c:v>
                </c:pt>
                <c:pt idx="16">
                  <c:v>0.1088940967747737</c:v>
                </c:pt>
                <c:pt idx="17">
                  <c:v>0.20316948471898369</c:v>
                </c:pt>
                <c:pt idx="18">
                  <c:v>0.23416905916411423</c:v>
                </c:pt>
                <c:pt idx="19">
                  <c:v>0.30042975048099652</c:v>
                </c:pt>
                <c:pt idx="20">
                  <c:v>0.29707925509916611</c:v>
                </c:pt>
                <c:pt idx="21">
                  <c:v>0.29547293530966573</c:v>
                </c:pt>
                <c:pt idx="22">
                  <c:v>0.30384617689896365</c:v>
                </c:pt>
                <c:pt idx="23">
                  <c:v>0.24832025701116617</c:v>
                </c:pt>
                <c:pt idx="24">
                  <c:v>0.17089324566503414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4-4B0B-BD12-8305EE30A53D}"/>
            </c:ext>
          </c:extLst>
        </c:ser>
        <c:ser>
          <c:idx val="1"/>
          <c:order val="1"/>
          <c:tx>
            <c:strRef>
              <c:f>'exp2-endosome12'!$L$2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'exp2-endosome12'!$J$3:$J$83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'exp2-endosome12'!$L$3:$L$83</c:f>
              <c:numCache>
                <c:formatCode>General</c:formatCode>
                <c:ptCount val="81"/>
                <c:pt idx="0">
                  <c:v>4.6900540676475394E-2</c:v>
                </c:pt>
                <c:pt idx="1">
                  <c:v>0</c:v>
                </c:pt>
                <c:pt idx="2">
                  <c:v>9.6609245986839482E-2</c:v>
                </c:pt>
                <c:pt idx="3">
                  <c:v>7.9844083993461504E-2</c:v>
                </c:pt>
                <c:pt idx="4">
                  <c:v>3.6841443480449564E-2</c:v>
                </c:pt>
                <c:pt idx="5">
                  <c:v>0.15243723542478826</c:v>
                </c:pt>
                <c:pt idx="6">
                  <c:v>0.3187057294941113</c:v>
                </c:pt>
                <c:pt idx="7">
                  <c:v>0.54180812272098577</c:v>
                </c:pt>
                <c:pt idx="8">
                  <c:v>0.3330399429984498</c:v>
                </c:pt>
                <c:pt idx="9">
                  <c:v>0.51481621191164739</c:v>
                </c:pt>
                <c:pt idx="10">
                  <c:v>0.59365438618550626</c:v>
                </c:pt>
                <c:pt idx="11">
                  <c:v>1</c:v>
                </c:pt>
                <c:pt idx="12">
                  <c:v>0.75250429607276115</c:v>
                </c:pt>
                <c:pt idx="13">
                  <c:v>0.84844293557986472</c:v>
                </c:pt>
                <c:pt idx="14">
                  <c:v>0.76465903851795969</c:v>
                </c:pt>
                <c:pt idx="15">
                  <c:v>0.61008424493901625</c:v>
                </c:pt>
                <c:pt idx="16">
                  <c:v>0.4756276457521269</c:v>
                </c:pt>
                <c:pt idx="17">
                  <c:v>0.44113332495075308</c:v>
                </c:pt>
                <c:pt idx="18">
                  <c:v>0.60308478980678093</c:v>
                </c:pt>
                <c:pt idx="19">
                  <c:v>0.58170920826522476</c:v>
                </c:pt>
                <c:pt idx="20">
                  <c:v>0.77262249046481402</c:v>
                </c:pt>
                <c:pt idx="21">
                  <c:v>0.43451108596336824</c:v>
                </c:pt>
                <c:pt idx="22">
                  <c:v>0.83477932855526216</c:v>
                </c:pt>
                <c:pt idx="23">
                  <c:v>0.62395741648853709</c:v>
                </c:pt>
                <c:pt idx="24">
                  <c:v>0.31401148413596575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4-4B0B-BD12-8305EE30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'exp2-endosome13'!$J$3:$J$83</c:f>
              <c:numCache>
                <c:formatCode>General</c:formatCode>
                <c:ptCount val="81"/>
                <c:pt idx="0">
                  <c:v>63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</c:numCache>
            </c:numRef>
          </c:xVal>
          <c:yVal>
            <c:numRef>
              <c:f>'exp2-endosome13'!$K$3:$K$83</c:f>
              <c:numCache>
                <c:formatCode>General</c:formatCode>
                <c:ptCount val="81"/>
                <c:pt idx="0">
                  <c:v>0.11887516404692505</c:v>
                </c:pt>
                <c:pt idx="1">
                  <c:v>0.19192237950690774</c:v>
                </c:pt>
                <c:pt idx="2">
                  <c:v>0.16455784970797155</c:v>
                </c:pt>
                <c:pt idx="3">
                  <c:v>6.8774481812082225E-3</c:v>
                </c:pt>
                <c:pt idx="4">
                  <c:v>7.0277201735140737E-2</c:v>
                </c:pt>
                <c:pt idx="5">
                  <c:v>9.2417275268239698E-3</c:v>
                </c:pt>
                <c:pt idx="6">
                  <c:v>0</c:v>
                </c:pt>
                <c:pt idx="7">
                  <c:v>8.2108616596039075E-2</c:v>
                </c:pt>
                <c:pt idx="8">
                  <c:v>6.0008615594225913E-2</c:v>
                </c:pt>
                <c:pt idx="9">
                  <c:v>0.15498552379807465</c:v>
                </c:pt>
                <c:pt idx="10">
                  <c:v>1</c:v>
                </c:pt>
                <c:pt idx="11">
                  <c:v>0.54203608531441905</c:v>
                </c:pt>
                <c:pt idx="12">
                  <c:v>0.70141456035424132</c:v>
                </c:pt>
                <c:pt idx="13">
                  <c:v>0.57019204760616737</c:v>
                </c:pt>
                <c:pt idx="14">
                  <c:v>0.57008184814514296</c:v>
                </c:pt>
                <c:pt idx="15">
                  <c:v>0.56571394223544602</c:v>
                </c:pt>
                <c:pt idx="16">
                  <c:v>0.55043628968432867</c:v>
                </c:pt>
                <c:pt idx="17">
                  <c:v>0.5717047856620483</c:v>
                </c:pt>
                <c:pt idx="18">
                  <c:v>0.5512878309740632</c:v>
                </c:pt>
                <c:pt idx="19">
                  <c:v>0.39958324567467135</c:v>
                </c:pt>
                <c:pt idx="20">
                  <c:v>0.19236818641741546</c:v>
                </c:pt>
                <c:pt idx="21">
                  <c:v>0.20268185415602247</c:v>
                </c:pt>
                <c:pt idx="22">
                  <c:v>0.16509882888027344</c:v>
                </c:pt>
                <c:pt idx="23">
                  <c:v>0.16190304451056411</c:v>
                </c:pt>
                <c:pt idx="24">
                  <c:v>3.6966910107294457E-2</c:v>
                </c:pt>
                <c:pt idx="25">
                  <c:v>0.18320660395315541</c:v>
                </c:pt>
                <c:pt idx="26">
                  <c:v>4.5432232340538326E-3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7-4573-BFD1-C97FB3B11E4D}"/>
            </c:ext>
          </c:extLst>
        </c:ser>
        <c:ser>
          <c:idx val="1"/>
          <c:order val="1"/>
          <c:tx>
            <c:strRef>
              <c:f>'exp2-endosome13'!$L$2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'exp2-endosome13'!$J$3:$J$83</c:f>
              <c:numCache>
                <c:formatCode>General</c:formatCode>
                <c:ptCount val="81"/>
                <c:pt idx="0">
                  <c:v>63</c:v>
                </c:pt>
                <c:pt idx="1">
                  <c:v>64</c:v>
                </c:pt>
                <c:pt idx="2">
                  <c:v>65</c:v>
                </c:pt>
                <c:pt idx="3">
                  <c:v>66</c:v>
                </c:pt>
                <c:pt idx="4">
                  <c:v>67</c:v>
                </c:pt>
                <c:pt idx="5">
                  <c:v>68</c:v>
                </c:pt>
                <c:pt idx="6">
                  <c:v>69</c:v>
                </c:pt>
                <c:pt idx="7">
                  <c:v>70</c:v>
                </c:pt>
                <c:pt idx="8">
                  <c:v>71</c:v>
                </c:pt>
                <c:pt idx="9">
                  <c:v>72</c:v>
                </c:pt>
                <c:pt idx="10">
                  <c:v>73</c:v>
                </c:pt>
                <c:pt idx="11">
                  <c:v>74</c:v>
                </c:pt>
                <c:pt idx="12">
                  <c:v>75</c:v>
                </c:pt>
                <c:pt idx="13">
                  <c:v>76</c:v>
                </c:pt>
                <c:pt idx="14">
                  <c:v>77</c:v>
                </c:pt>
                <c:pt idx="15">
                  <c:v>78</c:v>
                </c:pt>
                <c:pt idx="16">
                  <c:v>79</c:v>
                </c:pt>
                <c:pt idx="17">
                  <c:v>80</c:v>
                </c:pt>
                <c:pt idx="18">
                  <c:v>81</c:v>
                </c:pt>
                <c:pt idx="19">
                  <c:v>82</c:v>
                </c:pt>
                <c:pt idx="20">
                  <c:v>83</c:v>
                </c:pt>
                <c:pt idx="21">
                  <c:v>84</c:v>
                </c:pt>
                <c:pt idx="22">
                  <c:v>85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89</c:v>
                </c:pt>
              </c:numCache>
            </c:numRef>
          </c:xVal>
          <c:yVal>
            <c:numRef>
              <c:f>'exp2-endosome13'!$L$3:$L$83</c:f>
              <c:numCache>
                <c:formatCode>General</c:formatCode>
                <c:ptCount val="81"/>
                <c:pt idx="0">
                  <c:v>0.24482696673253851</c:v>
                </c:pt>
                <c:pt idx="1">
                  <c:v>0.1688523786970656</c:v>
                </c:pt>
                <c:pt idx="2">
                  <c:v>0.30902647351831619</c:v>
                </c:pt>
                <c:pt idx="3">
                  <c:v>7.5386650552825216E-2</c:v>
                </c:pt>
                <c:pt idx="4">
                  <c:v>0.14673939671081704</c:v>
                </c:pt>
                <c:pt idx="5">
                  <c:v>0</c:v>
                </c:pt>
                <c:pt idx="6">
                  <c:v>2.6048896800640636E-2</c:v>
                </c:pt>
                <c:pt idx="7">
                  <c:v>9.3988339239927846E-2</c:v>
                </c:pt>
                <c:pt idx="8">
                  <c:v>1.0386895526776043E-2</c:v>
                </c:pt>
                <c:pt idx="9">
                  <c:v>8.6459473142689314E-2</c:v>
                </c:pt>
                <c:pt idx="10">
                  <c:v>0.27642860642485034</c:v>
                </c:pt>
                <c:pt idx="11">
                  <c:v>0.49922424915484032</c:v>
                </c:pt>
                <c:pt idx="12">
                  <c:v>0.37170714180725511</c:v>
                </c:pt>
                <c:pt idx="13">
                  <c:v>0.41389165618722601</c:v>
                </c:pt>
                <c:pt idx="14">
                  <c:v>0.13032614198690184</c:v>
                </c:pt>
                <c:pt idx="15">
                  <c:v>0.51166892587088331</c:v>
                </c:pt>
                <c:pt idx="16">
                  <c:v>0.77413401708285057</c:v>
                </c:pt>
                <c:pt idx="17">
                  <c:v>0.60825398899250449</c:v>
                </c:pt>
                <c:pt idx="18">
                  <c:v>0.67552383596544163</c:v>
                </c:pt>
                <c:pt idx="19">
                  <c:v>0.9280103215691401</c:v>
                </c:pt>
                <c:pt idx="20">
                  <c:v>0.8311312897061951</c:v>
                </c:pt>
                <c:pt idx="21">
                  <c:v>1</c:v>
                </c:pt>
                <c:pt idx="22">
                  <c:v>0.91032320229948904</c:v>
                </c:pt>
                <c:pt idx="23">
                  <c:v>0.69245970178504335</c:v>
                </c:pt>
                <c:pt idx="24">
                  <c:v>0.78840783263379732</c:v>
                </c:pt>
                <c:pt idx="25">
                  <c:v>0.89209714033741128</c:v>
                </c:pt>
                <c:pt idx="26">
                  <c:v>0.64230536819584882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B7-4573-BFD1-C97FB3B11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'exp2-endosome14'!$J$3:$J$83</c:f>
              <c:numCache>
                <c:formatCode>General</c:formatCode>
                <c:ptCount val="81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  <c:pt idx="16">
                  <c:v>69</c:v>
                </c:pt>
                <c:pt idx="17">
                  <c:v>70</c:v>
                </c:pt>
                <c:pt idx="18">
                  <c:v>71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78</c:v>
                </c:pt>
                <c:pt idx="26">
                  <c:v>79</c:v>
                </c:pt>
                <c:pt idx="27">
                  <c:v>80</c:v>
                </c:pt>
                <c:pt idx="28">
                  <c:v>81</c:v>
                </c:pt>
                <c:pt idx="29">
                  <c:v>82</c:v>
                </c:pt>
                <c:pt idx="30">
                  <c:v>83</c:v>
                </c:pt>
                <c:pt idx="31">
                  <c:v>84</c:v>
                </c:pt>
                <c:pt idx="32">
                  <c:v>85</c:v>
                </c:pt>
                <c:pt idx="33">
                  <c:v>86</c:v>
                </c:pt>
                <c:pt idx="34">
                  <c:v>87</c:v>
                </c:pt>
                <c:pt idx="35">
                  <c:v>88</c:v>
                </c:pt>
                <c:pt idx="36">
                  <c:v>89</c:v>
                </c:pt>
                <c:pt idx="37">
                  <c:v>90</c:v>
                </c:pt>
                <c:pt idx="38">
                  <c:v>91</c:v>
                </c:pt>
                <c:pt idx="39">
                  <c:v>92</c:v>
                </c:pt>
                <c:pt idx="40">
                  <c:v>93</c:v>
                </c:pt>
                <c:pt idx="41">
                  <c:v>94</c:v>
                </c:pt>
                <c:pt idx="42">
                  <c:v>95</c:v>
                </c:pt>
                <c:pt idx="43">
                  <c:v>96</c:v>
                </c:pt>
                <c:pt idx="44">
                  <c:v>97</c:v>
                </c:pt>
                <c:pt idx="45">
                  <c:v>98</c:v>
                </c:pt>
                <c:pt idx="46">
                  <c:v>99</c:v>
                </c:pt>
                <c:pt idx="47">
                  <c:v>100</c:v>
                </c:pt>
                <c:pt idx="48">
                  <c:v>101</c:v>
                </c:pt>
                <c:pt idx="49">
                  <c:v>102</c:v>
                </c:pt>
                <c:pt idx="50">
                  <c:v>103</c:v>
                </c:pt>
                <c:pt idx="51">
                  <c:v>104</c:v>
                </c:pt>
                <c:pt idx="52">
                  <c:v>105</c:v>
                </c:pt>
                <c:pt idx="53">
                  <c:v>106</c:v>
                </c:pt>
                <c:pt idx="54">
                  <c:v>107</c:v>
                </c:pt>
                <c:pt idx="55">
                  <c:v>108</c:v>
                </c:pt>
                <c:pt idx="56">
                  <c:v>109</c:v>
                </c:pt>
                <c:pt idx="57">
                  <c:v>110</c:v>
                </c:pt>
                <c:pt idx="58">
                  <c:v>111</c:v>
                </c:pt>
                <c:pt idx="59">
                  <c:v>112</c:v>
                </c:pt>
                <c:pt idx="60">
                  <c:v>113</c:v>
                </c:pt>
                <c:pt idx="61">
                  <c:v>114</c:v>
                </c:pt>
                <c:pt idx="62">
                  <c:v>115</c:v>
                </c:pt>
                <c:pt idx="63">
                  <c:v>116</c:v>
                </c:pt>
                <c:pt idx="64">
                  <c:v>117</c:v>
                </c:pt>
                <c:pt idx="65">
                  <c:v>118</c:v>
                </c:pt>
                <c:pt idx="66">
                  <c:v>119</c:v>
                </c:pt>
                <c:pt idx="67">
                  <c:v>120</c:v>
                </c:pt>
                <c:pt idx="68">
                  <c:v>121</c:v>
                </c:pt>
                <c:pt idx="69">
                  <c:v>122</c:v>
                </c:pt>
                <c:pt idx="70">
                  <c:v>123</c:v>
                </c:pt>
                <c:pt idx="71">
                  <c:v>124</c:v>
                </c:pt>
                <c:pt idx="72">
                  <c:v>125</c:v>
                </c:pt>
                <c:pt idx="73">
                  <c:v>126</c:v>
                </c:pt>
                <c:pt idx="74">
                  <c:v>127</c:v>
                </c:pt>
              </c:numCache>
            </c:numRef>
          </c:xVal>
          <c:yVal>
            <c:numRef>
              <c:f>'exp2-endosome14'!$K$3:$K$83</c:f>
              <c:numCache>
                <c:formatCode>General</c:formatCode>
                <c:ptCount val="81"/>
                <c:pt idx="0">
                  <c:v>0.27037449652926565</c:v>
                </c:pt>
                <c:pt idx="1">
                  <c:v>0.13155226097637648</c:v>
                </c:pt>
                <c:pt idx="2">
                  <c:v>0.11846916331019508</c:v>
                </c:pt>
                <c:pt idx="3">
                  <c:v>0.17843574142314425</c:v>
                </c:pt>
                <c:pt idx="4">
                  <c:v>0.19236866912331824</c:v>
                </c:pt>
                <c:pt idx="5">
                  <c:v>0.22368383466163949</c:v>
                </c:pt>
                <c:pt idx="6">
                  <c:v>0.18099951438283829</c:v>
                </c:pt>
                <c:pt idx="7">
                  <c:v>0.13439454966149636</c:v>
                </c:pt>
                <c:pt idx="8">
                  <c:v>0.14094323992344421</c:v>
                </c:pt>
                <c:pt idx="9">
                  <c:v>0.17842145856543001</c:v>
                </c:pt>
                <c:pt idx="10">
                  <c:v>0.22171280029708376</c:v>
                </c:pt>
                <c:pt idx="11">
                  <c:v>0.20837261119204767</c:v>
                </c:pt>
                <c:pt idx="12">
                  <c:v>0.21338589424972182</c:v>
                </c:pt>
                <c:pt idx="13">
                  <c:v>0.12247550489902043</c:v>
                </c:pt>
                <c:pt idx="14">
                  <c:v>0.28375039277858755</c:v>
                </c:pt>
                <c:pt idx="15">
                  <c:v>0.184848744536807</c:v>
                </c:pt>
                <c:pt idx="16">
                  <c:v>0.22624760762133314</c:v>
                </c:pt>
                <c:pt idx="17">
                  <c:v>0.23200359928014411</c:v>
                </c:pt>
                <c:pt idx="18">
                  <c:v>0.36613391607392848</c:v>
                </c:pt>
                <c:pt idx="19">
                  <c:v>0.42602193846944952</c:v>
                </c:pt>
                <c:pt idx="20">
                  <c:v>0.50842688605136122</c:v>
                </c:pt>
                <c:pt idx="21">
                  <c:v>0.44941011797640468</c:v>
                </c:pt>
                <c:pt idx="22">
                  <c:v>1</c:v>
                </c:pt>
                <c:pt idx="23">
                  <c:v>0.68428457165709755</c:v>
                </c:pt>
                <c:pt idx="24">
                  <c:v>0.7173993772674041</c:v>
                </c:pt>
                <c:pt idx="25">
                  <c:v>0.81896477847287708</c:v>
                </c:pt>
                <c:pt idx="26">
                  <c:v>0.78181506555831715</c:v>
                </c:pt>
                <c:pt idx="27">
                  <c:v>0.75458479732624939</c:v>
                </c:pt>
                <c:pt idx="28">
                  <c:v>0.89672065586882632</c:v>
                </c:pt>
                <c:pt idx="29">
                  <c:v>0.60177250264232895</c:v>
                </c:pt>
                <c:pt idx="30">
                  <c:v>0.70127403090810425</c:v>
                </c:pt>
                <c:pt idx="31">
                  <c:v>0.68660553603565033</c:v>
                </c:pt>
                <c:pt idx="32">
                  <c:v>0.5192747164852749</c:v>
                </c:pt>
                <c:pt idx="33">
                  <c:v>0.46266460993515579</c:v>
                </c:pt>
                <c:pt idx="34">
                  <c:v>0.42667894992430128</c:v>
                </c:pt>
                <c:pt idx="35">
                  <c:v>0.35396492130145435</c:v>
                </c:pt>
                <c:pt idx="36">
                  <c:v>0.38916502413802967</c:v>
                </c:pt>
                <c:pt idx="37">
                  <c:v>0.19108321192904318</c:v>
                </c:pt>
                <c:pt idx="38">
                  <c:v>0.23093238495158142</c:v>
                </c:pt>
                <c:pt idx="39">
                  <c:v>0.10445053846373645</c:v>
                </c:pt>
                <c:pt idx="40">
                  <c:v>0.24585082983403347</c:v>
                </c:pt>
                <c:pt idx="41">
                  <c:v>7.6284743051389825E-2</c:v>
                </c:pt>
                <c:pt idx="42">
                  <c:v>0.16276744651069847</c:v>
                </c:pt>
                <c:pt idx="43">
                  <c:v>0.21524266575256404</c:v>
                </c:pt>
                <c:pt idx="44">
                  <c:v>0.12178278629988325</c:v>
                </c:pt>
                <c:pt idx="45">
                  <c:v>0.11951895335218703</c:v>
                </c:pt>
                <c:pt idx="46">
                  <c:v>0.14657068586282782</c:v>
                </c:pt>
                <c:pt idx="47">
                  <c:v>0.28468591995886555</c:v>
                </c:pt>
                <c:pt idx="48">
                  <c:v>0.28744965292655772</c:v>
                </c:pt>
                <c:pt idx="49">
                  <c:v>0.27986545548033259</c:v>
                </c:pt>
                <c:pt idx="50">
                  <c:v>0.28769246150769862</c:v>
                </c:pt>
                <c:pt idx="51">
                  <c:v>0.19158311194903913</c:v>
                </c:pt>
                <c:pt idx="52">
                  <c:v>0.11922615476904654</c:v>
                </c:pt>
                <c:pt idx="53">
                  <c:v>0.21955608878224372</c:v>
                </c:pt>
                <c:pt idx="54">
                  <c:v>0.15474048047533392</c:v>
                </c:pt>
                <c:pt idx="55">
                  <c:v>0.11769788899363019</c:v>
                </c:pt>
                <c:pt idx="56">
                  <c:v>0.16893049961436302</c:v>
                </c:pt>
                <c:pt idx="57">
                  <c:v>0.27832290684720246</c:v>
                </c:pt>
                <c:pt idx="58">
                  <c:v>0.17078012968834833</c:v>
                </c:pt>
                <c:pt idx="59">
                  <c:v>0.18228497157711376</c:v>
                </c:pt>
                <c:pt idx="60">
                  <c:v>0.19893878367183723</c:v>
                </c:pt>
                <c:pt idx="61">
                  <c:v>0</c:v>
                </c:pt>
                <c:pt idx="62">
                  <c:v>0.22057731310880718</c:v>
                </c:pt>
                <c:pt idx="63">
                  <c:v>0.30128974205158982</c:v>
                </c:pt>
                <c:pt idx="64">
                  <c:v>0.19506098780243963</c:v>
                </c:pt>
                <c:pt idx="65">
                  <c:v>0.18229925443482761</c:v>
                </c:pt>
                <c:pt idx="66">
                  <c:v>0.32996257891278891</c:v>
                </c:pt>
                <c:pt idx="67">
                  <c:v>0.24617933556145938</c:v>
                </c:pt>
                <c:pt idx="68">
                  <c:v>0.31979318422029895</c:v>
                </c:pt>
                <c:pt idx="69">
                  <c:v>0.34990858971062977</c:v>
                </c:pt>
                <c:pt idx="70">
                  <c:v>0.32055731710800733</c:v>
                </c:pt>
                <c:pt idx="71">
                  <c:v>0.42016596680663887</c:v>
                </c:pt>
                <c:pt idx="72">
                  <c:v>0.24723626703230822</c:v>
                </c:pt>
                <c:pt idx="73">
                  <c:v>0.23107521352872298</c:v>
                </c:pt>
                <c:pt idx="74">
                  <c:v>0.33361184905876023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96-4640-8C79-B2E63F06608A}"/>
            </c:ext>
          </c:extLst>
        </c:ser>
        <c:ser>
          <c:idx val="1"/>
          <c:order val="1"/>
          <c:tx>
            <c:strRef>
              <c:f>'exp2-endosome14'!$L$2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'exp2-endosome14'!$J$3:$J$83</c:f>
              <c:numCache>
                <c:formatCode>General</c:formatCode>
                <c:ptCount val="81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  <c:pt idx="10">
                  <c:v>63</c:v>
                </c:pt>
                <c:pt idx="11">
                  <c:v>64</c:v>
                </c:pt>
                <c:pt idx="12">
                  <c:v>65</c:v>
                </c:pt>
                <c:pt idx="13">
                  <c:v>66</c:v>
                </c:pt>
                <c:pt idx="14">
                  <c:v>67</c:v>
                </c:pt>
                <c:pt idx="15">
                  <c:v>68</c:v>
                </c:pt>
                <c:pt idx="16">
                  <c:v>69</c:v>
                </c:pt>
                <c:pt idx="17">
                  <c:v>70</c:v>
                </c:pt>
                <c:pt idx="18">
                  <c:v>71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78</c:v>
                </c:pt>
                <c:pt idx="26">
                  <c:v>79</c:v>
                </c:pt>
                <c:pt idx="27">
                  <c:v>80</c:v>
                </c:pt>
                <c:pt idx="28">
                  <c:v>81</c:v>
                </c:pt>
                <c:pt idx="29">
                  <c:v>82</c:v>
                </c:pt>
                <c:pt idx="30">
                  <c:v>83</c:v>
                </c:pt>
                <c:pt idx="31">
                  <c:v>84</c:v>
                </c:pt>
                <c:pt idx="32">
                  <c:v>85</c:v>
                </c:pt>
                <c:pt idx="33">
                  <c:v>86</c:v>
                </c:pt>
                <c:pt idx="34">
                  <c:v>87</c:v>
                </c:pt>
                <c:pt idx="35">
                  <c:v>88</c:v>
                </c:pt>
                <c:pt idx="36">
                  <c:v>89</c:v>
                </c:pt>
                <c:pt idx="37">
                  <c:v>90</c:v>
                </c:pt>
                <c:pt idx="38">
                  <c:v>91</c:v>
                </c:pt>
                <c:pt idx="39">
                  <c:v>92</c:v>
                </c:pt>
                <c:pt idx="40">
                  <c:v>93</c:v>
                </c:pt>
                <c:pt idx="41">
                  <c:v>94</c:v>
                </c:pt>
                <c:pt idx="42">
                  <c:v>95</c:v>
                </c:pt>
                <c:pt idx="43">
                  <c:v>96</c:v>
                </c:pt>
                <c:pt idx="44">
                  <c:v>97</c:v>
                </c:pt>
                <c:pt idx="45">
                  <c:v>98</c:v>
                </c:pt>
                <c:pt idx="46">
                  <c:v>99</c:v>
                </c:pt>
                <c:pt idx="47">
                  <c:v>100</c:v>
                </c:pt>
                <c:pt idx="48">
                  <c:v>101</c:v>
                </c:pt>
                <c:pt idx="49">
                  <c:v>102</c:v>
                </c:pt>
                <c:pt idx="50">
                  <c:v>103</c:v>
                </c:pt>
                <c:pt idx="51">
                  <c:v>104</c:v>
                </c:pt>
                <c:pt idx="52">
                  <c:v>105</c:v>
                </c:pt>
                <c:pt idx="53">
                  <c:v>106</c:v>
                </c:pt>
                <c:pt idx="54">
                  <c:v>107</c:v>
                </c:pt>
                <c:pt idx="55">
                  <c:v>108</c:v>
                </c:pt>
                <c:pt idx="56">
                  <c:v>109</c:v>
                </c:pt>
                <c:pt idx="57">
                  <c:v>110</c:v>
                </c:pt>
                <c:pt idx="58">
                  <c:v>111</c:v>
                </c:pt>
                <c:pt idx="59">
                  <c:v>112</c:v>
                </c:pt>
                <c:pt idx="60">
                  <c:v>113</c:v>
                </c:pt>
                <c:pt idx="61">
                  <c:v>114</c:v>
                </c:pt>
                <c:pt idx="62">
                  <c:v>115</c:v>
                </c:pt>
                <c:pt idx="63">
                  <c:v>116</c:v>
                </c:pt>
                <c:pt idx="64">
                  <c:v>117</c:v>
                </c:pt>
                <c:pt idx="65">
                  <c:v>118</c:v>
                </c:pt>
                <c:pt idx="66">
                  <c:v>119</c:v>
                </c:pt>
                <c:pt idx="67">
                  <c:v>120</c:v>
                </c:pt>
                <c:pt idx="68">
                  <c:v>121</c:v>
                </c:pt>
                <c:pt idx="69">
                  <c:v>122</c:v>
                </c:pt>
                <c:pt idx="70">
                  <c:v>123</c:v>
                </c:pt>
                <c:pt idx="71">
                  <c:v>124</c:v>
                </c:pt>
                <c:pt idx="72">
                  <c:v>125</c:v>
                </c:pt>
                <c:pt idx="73">
                  <c:v>126</c:v>
                </c:pt>
                <c:pt idx="74">
                  <c:v>127</c:v>
                </c:pt>
              </c:numCache>
            </c:numRef>
          </c:xVal>
          <c:yVal>
            <c:numRef>
              <c:f>'exp2-endosome14'!$L$3:$L$83</c:f>
              <c:numCache>
                <c:formatCode>General</c:formatCode>
                <c:ptCount val="81"/>
                <c:pt idx="0">
                  <c:v>7.6371114497492315E-2</c:v>
                </c:pt>
                <c:pt idx="1">
                  <c:v>1.7990560873489186E-2</c:v>
                </c:pt>
                <c:pt idx="2">
                  <c:v>0.16298027843943699</c:v>
                </c:pt>
                <c:pt idx="3">
                  <c:v>3.4856711692384981E-2</c:v>
                </c:pt>
                <c:pt idx="4">
                  <c:v>0</c:v>
                </c:pt>
                <c:pt idx="5">
                  <c:v>4.1573582281665147E-2</c:v>
                </c:pt>
                <c:pt idx="6">
                  <c:v>1.2575638768475422E-2</c:v>
                </c:pt>
                <c:pt idx="7">
                  <c:v>8.4182805403086133E-2</c:v>
                </c:pt>
                <c:pt idx="8">
                  <c:v>8.3901702889438198E-2</c:v>
                </c:pt>
                <c:pt idx="9">
                  <c:v>0.17932860883845486</c:v>
                </c:pt>
                <c:pt idx="10">
                  <c:v>0.1910165554585673</c:v>
                </c:pt>
                <c:pt idx="11">
                  <c:v>0.1642378423162846</c:v>
                </c:pt>
                <c:pt idx="12">
                  <c:v>0.23182080454498383</c:v>
                </c:pt>
                <c:pt idx="13">
                  <c:v>0.31018922637629265</c:v>
                </c:pt>
                <c:pt idx="14">
                  <c:v>0.29478776760219555</c:v>
                </c:pt>
                <c:pt idx="15">
                  <c:v>0.2905416401591927</c:v>
                </c:pt>
                <c:pt idx="16">
                  <c:v>0.13472207838321698</c:v>
                </c:pt>
                <c:pt idx="17">
                  <c:v>0.15578997203769768</c:v>
                </c:pt>
                <c:pt idx="18">
                  <c:v>0.33140506872216707</c:v>
                </c:pt>
                <c:pt idx="19">
                  <c:v>0.29049725555177475</c:v>
                </c:pt>
                <c:pt idx="20">
                  <c:v>0.27892766788477796</c:v>
                </c:pt>
                <c:pt idx="21">
                  <c:v>0.29592697252592798</c:v>
                </c:pt>
                <c:pt idx="22">
                  <c:v>0.4702845053335506</c:v>
                </c:pt>
                <c:pt idx="23">
                  <c:v>0.2807918213963394</c:v>
                </c:pt>
                <c:pt idx="24">
                  <c:v>0.48849698924413032</c:v>
                </c:pt>
                <c:pt idx="25">
                  <c:v>0.63234750188634525</c:v>
                </c:pt>
                <c:pt idx="26">
                  <c:v>0.43088576881537455</c:v>
                </c:pt>
                <c:pt idx="27">
                  <c:v>0.58111287005666434</c:v>
                </c:pt>
                <c:pt idx="28">
                  <c:v>0.81509372549599735</c:v>
                </c:pt>
                <c:pt idx="29">
                  <c:v>0.75018863458152651</c:v>
                </c:pt>
                <c:pt idx="30">
                  <c:v>0.71126333387581175</c:v>
                </c:pt>
                <c:pt idx="31">
                  <c:v>0.63450755278069537</c:v>
                </c:pt>
                <c:pt idx="32">
                  <c:v>0.64350283321744028</c:v>
                </c:pt>
                <c:pt idx="33">
                  <c:v>0.76863783639833672</c:v>
                </c:pt>
                <c:pt idx="34">
                  <c:v>0.69818466955659741</c:v>
                </c:pt>
                <c:pt idx="35">
                  <c:v>0.59104022724918948</c:v>
                </c:pt>
                <c:pt idx="36">
                  <c:v>0.54402213312423287</c:v>
                </c:pt>
                <c:pt idx="37">
                  <c:v>0.49895696172567316</c:v>
                </c:pt>
                <c:pt idx="38">
                  <c:v>0.74114896953736442</c:v>
                </c:pt>
                <c:pt idx="39">
                  <c:v>0.60562796822062126</c:v>
                </c:pt>
                <c:pt idx="40">
                  <c:v>0.51903359914781522</c:v>
                </c:pt>
                <c:pt idx="41">
                  <c:v>0.5116065748398454</c:v>
                </c:pt>
                <c:pt idx="42">
                  <c:v>0.66957139264103183</c:v>
                </c:pt>
                <c:pt idx="43">
                  <c:v>0.37070024115636696</c:v>
                </c:pt>
                <c:pt idx="44">
                  <c:v>0.32887514609933277</c:v>
                </c:pt>
                <c:pt idx="45">
                  <c:v>0.3917237502034297</c:v>
                </c:pt>
                <c:pt idx="46">
                  <c:v>0.31763104555340183</c:v>
                </c:pt>
                <c:pt idx="47">
                  <c:v>0.46723676229083755</c:v>
                </c:pt>
                <c:pt idx="48">
                  <c:v>0.49077539909159473</c:v>
                </c:pt>
                <c:pt idx="49">
                  <c:v>0.44409758695684348</c:v>
                </c:pt>
                <c:pt idx="50">
                  <c:v>0.51253865159562639</c:v>
                </c:pt>
                <c:pt idx="51">
                  <c:v>0.40351526090751705</c:v>
                </c:pt>
                <c:pt idx="52">
                  <c:v>0.23775354706987636</c:v>
                </c:pt>
                <c:pt idx="53">
                  <c:v>0.32801704368924828</c:v>
                </c:pt>
                <c:pt idx="54">
                  <c:v>0.34204257963338297</c:v>
                </c:pt>
                <c:pt idx="55">
                  <c:v>0.20270450207867932</c:v>
                </c:pt>
                <c:pt idx="56">
                  <c:v>0.43036794839549619</c:v>
                </c:pt>
                <c:pt idx="57">
                  <c:v>0.3386841443387435</c:v>
                </c:pt>
                <c:pt idx="58">
                  <c:v>0.42584071843884541</c:v>
                </c:pt>
                <c:pt idx="59">
                  <c:v>0.32822417185719976</c:v>
                </c:pt>
                <c:pt idx="60">
                  <c:v>0.28795253805980103</c:v>
                </c:pt>
                <c:pt idx="61">
                  <c:v>0.20239380982675206</c:v>
                </c:pt>
                <c:pt idx="62">
                  <c:v>0.51940347087630023</c:v>
                </c:pt>
                <c:pt idx="63">
                  <c:v>0.51728780458936852</c:v>
                </c:pt>
                <c:pt idx="64">
                  <c:v>0.47095027444482263</c:v>
                </c:pt>
                <c:pt idx="65">
                  <c:v>0.57620097350238908</c:v>
                </c:pt>
                <c:pt idx="66">
                  <c:v>0.5521149265434746</c:v>
                </c:pt>
                <c:pt idx="67">
                  <c:v>0.66596144457102247</c:v>
                </c:pt>
                <c:pt idx="68">
                  <c:v>0.78563714103948712</c:v>
                </c:pt>
                <c:pt idx="69">
                  <c:v>0.86134248642570743</c:v>
                </c:pt>
                <c:pt idx="70">
                  <c:v>0.76903729786510022</c:v>
                </c:pt>
                <c:pt idx="71">
                  <c:v>0.99866846177745516</c:v>
                </c:pt>
                <c:pt idx="72">
                  <c:v>0.97347279963308675</c:v>
                </c:pt>
                <c:pt idx="73">
                  <c:v>0.95237531624032756</c:v>
                </c:pt>
                <c:pt idx="7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96-4640-8C79-B2E63F066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'exp2-endosome15'!$J$3:$J$83</c:f>
              <c:numCache>
                <c:formatCode>General</c:formatCode>
                <c:ptCount val="8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</c:numCache>
            </c:numRef>
          </c:xVal>
          <c:yVal>
            <c:numRef>
              <c:f>'exp2-endosome15'!$K$3:$K$83</c:f>
              <c:numCache>
                <c:formatCode>General</c:formatCode>
                <c:ptCount val="81"/>
                <c:pt idx="0">
                  <c:v>9.3080435546189E-2</c:v>
                </c:pt>
                <c:pt idx="1">
                  <c:v>7.5251993060212755E-2</c:v>
                </c:pt>
                <c:pt idx="2">
                  <c:v>0.15376100307607182</c:v>
                </c:pt>
                <c:pt idx="3">
                  <c:v>7.7135953848282743E-2</c:v>
                </c:pt>
                <c:pt idx="4">
                  <c:v>0.11227129035348213</c:v>
                </c:pt>
                <c:pt idx="5">
                  <c:v>5.2708326680928785E-2</c:v>
                </c:pt>
                <c:pt idx="6">
                  <c:v>0</c:v>
                </c:pt>
                <c:pt idx="7">
                  <c:v>0.20092388585539214</c:v>
                </c:pt>
                <c:pt idx="8">
                  <c:v>7.0696426860810971E-2</c:v>
                </c:pt>
                <c:pt idx="9">
                  <c:v>0.45781311534736241</c:v>
                </c:pt>
                <c:pt idx="10">
                  <c:v>0.97278368511245206</c:v>
                </c:pt>
                <c:pt idx="11">
                  <c:v>0.61955700311864714</c:v>
                </c:pt>
                <c:pt idx="12">
                  <c:v>0.88077827803855246</c:v>
                </c:pt>
                <c:pt idx="13">
                  <c:v>0.86219412246809513</c:v>
                </c:pt>
                <c:pt idx="14">
                  <c:v>1</c:v>
                </c:pt>
                <c:pt idx="15">
                  <c:v>0.75638364679460535</c:v>
                </c:pt>
                <c:pt idx="16">
                  <c:v>0.67712956754052644</c:v>
                </c:pt>
                <c:pt idx="17">
                  <c:v>0.54981852242126272</c:v>
                </c:pt>
                <c:pt idx="18">
                  <c:v>0.2366233462123872</c:v>
                </c:pt>
                <c:pt idx="19">
                  <c:v>0.12883311513448542</c:v>
                </c:pt>
                <c:pt idx="20">
                  <c:v>0.19647475811859372</c:v>
                </c:pt>
                <c:pt idx="21">
                  <c:v>0.10235122563889669</c:v>
                </c:pt>
                <c:pt idx="22">
                  <c:v>0.17564475098721741</c:v>
                </c:pt>
                <c:pt idx="23">
                  <c:v>8.649189471107252E-2</c:v>
                </c:pt>
                <c:pt idx="24">
                  <c:v>0.21877361603388967</c:v>
                </c:pt>
                <c:pt idx="25">
                  <c:v>0.18997136805355994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E-4678-8951-D5D977E8ACED}"/>
            </c:ext>
          </c:extLst>
        </c:ser>
        <c:ser>
          <c:idx val="1"/>
          <c:order val="1"/>
          <c:tx>
            <c:strRef>
              <c:f>'exp2-endosome15'!$L$2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'exp2-endosome15'!$J$3:$J$83</c:f>
              <c:numCache>
                <c:formatCode>General</c:formatCode>
                <c:ptCount val="8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</c:numCache>
            </c:numRef>
          </c:xVal>
          <c:yVal>
            <c:numRef>
              <c:f>'exp2-endosome15'!$L$3:$L$83</c:f>
              <c:numCache>
                <c:formatCode>General</c:formatCode>
                <c:ptCount val="81"/>
                <c:pt idx="0">
                  <c:v>0</c:v>
                </c:pt>
                <c:pt idx="1">
                  <c:v>0.18636223387843293</c:v>
                </c:pt>
                <c:pt idx="2">
                  <c:v>0.21551990126504239</c:v>
                </c:pt>
                <c:pt idx="3">
                  <c:v>0.27980047310500955</c:v>
                </c:pt>
                <c:pt idx="4">
                  <c:v>0.28388014673111844</c:v>
                </c:pt>
                <c:pt idx="5">
                  <c:v>0.2702698069868697</c:v>
                </c:pt>
                <c:pt idx="6">
                  <c:v>0.32152284960060368</c:v>
                </c:pt>
                <c:pt idx="7">
                  <c:v>0.37870684630943768</c:v>
                </c:pt>
                <c:pt idx="8">
                  <c:v>0.27676643011416174</c:v>
                </c:pt>
                <c:pt idx="9">
                  <c:v>0.33828722273646722</c:v>
                </c:pt>
                <c:pt idx="10">
                  <c:v>0.39473413555486953</c:v>
                </c:pt>
                <c:pt idx="11">
                  <c:v>0.31684322397065362</c:v>
                </c:pt>
                <c:pt idx="12">
                  <c:v>0.53135177757208008</c:v>
                </c:pt>
                <c:pt idx="13">
                  <c:v>0.64128012616133512</c:v>
                </c:pt>
                <c:pt idx="14">
                  <c:v>0.68392814289142623</c:v>
                </c:pt>
                <c:pt idx="15">
                  <c:v>0.91050430251294168</c:v>
                </c:pt>
                <c:pt idx="16">
                  <c:v>1</c:v>
                </c:pt>
                <c:pt idx="17">
                  <c:v>0.88011244814700584</c:v>
                </c:pt>
                <c:pt idx="18">
                  <c:v>0.94735849703452246</c:v>
                </c:pt>
                <c:pt idx="19">
                  <c:v>0.79125098563543483</c:v>
                </c:pt>
                <c:pt idx="20">
                  <c:v>0.97925880215297101</c:v>
                </c:pt>
                <c:pt idx="21">
                  <c:v>0.83962425863073809</c:v>
                </c:pt>
                <c:pt idx="22">
                  <c:v>0.83467036922760585</c:v>
                </c:pt>
                <c:pt idx="23">
                  <c:v>0.73182145428365741</c:v>
                </c:pt>
                <c:pt idx="24">
                  <c:v>0.8591826939559124</c:v>
                </c:pt>
                <c:pt idx="25">
                  <c:v>0.68456237786691354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5E-4678-8951-D5D977E8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'exp2-endosome16'!$J$3:$J$83</c:f>
              <c:numCache>
                <c:formatCode>General</c:formatCode>
                <c:ptCount val="8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</c:numCache>
            </c:numRef>
          </c:xVal>
          <c:yVal>
            <c:numRef>
              <c:f>'exp2-endosome16'!$K$3:$K$83</c:f>
              <c:numCache>
                <c:formatCode>General</c:formatCode>
                <c:ptCount val="81"/>
                <c:pt idx="0">
                  <c:v>9.0412711270040372E-2</c:v>
                </c:pt>
                <c:pt idx="1">
                  <c:v>0.11393764879041433</c:v>
                </c:pt>
                <c:pt idx="2">
                  <c:v>5.4423952663657134E-2</c:v>
                </c:pt>
                <c:pt idx="3">
                  <c:v>8.5397054320231647E-2</c:v>
                </c:pt>
                <c:pt idx="4">
                  <c:v>9.8102891349658619E-2</c:v>
                </c:pt>
                <c:pt idx="5">
                  <c:v>0</c:v>
                </c:pt>
                <c:pt idx="6">
                  <c:v>8.9983009492951793E-2</c:v>
                </c:pt>
                <c:pt idx="7">
                  <c:v>2.7278654193790542E-2</c:v>
                </c:pt>
                <c:pt idx="8">
                  <c:v>0.10743285292345378</c:v>
                </c:pt>
                <c:pt idx="9">
                  <c:v>4.0031412681635382E-2</c:v>
                </c:pt>
                <c:pt idx="10">
                  <c:v>9.0674483617002324E-2</c:v>
                </c:pt>
                <c:pt idx="11">
                  <c:v>0.22854207620044856</c:v>
                </c:pt>
                <c:pt idx="12">
                  <c:v>1</c:v>
                </c:pt>
                <c:pt idx="13">
                  <c:v>0.52082324933569102</c:v>
                </c:pt>
                <c:pt idx="14">
                  <c:v>0.43338387679906742</c:v>
                </c:pt>
                <c:pt idx="15">
                  <c:v>0.28149664635049826</c:v>
                </c:pt>
                <c:pt idx="16">
                  <c:v>0.29253059772998929</c:v>
                </c:pt>
                <c:pt idx="17">
                  <c:v>0.25667519484753004</c:v>
                </c:pt>
                <c:pt idx="18">
                  <c:v>0.25729505200873237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8E-44DF-B766-F08C5AC409B3}"/>
            </c:ext>
          </c:extLst>
        </c:ser>
        <c:ser>
          <c:idx val="1"/>
          <c:order val="1"/>
          <c:tx>
            <c:strRef>
              <c:f>'exp2-endosome16'!$L$2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'exp2-endosome16'!$J$3:$J$83</c:f>
              <c:numCache>
                <c:formatCode>General</c:formatCode>
                <c:ptCount val="8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</c:numCache>
            </c:numRef>
          </c:xVal>
          <c:yVal>
            <c:numRef>
              <c:f>'exp2-endosome16'!$L$3:$L$83</c:f>
              <c:numCache>
                <c:formatCode>General</c:formatCode>
                <c:ptCount val="81"/>
                <c:pt idx="0">
                  <c:v>0.22680777053916187</c:v>
                </c:pt>
                <c:pt idx="1">
                  <c:v>0.57007045367449838</c:v>
                </c:pt>
                <c:pt idx="2">
                  <c:v>0.48021990979571322</c:v>
                </c:pt>
                <c:pt idx="3">
                  <c:v>0.25784865725319145</c:v>
                </c:pt>
                <c:pt idx="4">
                  <c:v>0.52318485982961382</c:v>
                </c:pt>
                <c:pt idx="5">
                  <c:v>0</c:v>
                </c:pt>
                <c:pt idx="6">
                  <c:v>0.24226925684638673</c:v>
                </c:pt>
                <c:pt idx="7">
                  <c:v>0.36624119329068788</c:v>
                </c:pt>
                <c:pt idx="8">
                  <c:v>0.73565132800754651</c:v>
                </c:pt>
                <c:pt idx="9">
                  <c:v>0.36267429177843929</c:v>
                </c:pt>
                <c:pt idx="10">
                  <c:v>0.62360345488311797</c:v>
                </c:pt>
                <c:pt idx="11">
                  <c:v>0.86351442973793602</c:v>
                </c:pt>
                <c:pt idx="12">
                  <c:v>1</c:v>
                </c:pt>
                <c:pt idx="13">
                  <c:v>0.88659611473041866</c:v>
                </c:pt>
                <c:pt idx="14">
                  <c:v>0.71920231111635191</c:v>
                </c:pt>
                <c:pt idx="15">
                  <c:v>0.82606196385932862</c:v>
                </c:pt>
                <c:pt idx="16">
                  <c:v>0.67440969253898575</c:v>
                </c:pt>
                <c:pt idx="17">
                  <c:v>0.70055714412050774</c:v>
                </c:pt>
                <c:pt idx="18">
                  <c:v>0.77034755180850722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8E-44DF-B766-F08C5AC4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'exp2-endosome17'!$J$3:$J$83</c:f>
              <c:numCache>
                <c:formatCode>General</c:formatCode>
                <c:ptCount val="81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</c:numCache>
            </c:numRef>
          </c:xVal>
          <c:yVal>
            <c:numRef>
              <c:f>'exp2-endosome17'!$K$3:$K$83</c:f>
              <c:numCache>
                <c:formatCode>General</c:formatCode>
                <c:ptCount val="81"/>
                <c:pt idx="0">
                  <c:v>0.14693049255365581</c:v>
                </c:pt>
                <c:pt idx="1">
                  <c:v>0.18825379314886956</c:v>
                </c:pt>
                <c:pt idx="2">
                  <c:v>0.15009590924433411</c:v>
                </c:pt>
                <c:pt idx="3">
                  <c:v>0.14958549094830811</c:v>
                </c:pt>
                <c:pt idx="4">
                  <c:v>0.200335064913682</c:v>
                </c:pt>
                <c:pt idx="5">
                  <c:v>0.18096386732417349</c:v>
                </c:pt>
                <c:pt idx="6">
                  <c:v>0.18677604985634211</c:v>
                </c:pt>
                <c:pt idx="7">
                  <c:v>0.10168438037688661</c:v>
                </c:pt>
                <c:pt idx="8">
                  <c:v>0.11200800204167319</c:v>
                </c:pt>
                <c:pt idx="9">
                  <c:v>0.12259918168421588</c:v>
                </c:pt>
                <c:pt idx="10">
                  <c:v>0.23650890350624473</c:v>
                </c:pt>
                <c:pt idx="11">
                  <c:v>0.20783492084400168</c:v>
                </c:pt>
                <c:pt idx="12">
                  <c:v>0.42636804452164784</c:v>
                </c:pt>
                <c:pt idx="13">
                  <c:v>1</c:v>
                </c:pt>
                <c:pt idx="14">
                  <c:v>0.41796672402012053</c:v>
                </c:pt>
                <c:pt idx="15">
                  <c:v>0.48213947591566597</c:v>
                </c:pt>
                <c:pt idx="16">
                  <c:v>0.37574195885369976</c:v>
                </c:pt>
                <c:pt idx="17">
                  <c:v>0.36729124303320237</c:v>
                </c:pt>
                <c:pt idx="18">
                  <c:v>0.41605265541002234</c:v>
                </c:pt>
                <c:pt idx="19">
                  <c:v>0.27755229729395964</c:v>
                </c:pt>
                <c:pt idx="20">
                  <c:v>0</c:v>
                </c:pt>
                <c:pt idx="21">
                  <c:v>0.16032897282434236</c:v>
                </c:pt>
                <c:pt idx="22">
                  <c:v>0.23512583457507705</c:v>
                </c:pt>
                <c:pt idx="23">
                  <c:v>0.12452559912405657</c:v>
                </c:pt>
                <c:pt idx="24">
                  <c:v>4.8617342696491053E-2</c:v>
                </c:pt>
                <c:pt idx="25">
                  <c:v>3.1818817970017337E-2</c:v>
                </c:pt>
                <c:pt idx="26">
                  <c:v>3.0575702442598732E-2</c:v>
                </c:pt>
                <c:pt idx="27">
                  <c:v>0.13830277684018158</c:v>
                </c:pt>
                <c:pt idx="28">
                  <c:v>0.12945689846792222</c:v>
                </c:pt>
                <c:pt idx="29">
                  <c:v>0.19943771661905529</c:v>
                </c:pt>
                <c:pt idx="30">
                  <c:v>0.15913525261589404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8E-4E14-9514-F23AB49BD249}"/>
            </c:ext>
          </c:extLst>
        </c:ser>
        <c:ser>
          <c:idx val="1"/>
          <c:order val="1"/>
          <c:tx>
            <c:strRef>
              <c:f>'exp2-endosome17'!$L$2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'exp2-endosome17'!$J$3:$J$83</c:f>
              <c:numCache>
                <c:formatCode>General</c:formatCode>
                <c:ptCount val="81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</c:numCache>
            </c:numRef>
          </c:xVal>
          <c:yVal>
            <c:numRef>
              <c:f>'exp2-endosome17'!$L$3:$L$83</c:f>
              <c:numCache>
                <c:formatCode>General</c:formatCode>
                <c:ptCount val="81"/>
                <c:pt idx="0">
                  <c:v>0.28608975674438397</c:v>
                </c:pt>
                <c:pt idx="1">
                  <c:v>8.3197840534183637E-2</c:v>
                </c:pt>
                <c:pt idx="2">
                  <c:v>0</c:v>
                </c:pt>
                <c:pt idx="3">
                  <c:v>0.2345893384268101</c:v>
                </c:pt>
                <c:pt idx="4">
                  <c:v>0.44643956494972292</c:v>
                </c:pt>
                <c:pt idx="5">
                  <c:v>7.6228511894425796E-2</c:v>
                </c:pt>
                <c:pt idx="6">
                  <c:v>0.11633174951459314</c:v>
                </c:pt>
                <c:pt idx="7">
                  <c:v>0.22648344883107815</c:v>
                </c:pt>
                <c:pt idx="8">
                  <c:v>0.2960188795403238</c:v>
                </c:pt>
                <c:pt idx="9">
                  <c:v>7.6528437702251928E-2</c:v>
                </c:pt>
                <c:pt idx="10">
                  <c:v>0.4091777297194904</c:v>
                </c:pt>
                <c:pt idx="11">
                  <c:v>0.40201897425373689</c:v>
                </c:pt>
                <c:pt idx="12">
                  <c:v>0.27492146679505597</c:v>
                </c:pt>
                <c:pt idx="13">
                  <c:v>0.37700674043789145</c:v>
                </c:pt>
                <c:pt idx="14">
                  <c:v>0.49884765347519239</c:v>
                </c:pt>
                <c:pt idx="15">
                  <c:v>0.48709529747904384</c:v>
                </c:pt>
                <c:pt idx="16">
                  <c:v>0.83631943677090403</c:v>
                </c:pt>
                <c:pt idx="17">
                  <c:v>0.6340510505296062</c:v>
                </c:pt>
                <c:pt idx="18">
                  <c:v>1</c:v>
                </c:pt>
                <c:pt idx="19">
                  <c:v>0.85040805695433208</c:v>
                </c:pt>
                <c:pt idx="20">
                  <c:v>0.86272869342846725</c:v>
                </c:pt>
                <c:pt idx="21">
                  <c:v>0.82600356753855608</c:v>
                </c:pt>
                <c:pt idx="22">
                  <c:v>0.81669008192710202</c:v>
                </c:pt>
                <c:pt idx="23">
                  <c:v>0.97351970828268786</c:v>
                </c:pt>
                <c:pt idx="24">
                  <c:v>0.93130909722331823</c:v>
                </c:pt>
                <c:pt idx="25">
                  <c:v>0.95341678637389704</c:v>
                </c:pt>
                <c:pt idx="26">
                  <c:v>0.43014885791409474</c:v>
                </c:pt>
                <c:pt idx="27">
                  <c:v>0.61348245434024162</c:v>
                </c:pt>
                <c:pt idx="28">
                  <c:v>0.58929896288812744</c:v>
                </c:pt>
                <c:pt idx="29">
                  <c:v>0.67259151683530893</c:v>
                </c:pt>
                <c:pt idx="30">
                  <c:v>0.51992138786721132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8E-4E14-9514-F23AB49BD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'exp2-endosome18'!$J$3:$J$83</c:f>
              <c:numCache>
                <c:formatCode>General</c:formatCode>
                <c:ptCount val="8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</c:numCache>
            </c:numRef>
          </c:xVal>
          <c:yVal>
            <c:numRef>
              <c:f>'exp2-endosome18'!$K$3:$K$83</c:f>
              <c:numCache>
                <c:formatCode>General</c:formatCode>
                <c:ptCount val="81"/>
                <c:pt idx="0">
                  <c:v>3.9784844115590204E-2</c:v>
                </c:pt>
                <c:pt idx="1">
                  <c:v>4.1007974812141419E-2</c:v>
                </c:pt>
                <c:pt idx="2">
                  <c:v>4.7779801939165728E-2</c:v>
                </c:pt>
                <c:pt idx="3">
                  <c:v>3.9922985935436008E-2</c:v>
                </c:pt>
                <c:pt idx="4">
                  <c:v>8.0004259372778511E-2</c:v>
                </c:pt>
                <c:pt idx="5">
                  <c:v>0.10622530355225925</c:v>
                </c:pt>
                <c:pt idx="6">
                  <c:v>9.0741907911209271E-2</c:v>
                </c:pt>
                <c:pt idx="7">
                  <c:v>0.10617925627897742</c:v>
                </c:pt>
                <c:pt idx="8">
                  <c:v>0.10111405621796465</c:v>
                </c:pt>
                <c:pt idx="9">
                  <c:v>6.4057513044329079E-2</c:v>
                </c:pt>
                <c:pt idx="10">
                  <c:v>5.7429583646310851E-2</c:v>
                </c:pt>
                <c:pt idx="11">
                  <c:v>9.3268752032555469E-2</c:v>
                </c:pt>
                <c:pt idx="12">
                  <c:v>0.10512304694807303</c:v>
                </c:pt>
                <c:pt idx="13">
                  <c:v>0.21794462239796927</c:v>
                </c:pt>
                <c:pt idx="14">
                  <c:v>0.80776990177540986</c:v>
                </c:pt>
                <c:pt idx="15">
                  <c:v>1</c:v>
                </c:pt>
                <c:pt idx="16">
                  <c:v>0.26116286632764357</c:v>
                </c:pt>
                <c:pt idx="17">
                  <c:v>0.29698764494098745</c:v>
                </c:pt>
                <c:pt idx="18">
                  <c:v>0.22515965453033218</c:v>
                </c:pt>
                <c:pt idx="19">
                  <c:v>0.19424178847609425</c:v>
                </c:pt>
                <c:pt idx="20">
                  <c:v>0.22221838494944873</c:v>
                </c:pt>
                <c:pt idx="21">
                  <c:v>0.12292031807154007</c:v>
                </c:pt>
                <c:pt idx="22">
                  <c:v>9.6745321165341333E-2</c:v>
                </c:pt>
                <c:pt idx="23">
                  <c:v>4.9161220137623772E-2</c:v>
                </c:pt>
                <c:pt idx="24">
                  <c:v>4.4789607130420232E-2</c:v>
                </c:pt>
                <c:pt idx="25">
                  <c:v>3.3490757448865781E-2</c:v>
                </c:pt>
                <c:pt idx="26">
                  <c:v>3.2120851068728438E-2</c:v>
                </c:pt>
                <c:pt idx="27">
                  <c:v>3.4020301091608085E-2</c:v>
                </c:pt>
                <c:pt idx="28">
                  <c:v>0</c:v>
                </c:pt>
                <c:pt idx="29">
                  <c:v>1.7164121115840383E-2</c:v>
                </c:pt>
                <c:pt idx="30">
                  <c:v>3.8230748642324903E-2</c:v>
                </c:pt>
                <c:pt idx="31">
                  <c:v>5.2893927228040379E-2</c:v>
                </c:pt>
                <c:pt idx="32">
                  <c:v>8.1446114617419144E-2</c:v>
                </c:pt>
                <c:pt idx="33">
                  <c:v>7.9788412779269485E-2</c:v>
                </c:pt>
                <c:pt idx="34">
                  <c:v>8.6845157409725732E-2</c:v>
                </c:pt>
                <c:pt idx="35">
                  <c:v>4.1750487093812537E-2</c:v>
                </c:pt>
                <c:pt idx="36">
                  <c:v>7.3566274977048179E-2</c:v>
                </c:pt>
                <c:pt idx="37">
                  <c:v>8.8528760839096346E-2</c:v>
                </c:pt>
                <c:pt idx="38">
                  <c:v>7.2924491105681374E-2</c:v>
                </c:pt>
                <c:pt idx="39">
                  <c:v>7.3148971562930723E-2</c:v>
                </c:pt>
                <c:pt idx="40">
                  <c:v>6.0088813678342422E-2</c:v>
                </c:pt>
                <c:pt idx="41">
                  <c:v>7.9952456190336418E-2</c:v>
                </c:pt>
                <c:pt idx="42">
                  <c:v>7.8355191398369356E-2</c:v>
                </c:pt>
                <c:pt idx="43">
                  <c:v>7.5445579317867134E-2</c:v>
                </c:pt>
                <c:pt idx="44">
                  <c:v>8.0053184600640565E-2</c:v>
                </c:pt>
                <c:pt idx="45">
                  <c:v>5.7645430239819877E-2</c:v>
                </c:pt>
                <c:pt idx="46">
                  <c:v>7.5664303865956378E-2</c:v>
                </c:pt>
                <c:pt idx="47">
                  <c:v>7.3174873154151845E-2</c:v>
                </c:pt>
                <c:pt idx="48">
                  <c:v>3.9330127291931069E-2</c:v>
                </c:pt>
                <c:pt idx="49">
                  <c:v>4.1652636638088616E-2</c:v>
                </c:pt>
                <c:pt idx="50">
                  <c:v>1.7463428392173068E-2</c:v>
                </c:pt>
                <c:pt idx="51">
                  <c:v>0.11015083359954414</c:v>
                </c:pt>
                <c:pt idx="52">
                  <c:v>2.8733498527926178E-2</c:v>
                </c:pt>
                <c:pt idx="53">
                  <c:v>7.99495782357562E-2</c:v>
                </c:pt>
                <c:pt idx="54">
                  <c:v>9.8923932782492799E-2</c:v>
                </c:pt>
                <c:pt idx="55">
                  <c:v>0.13206933568174423</c:v>
                </c:pt>
                <c:pt idx="56">
                  <c:v>8.9328832212369993E-2</c:v>
                </c:pt>
                <c:pt idx="57">
                  <c:v>4.7687707392601746E-2</c:v>
                </c:pt>
                <c:pt idx="58">
                  <c:v>9.930670074164881E-2</c:v>
                </c:pt>
                <c:pt idx="59">
                  <c:v>7.2918735196521103E-2</c:v>
                </c:pt>
                <c:pt idx="60">
                  <c:v>8.107198052200329E-2</c:v>
                </c:pt>
                <c:pt idx="61">
                  <c:v>7.6760804560982332E-2</c:v>
                </c:pt>
                <c:pt idx="62">
                  <c:v>4.3295948703337514E-2</c:v>
                </c:pt>
                <c:pt idx="63">
                  <c:v>7.1894183365998107E-2</c:v>
                </c:pt>
                <c:pt idx="64">
                  <c:v>7.884444367698977E-2</c:v>
                </c:pt>
                <c:pt idx="65">
                  <c:v>0.10743404447590987</c:v>
                </c:pt>
                <c:pt idx="66">
                  <c:v>9.0206608359306856E-2</c:v>
                </c:pt>
                <c:pt idx="67">
                  <c:v>0.10894209267589335</c:v>
                </c:pt>
                <c:pt idx="68">
                  <c:v>0.12368873194443249</c:v>
                </c:pt>
                <c:pt idx="69">
                  <c:v>8.4750006475397752E-2</c:v>
                </c:pt>
                <c:pt idx="70">
                  <c:v>7.4697311127035745E-2</c:v>
                </c:pt>
                <c:pt idx="71">
                  <c:v>8.3052013273126377E-2</c:v>
                </c:pt>
                <c:pt idx="72">
                  <c:v>8.3282249639536163E-2</c:v>
                </c:pt>
                <c:pt idx="73">
                  <c:v>8.5434959665466506E-2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60-4572-B797-F66C8B9F3C26}"/>
            </c:ext>
          </c:extLst>
        </c:ser>
        <c:ser>
          <c:idx val="1"/>
          <c:order val="1"/>
          <c:tx>
            <c:strRef>
              <c:f>'exp2-endosome18'!$L$2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'exp2-endosome18'!$J$3:$J$83</c:f>
              <c:numCache>
                <c:formatCode>General</c:formatCode>
                <c:ptCount val="8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</c:numCache>
            </c:numRef>
          </c:xVal>
          <c:yVal>
            <c:numRef>
              <c:f>'exp2-endosome18'!$L$3:$L$83</c:f>
              <c:numCache>
                <c:formatCode>General</c:formatCode>
                <c:ptCount val="81"/>
                <c:pt idx="0">
                  <c:v>5.4098553451722771E-2</c:v>
                </c:pt>
                <c:pt idx="1">
                  <c:v>0</c:v>
                </c:pt>
                <c:pt idx="2">
                  <c:v>5.1080010976519125E-2</c:v>
                </c:pt>
                <c:pt idx="3">
                  <c:v>1.2466188404093153E-2</c:v>
                </c:pt>
                <c:pt idx="4">
                  <c:v>0.15194637186875248</c:v>
                </c:pt>
                <c:pt idx="5">
                  <c:v>5.1824846132737599E-2</c:v>
                </c:pt>
                <c:pt idx="6">
                  <c:v>0.2351719001136853</c:v>
                </c:pt>
                <c:pt idx="7">
                  <c:v>0.28182210200321445</c:v>
                </c:pt>
                <c:pt idx="8">
                  <c:v>0.21529656199772604</c:v>
                </c:pt>
                <c:pt idx="9">
                  <c:v>0.36006899525657637</c:v>
                </c:pt>
                <c:pt idx="10">
                  <c:v>0.17570269316711756</c:v>
                </c:pt>
                <c:pt idx="11">
                  <c:v>0.46097455799913728</c:v>
                </c:pt>
                <c:pt idx="12">
                  <c:v>0.46854051511231348</c:v>
                </c:pt>
                <c:pt idx="13">
                  <c:v>0.48069308871378758</c:v>
                </c:pt>
                <c:pt idx="14">
                  <c:v>0.60108197106903472</c:v>
                </c:pt>
                <c:pt idx="15">
                  <c:v>0.35873613234544732</c:v>
                </c:pt>
                <c:pt idx="16">
                  <c:v>0.28570308518562132</c:v>
                </c:pt>
                <c:pt idx="17">
                  <c:v>0.44921400290093727</c:v>
                </c:pt>
                <c:pt idx="18">
                  <c:v>0.49566819553882879</c:v>
                </c:pt>
                <c:pt idx="19">
                  <c:v>0.62542632012230925</c:v>
                </c:pt>
                <c:pt idx="20">
                  <c:v>0.65169155984162475</c:v>
                </c:pt>
                <c:pt idx="21">
                  <c:v>0.20874985299306095</c:v>
                </c:pt>
                <c:pt idx="22">
                  <c:v>0.405503939785959</c:v>
                </c:pt>
                <c:pt idx="23">
                  <c:v>0.67168450350856657</c:v>
                </c:pt>
                <c:pt idx="24">
                  <c:v>0.56042965227958874</c:v>
                </c:pt>
                <c:pt idx="25">
                  <c:v>0.68238660864792899</c:v>
                </c:pt>
                <c:pt idx="26">
                  <c:v>0.66502018895291892</c:v>
                </c:pt>
                <c:pt idx="27">
                  <c:v>0.62346622760594317</c:v>
                </c:pt>
                <c:pt idx="28">
                  <c:v>3.473283939001906E-2</c:v>
                </c:pt>
                <c:pt idx="29">
                  <c:v>0.23348622054961074</c:v>
                </c:pt>
                <c:pt idx="30">
                  <c:v>0.1401858167705525</c:v>
                </c:pt>
                <c:pt idx="31">
                  <c:v>0.24316907758046205</c:v>
                </c:pt>
                <c:pt idx="32">
                  <c:v>0.27790191697048111</c:v>
                </c:pt>
                <c:pt idx="33">
                  <c:v>0.37994433337253569</c:v>
                </c:pt>
                <c:pt idx="34">
                  <c:v>0.32035752087498648</c:v>
                </c:pt>
                <c:pt idx="35">
                  <c:v>0.2239209690697409</c:v>
                </c:pt>
                <c:pt idx="36">
                  <c:v>0.5812066329530754</c:v>
                </c:pt>
                <c:pt idx="37">
                  <c:v>0.73977811752714695</c:v>
                </c:pt>
                <c:pt idx="38">
                  <c:v>0.54761064722255004</c:v>
                </c:pt>
                <c:pt idx="39">
                  <c:v>0.41475557646321087</c:v>
                </c:pt>
                <c:pt idx="40">
                  <c:v>0.51248578932925803</c:v>
                </c:pt>
                <c:pt idx="41">
                  <c:v>0.43859030146222988</c:v>
                </c:pt>
                <c:pt idx="42">
                  <c:v>0.41334430985142567</c:v>
                </c:pt>
                <c:pt idx="43">
                  <c:v>0.50797757654161191</c:v>
                </c:pt>
                <c:pt idx="44">
                  <c:v>0.71711944803794803</c:v>
                </c:pt>
                <c:pt idx="45">
                  <c:v>0.24156180171704031</c:v>
                </c:pt>
                <c:pt idx="46">
                  <c:v>0.29875730134462508</c:v>
                </c:pt>
                <c:pt idx="47">
                  <c:v>0.52001254459210566</c:v>
                </c:pt>
                <c:pt idx="48">
                  <c:v>0.14759496648241863</c:v>
                </c:pt>
                <c:pt idx="49">
                  <c:v>0.48041867576149716</c:v>
                </c:pt>
                <c:pt idx="50">
                  <c:v>0.48622054960994265</c:v>
                </c:pt>
                <c:pt idx="51">
                  <c:v>0.48061468501313254</c:v>
                </c:pt>
                <c:pt idx="52">
                  <c:v>0.6469873378023443</c:v>
                </c:pt>
                <c:pt idx="53">
                  <c:v>0.77478536986945756</c:v>
                </c:pt>
                <c:pt idx="54">
                  <c:v>0.90148575012740684</c:v>
                </c:pt>
                <c:pt idx="55">
                  <c:v>0.77580461797796862</c:v>
                </c:pt>
                <c:pt idx="56">
                  <c:v>0.74311027480497072</c:v>
                </c:pt>
                <c:pt idx="57">
                  <c:v>0.80959661296013274</c:v>
                </c:pt>
                <c:pt idx="58">
                  <c:v>0.93802187463248421</c:v>
                </c:pt>
                <c:pt idx="59">
                  <c:v>0.99114038182602338</c:v>
                </c:pt>
                <c:pt idx="60">
                  <c:v>0.6402838213963713</c:v>
                </c:pt>
                <c:pt idx="61">
                  <c:v>1</c:v>
                </c:pt>
                <c:pt idx="62">
                  <c:v>0.68889411580226656</c:v>
                </c:pt>
                <c:pt idx="63">
                  <c:v>0.92010662903289209</c:v>
                </c:pt>
                <c:pt idx="64">
                  <c:v>0.90258340193657083</c:v>
                </c:pt>
                <c:pt idx="65">
                  <c:v>0.75569406876004652</c:v>
                </c:pt>
                <c:pt idx="66">
                  <c:v>0.74663844133443114</c:v>
                </c:pt>
                <c:pt idx="67">
                  <c:v>0.4863381551609241</c:v>
                </c:pt>
                <c:pt idx="68">
                  <c:v>0.68654200478262628</c:v>
                </c:pt>
                <c:pt idx="69">
                  <c:v>0.40064291034536959</c:v>
                </c:pt>
                <c:pt idx="70">
                  <c:v>0.46999098357442626</c:v>
                </c:pt>
                <c:pt idx="71">
                  <c:v>0.30130542161589957</c:v>
                </c:pt>
                <c:pt idx="72">
                  <c:v>9.4633266690189552E-2</c:v>
                </c:pt>
                <c:pt idx="73">
                  <c:v>0.1413618722803715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60-4572-B797-F66C8B9F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'exp2-endosome19'!$J$3:$J$89</c:f>
              <c:numCache>
                <c:formatCode>General</c:formatCode>
                <c:ptCount val="87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  <c:pt idx="50">
                  <c:v>91</c:v>
                </c:pt>
                <c:pt idx="51">
                  <c:v>92</c:v>
                </c:pt>
                <c:pt idx="52">
                  <c:v>93</c:v>
                </c:pt>
                <c:pt idx="53">
                  <c:v>94</c:v>
                </c:pt>
                <c:pt idx="54">
                  <c:v>95</c:v>
                </c:pt>
                <c:pt idx="55">
                  <c:v>96</c:v>
                </c:pt>
                <c:pt idx="56">
                  <c:v>97</c:v>
                </c:pt>
                <c:pt idx="57">
                  <c:v>98</c:v>
                </c:pt>
                <c:pt idx="58">
                  <c:v>99</c:v>
                </c:pt>
                <c:pt idx="59">
                  <c:v>100</c:v>
                </c:pt>
                <c:pt idx="60">
                  <c:v>101</c:v>
                </c:pt>
                <c:pt idx="61">
                  <c:v>102</c:v>
                </c:pt>
                <c:pt idx="62">
                  <c:v>103</c:v>
                </c:pt>
                <c:pt idx="63">
                  <c:v>104</c:v>
                </c:pt>
                <c:pt idx="64">
                  <c:v>105</c:v>
                </c:pt>
                <c:pt idx="65">
                  <c:v>106</c:v>
                </c:pt>
                <c:pt idx="66">
                  <c:v>107</c:v>
                </c:pt>
                <c:pt idx="67">
                  <c:v>108</c:v>
                </c:pt>
                <c:pt idx="68">
                  <c:v>109</c:v>
                </c:pt>
                <c:pt idx="69">
                  <c:v>110</c:v>
                </c:pt>
                <c:pt idx="70">
                  <c:v>111</c:v>
                </c:pt>
                <c:pt idx="71">
                  <c:v>112</c:v>
                </c:pt>
                <c:pt idx="72">
                  <c:v>113</c:v>
                </c:pt>
                <c:pt idx="73">
                  <c:v>114</c:v>
                </c:pt>
                <c:pt idx="74">
                  <c:v>115</c:v>
                </c:pt>
                <c:pt idx="75">
                  <c:v>116</c:v>
                </c:pt>
                <c:pt idx="76">
                  <c:v>117</c:v>
                </c:pt>
                <c:pt idx="77">
                  <c:v>118</c:v>
                </c:pt>
                <c:pt idx="78">
                  <c:v>119</c:v>
                </c:pt>
                <c:pt idx="79">
                  <c:v>120</c:v>
                </c:pt>
                <c:pt idx="80">
                  <c:v>121</c:v>
                </c:pt>
                <c:pt idx="81">
                  <c:v>122</c:v>
                </c:pt>
                <c:pt idx="82">
                  <c:v>123</c:v>
                </c:pt>
                <c:pt idx="83">
                  <c:v>124</c:v>
                </c:pt>
                <c:pt idx="84">
                  <c:v>125</c:v>
                </c:pt>
                <c:pt idx="85">
                  <c:v>126</c:v>
                </c:pt>
                <c:pt idx="86">
                  <c:v>127</c:v>
                </c:pt>
              </c:numCache>
            </c:numRef>
          </c:xVal>
          <c:yVal>
            <c:numRef>
              <c:f>'exp2-endosome19'!$K$3:$K$89</c:f>
              <c:numCache>
                <c:formatCode>General</c:formatCode>
                <c:ptCount val="87"/>
                <c:pt idx="0">
                  <c:v>1.4667451022336027E-2</c:v>
                </c:pt>
                <c:pt idx="1">
                  <c:v>1.9537586680214294E-2</c:v>
                </c:pt>
                <c:pt idx="2">
                  <c:v>6.3932117582045062E-2</c:v>
                </c:pt>
                <c:pt idx="3">
                  <c:v>5.8227712711909727E-2</c:v>
                </c:pt>
                <c:pt idx="4">
                  <c:v>4.6640640319446668E-2</c:v>
                </c:pt>
                <c:pt idx="5">
                  <c:v>6.314776191240172E-2</c:v>
                </c:pt>
                <c:pt idx="6">
                  <c:v>0.14143002299588173</c:v>
                </c:pt>
                <c:pt idx="7">
                  <c:v>0.21662477494340165</c:v>
                </c:pt>
                <c:pt idx="8">
                  <c:v>1</c:v>
                </c:pt>
                <c:pt idx="9">
                  <c:v>0.25481933080200359</c:v>
                </c:pt>
                <c:pt idx="10">
                  <c:v>0.27937679376793734</c:v>
                </c:pt>
                <c:pt idx="11">
                  <c:v>0.327710929283206</c:v>
                </c:pt>
                <c:pt idx="12">
                  <c:v>0.29402285327201089</c:v>
                </c:pt>
                <c:pt idx="13">
                  <c:v>0.25771075102055374</c:v>
                </c:pt>
                <c:pt idx="14">
                  <c:v>0.27264559602117716</c:v>
                </c:pt>
                <c:pt idx="15">
                  <c:v>0.22529190509296376</c:v>
                </c:pt>
                <c:pt idx="16">
                  <c:v>0.20173984348539117</c:v>
                </c:pt>
                <c:pt idx="17">
                  <c:v>0.11468705991407706</c:v>
                </c:pt>
                <c:pt idx="18">
                  <c:v>9.7641585111503129E-2</c:v>
                </c:pt>
                <c:pt idx="19">
                  <c:v>0.15337362069272834</c:v>
                </c:pt>
                <c:pt idx="20">
                  <c:v>0.12899085512594202</c:v>
                </c:pt>
                <c:pt idx="21">
                  <c:v>0.11106476282154105</c:v>
                </c:pt>
                <c:pt idx="22">
                  <c:v>2.50459026329393E-2</c:v>
                </c:pt>
                <c:pt idx="23">
                  <c:v>2.7933757598445283E-2</c:v>
                </c:pt>
                <c:pt idx="24">
                  <c:v>4.4747490953169967E-2</c:v>
                </c:pt>
                <c:pt idx="25">
                  <c:v>7.7961388309535154E-2</c:v>
                </c:pt>
                <c:pt idx="26">
                  <c:v>8.5459115460719548E-2</c:v>
                </c:pt>
                <c:pt idx="27">
                  <c:v>5.8537889726723316E-2</c:v>
                </c:pt>
                <c:pt idx="28">
                  <c:v>0.12118295095994405</c:v>
                </c:pt>
                <c:pt idx="29">
                  <c:v>5.2359306201757411E-2</c:v>
                </c:pt>
                <c:pt idx="30">
                  <c:v>9.8500811095067253E-2</c:v>
                </c:pt>
                <c:pt idx="31">
                  <c:v>9.6914273490560601E-2</c:v>
                </c:pt>
                <c:pt idx="32">
                  <c:v>0.10055439684831577</c:v>
                </c:pt>
                <c:pt idx="33">
                  <c:v>9.2111877640515205E-2</c:v>
                </c:pt>
                <c:pt idx="34">
                  <c:v>9.3259889120630421E-2</c:v>
                </c:pt>
                <c:pt idx="35">
                  <c:v>0.1145301887801484</c:v>
                </c:pt>
                <c:pt idx="36">
                  <c:v>9.521364778865149E-2</c:v>
                </c:pt>
                <c:pt idx="37">
                  <c:v>9.182309214396453E-2</c:v>
                </c:pt>
                <c:pt idx="38">
                  <c:v>0.10065065868049947</c:v>
                </c:pt>
                <c:pt idx="39">
                  <c:v>0.11295791218781714</c:v>
                </c:pt>
                <c:pt idx="40">
                  <c:v>5.9668074941618965E-2</c:v>
                </c:pt>
                <c:pt idx="41">
                  <c:v>9.1955006506586542E-2</c:v>
                </c:pt>
                <c:pt idx="42">
                  <c:v>6.629231509706382E-2</c:v>
                </c:pt>
                <c:pt idx="43">
                  <c:v>0.10063639766832445</c:v>
                </c:pt>
                <c:pt idx="44">
                  <c:v>9.9206731197746464E-2</c:v>
                </c:pt>
                <c:pt idx="45">
                  <c:v>0.10708950567766523</c:v>
                </c:pt>
                <c:pt idx="46">
                  <c:v>6.4113945487280791E-2</c:v>
                </c:pt>
                <c:pt idx="47">
                  <c:v>9.8468723817672688E-2</c:v>
                </c:pt>
                <c:pt idx="48">
                  <c:v>7.034600780790376E-2</c:v>
                </c:pt>
                <c:pt idx="49">
                  <c:v>8.8240012834910994E-2</c:v>
                </c:pt>
                <c:pt idx="50">
                  <c:v>5.8020928035366931E-2</c:v>
                </c:pt>
                <c:pt idx="51">
                  <c:v>8.2310997023013296E-2</c:v>
                </c:pt>
                <c:pt idx="52">
                  <c:v>7.442465729005078E-2</c:v>
                </c:pt>
                <c:pt idx="53">
                  <c:v>7.743016560600377E-2</c:v>
                </c:pt>
                <c:pt idx="54">
                  <c:v>7.1964632689804589E-2</c:v>
                </c:pt>
                <c:pt idx="55">
                  <c:v>9.790184858369853E-3</c:v>
                </c:pt>
                <c:pt idx="56">
                  <c:v>5.9275897106797093E-2</c:v>
                </c:pt>
                <c:pt idx="57">
                  <c:v>1.964097901848549E-2</c:v>
                </c:pt>
                <c:pt idx="58">
                  <c:v>6.0448865358218563E-2</c:v>
                </c:pt>
                <c:pt idx="59">
                  <c:v>7.812538994955133E-2</c:v>
                </c:pt>
                <c:pt idx="60">
                  <c:v>6.001746973991462E-2</c:v>
                </c:pt>
                <c:pt idx="61">
                  <c:v>0.13983992013833171</c:v>
                </c:pt>
                <c:pt idx="62">
                  <c:v>7.2745423106404986E-2</c:v>
                </c:pt>
                <c:pt idx="63">
                  <c:v>0.13396794837513565</c:v>
                </c:pt>
                <c:pt idx="64">
                  <c:v>7.1326452394958245E-2</c:v>
                </c:pt>
                <c:pt idx="65">
                  <c:v>7.7690429078203643E-2</c:v>
                </c:pt>
                <c:pt idx="66">
                  <c:v>6.8541989767723466E-2</c:v>
                </c:pt>
                <c:pt idx="67">
                  <c:v>5.1610603062551975E-2</c:v>
                </c:pt>
                <c:pt idx="68">
                  <c:v>5.6227605754318281E-2</c:v>
                </c:pt>
                <c:pt idx="69">
                  <c:v>6.1440005704404707E-2</c:v>
                </c:pt>
                <c:pt idx="70">
                  <c:v>9.4144071875501209E-2</c:v>
                </c:pt>
                <c:pt idx="71">
                  <c:v>9.9249514234272279E-2</c:v>
                </c:pt>
                <c:pt idx="72">
                  <c:v>4.1528067454587286E-2</c:v>
                </c:pt>
                <c:pt idx="73">
                  <c:v>6.8552685526855117E-2</c:v>
                </c:pt>
                <c:pt idx="74">
                  <c:v>5.2184608802609583E-2</c:v>
                </c:pt>
                <c:pt idx="75">
                  <c:v>6.6106921938784327E-2</c:v>
                </c:pt>
                <c:pt idx="76">
                  <c:v>8.1982993742980542E-2</c:v>
                </c:pt>
                <c:pt idx="77">
                  <c:v>5.6587696311745192E-2</c:v>
                </c:pt>
                <c:pt idx="78">
                  <c:v>9.1933614988323226E-2</c:v>
                </c:pt>
                <c:pt idx="79">
                  <c:v>6.7543718915449413E-2</c:v>
                </c:pt>
                <c:pt idx="80">
                  <c:v>2.6611048719182646E-2</c:v>
                </c:pt>
                <c:pt idx="81">
                  <c:v>0</c:v>
                </c:pt>
                <c:pt idx="82">
                  <c:v>6.2284970675788162E-3</c:v>
                </c:pt>
                <c:pt idx="83">
                  <c:v>2.6272349680018244E-2</c:v>
                </c:pt>
                <c:pt idx="84">
                  <c:v>2.52740788277446E-2</c:v>
                </c:pt>
                <c:pt idx="85">
                  <c:v>2.6757224093979657E-2</c:v>
                </c:pt>
                <c:pt idx="86">
                  <c:v>4.5563933900205243E-3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71-4E98-B150-4147ACE866BD}"/>
            </c:ext>
          </c:extLst>
        </c:ser>
        <c:ser>
          <c:idx val="1"/>
          <c:order val="1"/>
          <c:tx>
            <c:strRef>
              <c:f>'exp2-endosome19'!$L$2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'exp2-endosome19'!$J$3:$J$89</c:f>
              <c:numCache>
                <c:formatCode>General</c:formatCode>
                <c:ptCount val="87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  <c:pt idx="50">
                  <c:v>91</c:v>
                </c:pt>
                <c:pt idx="51">
                  <c:v>92</c:v>
                </c:pt>
                <c:pt idx="52">
                  <c:v>93</c:v>
                </c:pt>
                <c:pt idx="53">
                  <c:v>94</c:v>
                </c:pt>
                <c:pt idx="54">
                  <c:v>95</c:v>
                </c:pt>
                <c:pt idx="55">
                  <c:v>96</c:v>
                </c:pt>
                <c:pt idx="56">
                  <c:v>97</c:v>
                </c:pt>
                <c:pt idx="57">
                  <c:v>98</c:v>
                </c:pt>
                <c:pt idx="58">
                  <c:v>99</c:v>
                </c:pt>
                <c:pt idx="59">
                  <c:v>100</c:v>
                </c:pt>
                <c:pt idx="60">
                  <c:v>101</c:v>
                </c:pt>
                <c:pt idx="61">
                  <c:v>102</c:v>
                </c:pt>
                <c:pt idx="62">
                  <c:v>103</c:v>
                </c:pt>
                <c:pt idx="63">
                  <c:v>104</c:v>
                </c:pt>
                <c:pt idx="64">
                  <c:v>105</c:v>
                </c:pt>
                <c:pt idx="65">
                  <c:v>106</c:v>
                </c:pt>
                <c:pt idx="66">
                  <c:v>107</c:v>
                </c:pt>
                <c:pt idx="67">
                  <c:v>108</c:v>
                </c:pt>
                <c:pt idx="68">
                  <c:v>109</c:v>
                </c:pt>
                <c:pt idx="69">
                  <c:v>110</c:v>
                </c:pt>
                <c:pt idx="70">
                  <c:v>111</c:v>
                </c:pt>
                <c:pt idx="71">
                  <c:v>112</c:v>
                </c:pt>
                <c:pt idx="72">
                  <c:v>113</c:v>
                </c:pt>
                <c:pt idx="73">
                  <c:v>114</c:v>
                </c:pt>
                <c:pt idx="74">
                  <c:v>115</c:v>
                </c:pt>
                <c:pt idx="75">
                  <c:v>116</c:v>
                </c:pt>
                <c:pt idx="76">
                  <c:v>117</c:v>
                </c:pt>
                <c:pt idx="77">
                  <c:v>118</c:v>
                </c:pt>
                <c:pt idx="78">
                  <c:v>119</c:v>
                </c:pt>
                <c:pt idx="79">
                  <c:v>120</c:v>
                </c:pt>
                <c:pt idx="80">
                  <c:v>121</c:v>
                </c:pt>
                <c:pt idx="81">
                  <c:v>122</c:v>
                </c:pt>
                <c:pt idx="82">
                  <c:v>123</c:v>
                </c:pt>
                <c:pt idx="83">
                  <c:v>124</c:v>
                </c:pt>
                <c:pt idx="84">
                  <c:v>125</c:v>
                </c:pt>
                <c:pt idx="85">
                  <c:v>126</c:v>
                </c:pt>
                <c:pt idx="86">
                  <c:v>127</c:v>
                </c:pt>
              </c:numCache>
            </c:numRef>
          </c:xVal>
          <c:yVal>
            <c:numRef>
              <c:f>'exp2-endosome19'!$L$3:$L$89</c:f>
              <c:numCache>
                <c:formatCode>General</c:formatCode>
                <c:ptCount val="87"/>
                <c:pt idx="0">
                  <c:v>9.4360568383652157E-3</c:v>
                </c:pt>
                <c:pt idx="1">
                  <c:v>2.3534635879218078E-2</c:v>
                </c:pt>
                <c:pt idx="2">
                  <c:v>2.9473801065718938E-2</c:v>
                </c:pt>
                <c:pt idx="3">
                  <c:v>0</c:v>
                </c:pt>
                <c:pt idx="4">
                  <c:v>3.6689609236234579E-2</c:v>
                </c:pt>
                <c:pt idx="5">
                  <c:v>5.7504440497335059E-2</c:v>
                </c:pt>
                <c:pt idx="6">
                  <c:v>0.30722690941385455</c:v>
                </c:pt>
                <c:pt idx="7">
                  <c:v>0.16010768206039033</c:v>
                </c:pt>
                <c:pt idx="8">
                  <c:v>0.22369005328596758</c:v>
                </c:pt>
                <c:pt idx="9">
                  <c:v>0.14889542628774388</c:v>
                </c:pt>
                <c:pt idx="10">
                  <c:v>8.5424067495559697E-2</c:v>
                </c:pt>
                <c:pt idx="11">
                  <c:v>0.24059169626998286</c:v>
                </c:pt>
                <c:pt idx="12">
                  <c:v>0.29443272646536472</c:v>
                </c:pt>
                <c:pt idx="13">
                  <c:v>0.44982238010657088</c:v>
                </c:pt>
                <c:pt idx="14">
                  <c:v>0.44513210479573656</c:v>
                </c:pt>
                <c:pt idx="15">
                  <c:v>0.5664964476021308</c:v>
                </c:pt>
                <c:pt idx="16">
                  <c:v>0.8229351687388986</c:v>
                </c:pt>
                <c:pt idx="17">
                  <c:v>0.84461034635879229</c:v>
                </c:pt>
                <c:pt idx="18">
                  <c:v>0.88124444937833191</c:v>
                </c:pt>
                <c:pt idx="19">
                  <c:v>1</c:v>
                </c:pt>
                <c:pt idx="20">
                  <c:v>0.84913410301953862</c:v>
                </c:pt>
                <c:pt idx="21">
                  <c:v>0.68636212255772644</c:v>
                </c:pt>
                <c:pt idx="22">
                  <c:v>0.22377331261101319</c:v>
                </c:pt>
                <c:pt idx="23">
                  <c:v>0.53827153641207914</c:v>
                </c:pt>
                <c:pt idx="24">
                  <c:v>0.53097246891651873</c:v>
                </c:pt>
                <c:pt idx="25">
                  <c:v>0.64142984014209659</c:v>
                </c:pt>
                <c:pt idx="26">
                  <c:v>0.59169626998223779</c:v>
                </c:pt>
                <c:pt idx="27">
                  <c:v>0.60418516873889982</c:v>
                </c:pt>
                <c:pt idx="28">
                  <c:v>0.39750777087033817</c:v>
                </c:pt>
                <c:pt idx="29">
                  <c:v>0.27589365008881039</c:v>
                </c:pt>
                <c:pt idx="30">
                  <c:v>0.4515985790408521</c:v>
                </c:pt>
                <c:pt idx="31">
                  <c:v>0.45773201598579005</c:v>
                </c:pt>
                <c:pt idx="32">
                  <c:v>0.53005661634103141</c:v>
                </c:pt>
                <c:pt idx="33">
                  <c:v>0.61284413854351671</c:v>
                </c:pt>
                <c:pt idx="34">
                  <c:v>0.50535634991119005</c:v>
                </c:pt>
                <c:pt idx="35">
                  <c:v>0.56497002664298468</c:v>
                </c:pt>
                <c:pt idx="36">
                  <c:v>0.50607793072824181</c:v>
                </c:pt>
                <c:pt idx="37">
                  <c:v>0.71528086145648395</c:v>
                </c:pt>
                <c:pt idx="38">
                  <c:v>0.61498112788632309</c:v>
                </c:pt>
                <c:pt idx="39">
                  <c:v>0.58509103019538322</c:v>
                </c:pt>
                <c:pt idx="40">
                  <c:v>0.73792739786856143</c:v>
                </c:pt>
                <c:pt idx="41">
                  <c:v>0.58314831261101241</c:v>
                </c:pt>
                <c:pt idx="42">
                  <c:v>0.6495059946714038</c:v>
                </c:pt>
                <c:pt idx="43">
                  <c:v>0.58040075488454734</c:v>
                </c:pt>
                <c:pt idx="44">
                  <c:v>0.64437166962699877</c:v>
                </c:pt>
                <c:pt idx="45">
                  <c:v>0.47926842806394315</c:v>
                </c:pt>
                <c:pt idx="46">
                  <c:v>0.553091696269983</c:v>
                </c:pt>
                <c:pt idx="47">
                  <c:v>0.34802397868561302</c:v>
                </c:pt>
                <c:pt idx="48">
                  <c:v>0.6644094138543517</c:v>
                </c:pt>
                <c:pt idx="49">
                  <c:v>0.36536967140319743</c:v>
                </c:pt>
                <c:pt idx="50">
                  <c:v>0.68614009769094186</c:v>
                </c:pt>
                <c:pt idx="51">
                  <c:v>0.59991119005328708</c:v>
                </c:pt>
                <c:pt idx="52">
                  <c:v>0.81966030195381889</c:v>
                </c:pt>
                <c:pt idx="53">
                  <c:v>0.79543183836589881</c:v>
                </c:pt>
                <c:pt idx="54">
                  <c:v>0.96253330373001866</c:v>
                </c:pt>
                <c:pt idx="55">
                  <c:v>0.83481349911190039</c:v>
                </c:pt>
                <c:pt idx="56">
                  <c:v>0.9737178063943176</c:v>
                </c:pt>
                <c:pt idx="57">
                  <c:v>0.96980461811723007</c:v>
                </c:pt>
                <c:pt idx="58">
                  <c:v>0.84341696269982225</c:v>
                </c:pt>
                <c:pt idx="59">
                  <c:v>0.84152975133214958</c:v>
                </c:pt>
                <c:pt idx="60">
                  <c:v>0.9150477353463593</c:v>
                </c:pt>
                <c:pt idx="61">
                  <c:v>0.81749555950266506</c:v>
                </c:pt>
                <c:pt idx="62">
                  <c:v>0.8326210035523991</c:v>
                </c:pt>
                <c:pt idx="63">
                  <c:v>0.79967806394316088</c:v>
                </c:pt>
                <c:pt idx="64">
                  <c:v>0.73318161634103052</c:v>
                </c:pt>
                <c:pt idx="65">
                  <c:v>0.82804174067495617</c:v>
                </c:pt>
                <c:pt idx="66">
                  <c:v>0.81441496447602235</c:v>
                </c:pt>
                <c:pt idx="67">
                  <c:v>0.8546847246891669</c:v>
                </c:pt>
                <c:pt idx="68">
                  <c:v>0.74655861456483075</c:v>
                </c:pt>
                <c:pt idx="69">
                  <c:v>0.91682393428064046</c:v>
                </c:pt>
                <c:pt idx="70">
                  <c:v>0.89145759325044549</c:v>
                </c:pt>
                <c:pt idx="71">
                  <c:v>0.77836367673179396</c:v>
                </c:pt>
                <c:pt idx="72">
                  <c:v>0.82102020426287847</c:v>
                </c:pt>
                <c:pt idx="73">
                  <c:v>0.68944271758436915</c:v>
                </c:pt>
                <c:pt idx="74">
                  <c:v>0.67942384547069268</c:v>
                </c:pt>
                <c:pt idx="75">
                  <c:v>0.53802175843694389</c:v>
                </c:pt>
                <c:pt idx="76">
                  <c:v>0.69429951154529468</c:v>
                </c:pt>
                <c:pt idx="77">
                  <c:v>0.6742062611012436</c:v>
                </c:pt>
                <c:pt idx="78">
                  <c:v>0.72196936056838412</c:v>
                </c:pt>
                <c:pt idx="79">
                  <c:v>0.73315386323268306</c:v>
                </c:pt>
                <c:pt idx="80">
                  <c:v>0.5754329484902303</c:v>
                </c:pt>
                <c:pt idx="81">
                  <c:v>0.65680506216696266</c:v>
                </c:pt>
                <c:pt idx="82">
                  <c:v>0.74916740674955695</c:v>
                </c:pt>
                <c:pt idx="83">
                  <c:v>0.81705150976909435</c:v>
                </c:pt>
                <c:pt idx="84">
                  <c:v>0.81397091474245165</c:v>
                </c:pt>
                <c:pt idx="85">
                  <c:v>0.77075932504440647</c:v>
                </c:pt>
                <c:pt idx="86">
                  <c:v>0.74006438721136769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71-4E98-B150-4147ACE8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'exp2-endosome20'!$K$2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'exp2-endosome20'!$J$3:$J$89</c:f>
              <c:numCache>
                <c:formatCode>General</c:formatCode>
                <c:ptCount val="87"/>
                <c:pt idx="0">
                  <c:v>75</c:v>
                </c:pt>
                <c:pt idx="1">
                  <c:v>76</c:v>
                </c:pt>
                <c:pt idx="2">
                  <c:v>77</c:v>
                </c:pt>
                <c:pt idx="3">
                  <c:v>78</c:v>
                </c:pt>
                <c:pt idx="4">
                  <c:v>79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83</c:v>
                </c:pt>
                <c:pt idx="9">
                  <c:v>84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88</c:v>
                </c:pt>
                <c:pt idx="14">
                  <c:v>89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96</c:v>
                </c:pt>
                <c:pt idx="22">
                  <c:v>97</c:v>
                </c:pt>
                <c:pt idx="23">
                  <c:v>98</c:v>
                </c:pt>
                <c:pt idx="24">
                  <c:v>99</c:v>
                </c:pt>
                <c:pt idx="25">
                  <c:v>100</c:v>
                </c:pt>
                <c:pt idx="26">
                  <c:v>101</c:v>
                </c:pt>
                <c:pt idx="27">
                  <c:v>102</c:v>
                </c:pt>
                <c:pt idx="28">
                  <c:v>103</c:v>
                </c:pt>
                <c:pt idx="29">
                  <c:v>104</c:v>
                </c:pt>
                <c:pt idx="30">
                  <c:v>105</c:v>
                </c:pt>
                <c:pt idx="31">
                  <c:v>106</c:v>
                </c:pt>
                <c:pt idx="32">
                  <c:v>107</c:v>
                </c:pt>
                <c:pt idx="33">
                  <c:v>108</c:v>
                </c:pt>
                <c:pt idx="34">
                  <c:v>109</c:v>
                </c:pt>
                <c:pt idx="35">
                  <c:v>110</c:v>
                </c:pt>
                <c:pt idx="36">
                  <c:v>111</c:v>
                </c:pt>
                <c:pt idx="37">
                  <c:v>112</c:v>
                </c:pt>
                <c:pt idx="38">
                  <c:v>113</c:v>
                </c:pt>
                <c:pt idx="39">
                  <c:v>114</c:v>
                </c:pt>
                <c:pt idx="40">
                  <c:v>115</c:v>
                </c:pt>
                <c:pt idx="41">
                  <c:v>116</c:v>
                </c:pt>
                <c:pt idx="42">
                  <c:v>117</c:v>
                </c:pt>
                <c:pt idx="43">
                  <c:v>118</c:v>
                </c:pt>
                <c:pt idx="44">
                  <c:v>119</c:v>
                </c:pt>
                <c:pt idx="45">
                  <c:v>120</c:v>
                </c:pt>
                <c:pt idx="46">
                  <c:v>121</c:v>
                </c:pt>
                <c:pt idx="47">
                  <c:v>122</c:v>
                </c:pt>
                <c:pt idx="48">
                  <c:v>123</c:v>
                </c:pt>
                <c:pt idx="49">
                  <c:v>124</c:v>
                </c:pt>
                <c:pt idx="50">
                  <c:v>125</c:v>
                </c:pt>
                <c:pt idx="51">
                  <c:v>126</c:v>
                </c:pt>
                <c:pt idx="52">
                  <c:v>127</c:v>
                </c:pt>
              </c:numCache>
            </c:numRef>
          </c:xVal>
          <c:yVal>
            <c:numRef>
              <c:f>'exp2-endosome20'!$K$3:$K$89</c:f>
              <c:numCache>
                <c:formatCode>General</c:formatCode>
                <c:ptCount val="87"/>
                <c:pt idx="0">
                  <c:v>0</c:v>
                </c:pt>
                <c:pt idx="1">
                  <c:v>0.17685375058158626</c:v>
                </c:pt>
                <c:pt idx="2">
                  <c:v>0.27843738691389008</c:v>
                </c:pt>
                <c:pt idx="3">
                  <c:v>0.20128896624218059</c:v>
                </c:pt>
                <c:pt idx="4">
                  <c:v>0.23749375333873241</c:v>
                </c:pt>
                <c:pt idx="5">
                  <c:v>0.21746997294549469</c:v>
                </c:pt>
                <c:pt idx="6">
                  <c:v>0.75761231066154244</c:v>
                </c:pt>
                <c:pt idx="7">
                  <c:v>1</c:v>
                </c:pt>
                <c:pt idx="8">
                  <c:v>0.47030035670589904</c:v>
                </c:pt>
                <c:pt idx="9">
                  <c:v>0.59030518171322166</c:v>
                </c:pt>
                <c:pt idx="10">
                  <c:v>0.4254967172718031</c:v>
                </c:pt>
                <c:pt idx="11">
                  <c:v>0.58094811393910184</c:v>
                </c:pt>
                <c:pt idx="12">
                  <c:v>0.7138426013682343</c:v>
                </c:pt>
                <c:pt idx="13">
                  <c:v>0.52218641760438278</c:v>
                </c:pt>
                <c:pt idx="14">
                  <c:v>0.58510106667126105</c:v>
                </c:pt>
                <c:pt idx="15">
                  <c:v>0.69549034136926835</c:v>
                </c:pt>
                <c:pt idx="16">
                  <c:v>0.51255363512605379</c:v>
                </c:pt>
                <c:pt idx="17">
                  <c:v>0.48067412245179303</c:v>
                </c:pt>
                <c:pt idx="18">
                  <c:v>0.36613189502162657</c:v>
                </c:pt>
                <c:pt idx="19">
                  <c:v>0.33988730161465502</c:v>
                </c:pt>
                <c:pt idx="20">
                  <c:v>0.33278764798125154</c:v>
                </c:pt>
                <c:pt idx="21">
                  <c:v>0.28172873119539538</c:v>
                </c:pt>
                <c:pt idx="22">
                  <c:v>0.14950629835777407</c:v>
                </c:pt>
                <c:pt idx="23">
                  <c:v>0.15819131154038368</c:v>
                </c:pt>
                <c:pt idx="24">
                  <c:v>8.0973962192621388E-2</c:v>
                </c:pt>
                <c:pt idx="25">
                  <c:v>0.11890196619048399</c:v>
                </c:pt>
                <c:pt idx="26">
                  <c:v>0.11490410297944212</c:v>
                </c:pt>
                <c:pt idx="27">
                  <c:v>8.5954059037411018E-2</c:v>
                </c:pt>
                <c:pt idx="28">
                  <c:v>0.16136203063879606</c:v>
                </c:pt>
                <c:pt idx="29">
                  <c:v>9.9171132670469148E-2</c:v>
                </c:pt>
                <c:pt idx="30">
                  <c:v>0.11287070703589382</c:v>
                </c:pt>
                <c:pt idx="31">
                  <c:v>0.13589288483741391</c:v>
                </c:pt>
                <c:pt idx="32">
                  <c:v>0.19094966483431297</c:v>
                </c:pt>
                <c:pt idx="33">
                  <c:v>9.6689700332580675E-2</c:v>
                </c:pt>
                <c:pt idx="34">
                  <c:v>0.18079991728558806</c:v>
                </c:pt>
                <c:pt idx="35">
                  <c:v>0.13765056607675205</c:v>
                </c:pt>
                <c:pt idx="36">
                  <c:v>0.11392186934569436</c:v>
                </c:pt>
                <c:pt idx="37">
                  <c:v>0.31533146077096685</c:v>
                </c:pt>
                <c:pt idx="38">
                  <c:v>0.27176853750581509</c:v>
                </c:pt>
                <c:pt idx="39">
                  <c:v>0.25605279936585584</c:v>
                </c:pt>
                <c:pt idx="40">
                  <c:v>0.28062587237855668</c:v>
                </c:pt>
                <c:pt idx="41">
                  <c:v>0.28236632144888113</c:v>
                </c:pt>
                <c:pt idx="42">
                  <c:v>0.27733452809705145</c:v>
                </c:pt>
                <c:pt idx="43">
                  <c:v>0.19434440212989543</c:v>
                </c:pt>
                <c:pt idx="44">
                  <c:v>0.19798038979166263</c:v>
                </c:pt>
                <c:pt idx="45">
                  <c:v>0.1670831107511497</c:v>
                </c:pt>
                <c:pt idx="46">
                  <c:v>0.22710275542382471</c:v>
                </c:pt>
                <c:pt idx="47">
                  <c:v>0.22024435215660604</c:v>
                </c:pt>
                <c:pt idx="48">
                  <c:v>0.22153676483258936</c:v>
                </c:pt>
                <c:pt idx="49">
                  <c:v>0.13835708500628918</c:v>
                </c:pt>
                <c:pt idx="50">
                  <c:v>0.15126397959711221</c:v>
                </c:pt>
                <c:pt idx="51">
                  <c:v>0.15910461649807867</c:v>
                </c:pt>
                <c:pt idx="52">
                  <c:v>0.20938808567834449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1-40F5-B041-5B4864C951DD}"/>
            </c:ext>
          </c:extLst>
        </c:ser>
        <c:ser>
          <c:idx val="1"/>
          <c:order val="1"/>
          <c:tx>
            <c:strRef>
              <c:f>'exp2-endosome20'!$L$2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'exp2-endosome20'!$J$3:$J$89</c:f>
              <c:numCache>
                <c:formatCode>General</c:formatCode>
                <c:ptCount val="87"/>
                <c:pt idx="0">
                  <c:v>75</c:v>
                </c:pt>
                <c:pt idx="1">
                  <c:v>76</c:v>
                </c:pt>
                <c:pt idx="2">
                  <c:v>77</c:v>
                </c:pt>
                <c:pt idx="3">
                  <c:v>78</c:v>
                </c:pt>
                <c:pt idx="4">
                  <c:v>79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83</c:v>
                </c:pt>
                <c:pt idx="9">
                  <c:v>84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88</c:v>
                </c:pt>
                <c:pt idx="14">
                  <c:v>89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96</c:v>
                </c:pt>
                <c:pt idx="22">
                  <c:v>97</c:v>
                </c:pt>
                <c:pt idx="23">
                  <c:v>98</c:v>
                </c:pt>
                <c:pt idx="24">
                  <c:v>99</c:v>
                </c:pt>
                <c:pt idx="25">
                  <c:v>100</c:v>
                </c:pt>
                <c:pt idx="26">
                  <c:v>101</c:v>
                </c:pt>
                <c:pt idx="27">
                  <c:v>102</c:v>
                </c:pt>
                <c:pt idx="28">
                  <c:v>103</c:v>
                </c:pt>
                <c:pt idx="29">
                  <c:v>104</c:v>
                </c:pt>
                <c:pt idx="30">
                  <c:v>105</c:v>
                </c:pt>
                <c:pt idx="31">
                  <c:v>106</c:v>
                </c:pt>
                <c:pt idx="32">
                  <c:v>107</c:v>
                </c:pt>
                <c:pt idx="33">
                  <c:v>108</c:v>
                </c:pt>
                <c:pt idx="34">
                  <c:v>109</c:v>
                </c:pt>
                <c:pt idx="35">
                  <c:v>110</c:v>
                </c:pt>
                <c:pt idx="36">
                  <c:v>111</c:v>
                </c:pt>
                <c:pt idx="37">
                  <c:v>112</c:v>
                </c:pt>
                <c:pt idx="38">
                  <c:v>113</c:v>
                </c:pt>
                <c:pt idx="39">
                  <c:v>114</c:v>
                </c:pt>
                <c:pt idx="40">
                  <c:v>115</c:v>
                </c:pt>
                <c:pt idx="41">
                  <c:v>116</c:v>
                </c:pt>
                <c:pt idx="42">
                  <c:v>117</c:v>
                </c:pt>
                <c:pt idx="43">
                  <c:v>118</c:v>
                </c:pt>
                <c:pt idx="44">
                  <c:v>119</c:v>
                </c:pt>
                <c:pt idx="45">
                  <c:v>120</c:v>
                </c:pt>
                <c:pt idx="46">
                  <c:v>121</c:v>
                </c:pt>
                <c:pt idx="47">
                  <c:v>122</c:v>
                </c:pt>
                <c:pt idx="48">
                  <c:v>123</c:v>
                </c:pt>
                <c:pt idx="49">
                  <c:v>124</c:v>
                </c:pt>
                <c:pt idx="50">
                  <c:v>125</c:v>
                </c:pt>
                <c:pt idx="51">
                  <c:v>126</c:v>
                </c:pt>
                <c:pt idx="52">
                  <c:v>127</c:v>
                </c:pt>
              </c:numCache>
            </c:numRef>
          </c:xVal>
          <c:yVal>
            <c:numRef>
              <c:f>'exp2-endosome20'!$L$3:$L$89</c:f>
              <c:numCache>
                <c:formatCode>General</c:formatCode>
                <c:ptCount val="87"/>
                <c:pt idx="0">
                  <c:v>6.590479659435057E-2</c:v>
                </c:pt>
                <c:pt idx="1">
                  <c:v>0</c:v>
                </c:pt>
                <c:pt idx="2">
                  <c:v>0.17064675484326347</c:v>
                </c:pt>
                <c:pt idx="3">
                  <c:v>0.14339699956746493</c:v>
                </c:pt>
                <c:pt idx="4">
                  <c:v>1.3272019486877852E-2</c:v>
                </c:pt>
                <c:pt idx="5">
                  <c:v>6.8659366676531927E-2</c:v>
                </c:pt>
                <c:pt idx="6">
                  <c:v>0.37826393789696622</c:v>
                </c:pt>
                <c:pt idx="7">
                  <c:v>0.43028205887039994</c:v>
                </c:pt>
                <c:pt idx="8">
                  <c:v>9.4383864138230925E-2</c:v>
                </c:pt>
                <c:pt idx="9">
                  <c:v>0.12775741571243246</c:v>
                </c:pt>
                <c:pt idx="10">
                  <c:v>0.20996198237985769</c:v>
                </c:pt>
                <c:pt idx="11">
                  <c:v>0.27281626334600662</c:v>
                </c:pt>
                <c:pt idx="12">
                  <c:v>0.54611059257404382</c:v>
                </c:pt>
                <c:pt idx="13">
                  <c:v>0.65342500056912645</c:v>
                </c:pt>
                <c:pt idx="14">
                  <c:v>0.62014250916292879</c:v>
                </c:pt>
                <c:pt idx="15">
                  <c:v>0.76174107041227479</c:v>
                </c:pt>
                <c:pt idx="16">
                  <c:v>0.8965784141871741</c:v>
                </c:pt>
                <c:pt idx="17">
                  <c:v>0.85148086598219774</c:v>
                </c:pt>
                <c:pt idx="18">
                  <c:v>0.84287568010563019</c:v>
                </c:pt>
                <c:pt idx="19">
                  <c:v>0.33995037220843771</c:v>
                </c:pt>
                <c:pt idx="20">
                  <c:v>0.44744690053953196</c:v>
                </c:pt>
                <c:pt idx="21">
                  <c:v>0.53937214014159918</c:v>
                </c:pt>
                <c:pt idx="22">
                  <c:v>0.91171716711817374</c:v>
                </c:pt>
                <c:pt idx="23">
                  <c:v>1</c:v>
                </c:pt>
                <c:pt idx="24">
                  <c:v>0.93218293987752443</c:v>
                </c:pt>
                <c:pt idx="25">
                  <c:v>0.71746306371935265</c:v>
                </c:pt>
                <c:pt idx="26">
                  <c:v>0.50809297243153562</c:v>
                </c:pt>
                <c:pt idx="27">
                  <c:v>0.34263664716461489</c:v>
                </c:pt>
                <c:pt idx="28">
                  <c:v>0.38589022696746905</c:v>
                </c:pt>
                <c:pt idx="29">
                  <c:v>0.35502083001343182</c:v>
                </c:pt>
                <c:pt idx="30">
                  <c:v>0.3358298996061661</c:v>
                </c:pt>
                <c:pt idx="31">
                  <c:v>0.35176542900721758</c:v>
                </c:pt>
                <c:pt idx="32">
                  <c:v>0.27575295376420084</c:v>
                </c:pt>
                <c:pt idx="33">
                  <c:v>0.38388690327133762</c:v>
                </c:pt>
                <c:pt idx="34">
                  <c:v>0.33050287977781367</c:v>
                </c:pt>
                <c:pt idx="35">
                  <c:v>0.35809411068363445</c:v>
                </c:pt>
                <c:pt idx="36">
                  <c:v>0.31618366835886952</c:v>
                </c:pt>
                <c:pt idx="37">
                  <c:v>0.31342909827668686</c:v>
                </c:pt>
                <c:pt idx="38">
                  <c:v>0.37202631638855449</c:v>
                </c:pt>
                <c:pt idx="39">
                  <c:v>0.40289571334259172</c:v>
                </c:pt>
                <c:pt idx="40">
                  <c:v>0.51863318687823046</c:v>
                </c:pt>
                <c:pt idx="41">
                  <c:v>0.50463268604730616</c:v>
                </c:pt>
                <c:pt idx="42">
                  <c:v>0.66298631820975784</c:v>
                </c:pt>
                <c:pt idx="43">
                  <c:v>0.49395588134860169</c:v>
                </c:pt>
                <c:pt idx="44">
                  <c:v>0.40134769048648994</c:v>
                </c:pt>
                <c:pt idx="45">
                  <c:v>0.38782525553759634</c:v>
                </c:pt>
                <c:pt idx="46">
                  <c:v>0.37794522730894492</c:v>
                </c:pt>
                <c:pt idx="47">
                  <c:v>0.34957998497507325</c:v>
                </c:pt>
                <c:pt idx="48">
                  <c:v>0.43451635668267891</c:v>
                </c:pt>
                <c:pt idx="49">
                  <c:v>0.26072802604320866</c:v>
                </c:pt>
                <c:pt idx="50">
                  <c:v>0.12573132697429876</c:v>
                </c:pt>
                <c:pt idx="51">
                  <c:v>0.22432672388280642</c:v>
                </c:pt>
                <c:pt idx="52">
                  <c:v>0.33901700548637614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11-40F5-B041-5B4864C9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'exp1-endosome5'!$K$3:$K$24</c:f>
              <c:numCache>
                <c:formatCode>General</c:formatCode>
                <c:ptCount val="22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</c:numCache>
            </c:numRef>
          </c:xVal>
          <c:yVal>
            <c:numRef>
              <c:f>'exp1-endosome5'!$L$3:$L$24</c:f>
              <c:numCache>
                <c:formatCode>General</c:formatCode>
                <c:ptCount val="22"/>
                <c:pt idx="0">
                  <c:v>0.16251111889808498</c:v>
                </c:pt>
                <c:pt idx="1">
                  <c:v>0.2369066551659087</c:v>
                </c:pt>
                <c:pt idx="2">
                  <c:v>0.10803525701501494</c:v>
                </c:pt>
                <c:pt idx="3">
                  <c:v>0.16372408959810275</c:v>
                </c:pt>
                <c:pt idx="4">
                  <c:v>0.10574409013720054</c:v>
                </c:pt>
                <c:pt idx="5">
                  <c:v>0.26140866330628809</c:v>
                </c:pt>
                <c:pt idx="6">
                  <c:v>0.28076228469770226</c:v>
                </c:pt>
                <c:pt idx="7">
                  <c:v>0.34348634734090017</c:v>
                </c:pt>
                <c:pt idx="8">
                  <c:v>0.29583007628237873</c:v>
                </c:pt>
                <c:pt idx="9">
                  <c:v>1</c:v>
                </c:pt>
                <c:pt idx="10">
                  <c:v>0.53332973934607419</c:v>
                </c:pt>
                <c:pt idx="11">
                  <c:v>7.9166554354565155E-2</c:v>
                </c:pt>
                <c:pt idx="12">
                  <c:v>0.39022615164829338</c:v>
                </c:pt>
                <c:pt idx="13">
                  <c:v>0.3032696299091614</c:v>
                </c:pt>
                <c:pt idx="14">
                  <c:v>0.43416264589342118</c:v>
                </c:pt>
                <c:pt idx="15">
                  <c:v>0.18318553060729384</c:v>
                </c:pt>
                <c:pt idx="16">
                  <c:v>0.53093075285048141</c:v>
                </c:pt>
                <c:pt idx="17">
                  <c:v>0.38157362732149297</c:v>
                </c:pt>
                <c:pt idx="18">
                  <c:v>5.9839887867598258E-2</c:v>
                </c:pt>
                <c:pt idx="19">
                  <c:v>0</c:v>
                </c:pt>
                <c:pt idx="20">
                  <c:v>0.65376425240572589</c:v>
                </c:pt>
                <c:pt idx="21">
                  <c:v>0.47985120892746508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2-4CAB-8256-54D75E85FCFE}"/>
            </c:ext>
          </c:extLst>
        </c:ser>
        <c:ser>
          <c:idx val="1"/>
          <c:order val="1"/>
          <c:tx>
            <c:strRef>
              <c:f>'exp1-endosome5'!$M$2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'exp1-endosome5'!$K$3:$K$24</c:f>
              <c:numCache>
                <c:formatCode>General</c:formatCode>
                <c:ptCount val="22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</c:numCache>
            </c:numRef>
          </c:xVal>
          <c:yVal>
            <c:numRef>
              <c:f>'exp1-endosome5'!$M$3:$M$24</c:f>
              <c:numCache>
                <c:formatCode>General</c:formatCode>
                <c:ptCount val="22"/>
                <c:pt idx="0">
                  <c:v>2.3923182441701336E-2</c:v>
                </c:pt>
                <c:pt idx="1">
                  <c:v>0.17478737997256533</c:v>
                </c:pt>
                <c:pt idx="2">
                  <c:v>6.6584362139918238E-2</c:v>
                </c:pt>
                <c:pt idx="3">
                  <c:v>0</c:v>
                </c:pt>
                <c:pt idx="4">
                  <c:v>0.27429355281207174</c:v>
                </c:pt>
                <c:pt idx="5">
                  <c:v>0.19722908093278513</c:v>
                </c:pt>
                <c:pt idx="6">
                  <c:v>0.34093278463648874</c:v>
                </c:pt>
                <c:pt idx="7">
                  <c:v>0.26973936899862794</c:v>
                </c:pt>
                <c:pt idx="8">
                  <c:v>0.31198902606310036</c:v>
                </c:pt>
                <c:pt idx="9">
                  <c:v>0.48598079561042495</c:v>
                </c:pt>
                <c:pt idx="10">
                  <c:v>0.54310013717421157</c:v>
                </c:pt>
                <c:pt idx="11">
                  <c:v>0.72576131687242784</c:v>
                </c:pt>
                <c:pt idx="12">
                  <c:v>0.9249382716049378</c:v>
                </c:pt>
                <c:pt idx="13">
                  <c:v>1</c:v>
                </c:pt>
                <c:pt idx="14">
                  <c:v>0.71234567901234547</c:v>
                </c:pt>
                <c:pt idx="15">
                  <c:v>0.76790123456790116</c:v>
                </c:pt>
                <c:pt idx="16">
                  <c:v>0.70153635116598123</c:v>
                </c:pt>
                <c:pt idx="17">
                  <c:v>0.70864197530864204</c:v>
                </c:pt>
                <c:pt idx="18">
                  <c:v>0.76400548696844994</c:v>
                </c:pt>
                <c:pt idx="19">
                  <c:v>0.68194787379972532</c:v>
                </c:pt>
                <c:pt idx="20">
                  <c:v>0.64249657064471877</c:v>
                </c:pt>
                <c:pt idx="21">
                  <c:v>0.34987654320987677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A2-4CAB-8256-54D75E85F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'exp2-endosome21'!$J$3:$J$89</c:f>
              <c:numCache>
                <c:formatCode>General</c:formatCode>
                <c:ptCount val="8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xVal>
          <c:yVal>
            <c:numRef>
              <c:f>'exp2-endosome21'!$K$3:$K$89</c:f>
              <c:numCache>
                <c:formatCode>General</c:formatCode>
                <c:ptCount val="87"/>
                <c:pt idx="0">
                  <c:v>0.12480607153339741</c:v>
                </c:pt>
                <c:pt idx="1">
                  <c:v>4.5830013837058016E-2</c:v>
                </c:pt>
                <c:pt idx="2">
                  <c:v>3.4126168812109656E-2</c:v>
                </c:pt>
                <c:pt idx="3">
                  <c:v>0.14546207388150442</c:v>
                </c:pt>
                <c:pt idx="4">
                  <c:v>0.24151956056857726</c:v>
                </c:pt>
                <c:pt idx="5">
                  <c:v>0.19188959704809452</c:v>
                </c:pt>
                <c:pt idx="6">
                  <c:v>0.36130969851985417</c:v>
                </c:pt>
                <c:pt idx="7">
                  <c:v>0.34883013962849557</c:v>
                </c:pt>
                <c:pt idx="8">
                  <c:v>0.28841356031699439</c:v>
                </c:pt>
                <c:pt idx="9">
                  <c:v>0.16969789089689302</c:v>
                </c:pt>
                <c:pt idx="10">
                  <c:v>0.26545662291919997</c:v>
                </c:pt>
                <c:pt idx="11">
                  <c:v>0.40306197324835435</c:v>
                </c:pt>
                <c:pt idx="12">
                  <c:v>0.51321334227850213</c:v>
                </c:pt>
                <c:pt idx="13">
                  <c:v>1</c:v>
                </c:pt>
                <c:pt idx="14">
                  <c:v>0.5911778271625644</c:v>
                </c:pt>
                <c:pt idx="15">
                  <c:v>0.5472713740618057</c:v>
                </c:pt>
                <c:pt idx="16">
                  <c:v>0.27135833787580177</c:v>
                </c:pt>
                <c:pt idx="17">
                  <c:v>0.33124554488657759</c:v>
                </c:pt>
                <c:pt idx="18">
                  <c:v>0.24085915552014708</c:v>
                </c:pt>
                <c:pt idx="19">
                  <c:v>0.29871273428655243</c:v>
                </c:pt>
                <c:pt idx="20">
                  <c:v>0.1915436705941547</c:v>
                </c:pt>
                <c:pt idx="21">
                  <c:v>0.11230554740240664</c:v>
                </c:pt>
                <c:pt idx="22">
                  <c:v>0.12156694201014698</c:v>
                </c:pt>
                <c:pt idx="23">
                  <c:v>0.13901526269445275</c:v>
                </c:pt>
                <c:pt idx="24">
                  <c:v>0.17181538009979461</c:v>
                </c:pt>
                <c:pt idx="25">
                  <c:v>0</c:v>
                </c:pt>
                <c:pt idx="26">
                  <c:v>0.14853872279760147</c:v>
                </c:pt>
                <c:pt idx="27">
                  <c:v>0.19466224998951734</c:v>
                </c:pt>
                <c:pt idx="28">
                  <c:v>0.26271017652731771</c:v>
                </c:pt>
                <c:pt idx="29">
                  <c:v>0.38465973416076116</c:v>
                </c:pt>
                <c:pt idx="30">
                  <c:v>0.27764266845570007</c:v>
                </c:pt>
                <c:pt idx="31">
                  <c:v>0.25728542077235927</c:v>
                </c:pt>
                <c:pt idx="32">
                  <c:v>0.1725439221770303</c:v>
                </c:pt>
                <c:pt idx="33">
                  <c:v>0.26446601534655528</c:v>
                </c:pt>
                <c:pt idx="34">
                  <c:v>0.32499266216612815</c:v>
                </c:pt>
                <c:pt idx="35">
                  <c:v>0.20569520734621971</c:v>
                </c:pt>
                <c:pt idx="36">
                  <c:v>0.24031930059960557</c:v>
                </c:pt>
                <c:pt idx="37">
                  <c:v>0.23565453478133205</c:v>
                </c:pt>
                <c:pt idx="38">
                  <c:v>0.33031783303283158</c:v>
                </c:pt>
                <c:pt idx="39">
                  <c:v>0.29790557256069394</c:v>
                </c:pt>
                <c:pt idx="40">
                  <c:v>0.21593672690678833</c:v>
                </c:pt>
                <c:pt idx="41">
                  <c:v>0.25429263281479281</c:v>
                </c:pt>
                <c:pt idx="42">
                  <c:v>0.2766310956434232</c:v>
                </c:pt>
                <c:pt idx="43">
                  <c:v>0.36299215900037729</c:v>
                </c:pt>
                <c:pt idx="44">
                  <c:v>0.25533565348651915</c:v>
                </c:pt>
                <c:pt idx="45">
                  <c:v>0.31740848672900318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2F-4A15-8023-69E9BDEC2E77}"/>
            </c:ext>
          </c:extLst>
        </c:ser>
        <c:ser>
          <c:idx val="1"/>
          <c:order val="1"/>
          <c:tx>
            <c:strRef>
              <c:f>'exp2-endosome21'!$L$2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'exp2-endosome21'!$J$3:$J$89</c:f>
              <c:numCache>
                <c:formatCode>General</c:formatCode>
                <c:ptCount val="8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xVal>
          <c:yVal>
            <c:numRef>
              <c:f>'exp2-endosome21'!$L$3:$L$89</c:f>
              <c:numCache>
                <c:formatCode>General</c:formatCode>
                <c:ptCount val="87"/>
                <c:pt idx="0">
                  <c:v>0.1539300176513349</c:v>
                </c:pt>
                <c:pt idx="1">
                  <c:v>0</c:v>
                </c:pt>
                <c:pt idx="2">
                  <c:v>3.2897241546395499E-2</c:v>
                </c:pt>
                <c:pt idx="3">
                  <c:v>0.18757138407226662</c:v>
                </c:pt>
                <c:pt idx="4">
                  <c:v>0.47058110961132521</c:v>
                </c:pt>
                <c:pt idx="5">
                  <c:v>0.29007025923234003</c:v>
                </c:pt>
                <c:pt idx="6">
                  <c:v>0.6027930640639606</c:v>
                </c:pt>
                <c:pt idx="7">
                  <c:v>0.52665005364621276</c:v>
                </c:pt>
                <c:pt idx="8">
                  <c:v>0.44014121067386508</c:v>
                </c:pt>
                <c:pt idx="9">
                  <c:v>0.32660159900321956</c:v>
                </c:pt>
                <c:pt idx="10">
                  <c:v>0.35538019589519954</c:v>
                </c:pt>
                <c:pt idx="11">
                  <c:v>0.47333264112414825</c:v>
                </c:pt>
                <c:pt idx="12">
                  <c:v>0.5710552729034718</c:v>
                </c:pt>
                <c:pt idx="13">
                  <c:v>0.52784411449139945</c:v>
                </c:pt>
                <c:pt idx="14">
                  <c:v>0.73573183816149212</c:v>
                </c:pt>
                <c:pt idx="15">
                  <c:v>0.74654760668674047</c:v>
                </c:pt>
                <c:pt idx="16">
                  <c:v>0.68850586647284806</c:v>
                </c:pt>
                <c:pt idx="17">
                  <c:v>0.74800124597653395</c:v>
                </c:pt>
                <c:pt idx="18">
                  <c:v>0.74087149136469055</c:v>
                </c:pt>
                <c:pt idx="19">
                  <c:v>0.77736822067628919</c:v>
                </c:pt>
                <c:pt idx="20">
                  <c:v>0.35050012113660683</c:v>
                </c:pt>
                <c:pt idx="21">
                  <c:v>0.6369189769148248</c:v>
                </c:pt>
                <c:pt idx="22">
                  <c:v>0.42736995119925286</c:v>
                </c:pt>
                <c:pt idx="23">
                  <c:v>0.59400200740663911</c:v>
                </c:pt>
                <c:pt idx="24">
                  <c:v>0.32582286366940144</c:v>
                </c:pt>
                <c:pt idx="25">
                  <c:v>0.29162772989997632</c:v>
                </c:pt>
                <c:pt idx="26">
                  <c:v>0.46487038382999341</c:v>
                </c:pt>
                <c:pt idx="27">
                  <c:v>0.63344062575710347</c:v>
                </c:pt>
                <c:pt idx="28">
                  <c:v>0.69011525282940434</c:v>
                </c:pt>
                <c:pt idx="29">
                  <c:v>0.65036514034541326</c:v>
                </c:pt>
                <c:pt idx="30">
                  <c:v>0.49274910878067335</c:v>
                </c:pt>
                <c:pt idx="31">
                  <c:v>0.45581974872806619</c:v>
                </c:pt>
                <c:pt idx="32">
                  <c:v>0.30239158273630273</c:v>
                </c:pt>
                <c:pt idx="33">
                  <c:v>0.45175301976257159</c:v>
                </c:pt>
                <c:pt idx="34">
                  <c:v>0.59135430727165794</c:v>
                </c:pt>
                <c:pt idx="35">
                  <c:v>0.61810819229571201</c:v>
                </c:pt>
                <c:pt idx="36">
                  <c:v>0.5589070016959119</c:v>
                </c:pt>
                <c:pt idx="37">
                  <c:v>0.6174852040286577</c:v>
                </c:pt>
                <c:pt idx="38">
                  <c:v>0.98013359637282438</c:v>
                </c:pt>
                <c:pt idx="39">
                  <c:v>0.60156439275949192</c:v>
                </c:pt>
                <c:pt idx="40">
                  <c:v>0.37242584709099114</c:v>
                </c:pt>
                <c:pt idx="41">
                  <c:v>0.67758626656975784</c:v>
                </c:pt>
                <c:pt idx="42">
                  <c:v>0.84645069740075463</c:v>
                </c:pt>
                <c:pt idx="43">
                  <c:v>0.80914062229605799</c:v>
                </c:pt>
                <c:pt idx="44">
                  <c:v>0.95775793444779056</c:v>
                </c:pt>
                <c:pt idx="4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2F-4A15-8023-69E9BDEC2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01792"/>
        <c:axId val="1212602208"/>
      </c:scatterChart>
      <c:valAx>
        <c:axId val="1212601792"/>
        <c:scaling>
          <c:orientation val="minMax"/>
          <c:max val="1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2208"/>
        <c:crosses val="autoZero"/>
        <c:crossBetween val="midCat"/>
        <c:majorUnit val="10"/>
      </c:valAx>
      <c:valAx>
        <c:axId val="12126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260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'exp2-aligned'!$AU$15:$AU$86</c:f>
              <c:numCache>
                <c:formatCode>General</c:formatCode>
                <c:ptCount val="72"/>
                <c:pt idx="0">
                  <c:v>-16</c:v>
                </c:pt>
                <c:pt idx="1">
                  <c:v>-15</c:v>
                </c:pt>
                <c:pt idx="2">
                  <c:v>-14</c:v>
                </c:pt>
                <c:pt idx="3">
                  <c:v>-13</c:v>
                </c:pt>
                <c:pt idx="4">
                  <c:v>-12</c:v>
                </c:pt>
                <c:pt idx="5">
                  <c:v>-11</c:v>
                </c:pt>
                <c:pt idx="6">
                  <c:v>-10</c:v>
                </c:pt>
                <c:pt idx="7">
                  <c:v>-9</c:v>
                </c:pt>
                <c:pt idx="8">
                  <c:v>-8</c:v>
                </c:pt>
                <c:pt idx="9">
                  <c:v>-7</c:v>
                </c:pt>
                <c:pt idx="10">
                  <c:v>-6</c:v>
                </c:pt>
                <c:pt idx="11">
                  <c:v>-5</c:v>
                </c:pt>
                <c:pt idx="12">
                  <c:v>-4</c:v>
                </c:pt>
                <c:pt idx="13">
                  <c:v>-3</c:v>
                </c:pt>
                <c:pt idx="14">
                  <c:v>-2</c:v>
                </c:pt>
                <c:pt idx="15">
                  <c:v>-1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  <c:pt idx="53">
                  <c:v>37</c:v>
                </c:pt>
                <c:pt idx="54">
                  <c:v>38</c:v>
                </c:pt>
                <c:pt idx="55">
                  <c:v>39</c:v>
                </c:pt>
                <c:pt idx="56">
                  <c:v>40</c:v>
                </c:pt>
                <c:pt idx="57">
                  <c:v>41</c:v>
                </c:pt>
                <c:pt idx="58">
                  <c:v>42</c:v>
                </c:pt>
                <c:pt idx="59">
                  <c:v>43</c:v>
                </c:pt>
                <c:pt idx="60">
                  <c:v>44</c:v>
                </c:pt>
                <c:pt idx="61">
                  <c:v>45</c:v>
                </c:pt>
                <c:pt idx="62">
                  <c:v>46</c:v>
                </c:pt>
                <c:pt idx="63">
                  <c:v>47</c:v>
                </c:pt>
                <c:pt idx="64">
                  <c:v>48</c:v>
                </c:pt>
                <c:pt idx="65">
                  <c:v>49</c:v>
                </c:pt>
                <c:pt idx="66">
                  <c:v>50</c:v>
                </c:pt>
                <c:pt idx="67">
                  <c:v>51</c:v>
                </c:pt>
                <c:pt idx="68">
                  <c:v>52</c:v>
                </c:pt>
                <c:pt idx="69">
                  <c:v>53</c:v>
                </c:pt>
                <c:pt idx="70">
                  <c:v>54</c:v>
                </c:pt>
                <c:pt idx="71">
                  <c:v>55</c:v>
                </c:pt>
              </c:numCache>
            </c:numRef>
          </c:xVal>
          <c:yVal>
            <c:numRef>
              <c:f>'exp2-aligned'!$AV$15:$AV$86</c:f>
              <c:numCache>
                <c:formatCode>General</c:formatCode>
                <c:ptCount val="72"/>
                <c:pt idx="0">
                  <c:v>0.17979959268950951</c:v>
                </c:pt>
                <c:pt idx="1">
                  <c:v>9.6317312867940472E-2</c:v>
                </c:pt>
                <c:pt idx="2">
                  <c:v>0.13225510893085707</c:v>
                </c:pt>
                <c:pt idx="3">
                  <c:v>0.14826689367545715</c:v>
                </c:pt>
                <c:pt idx="4">
                  <c:v>0.13345181634471251</c:v>
                </c:pt>
                <c:pt idx="5">
                  <c:v>0.11460639294897297</c:v>
                </c:pt>
                <c:pt idx="6">
                  <c:v>0.14083906501501925</c:v>
                </c:pt>
                <c:pt idx="7">
                  <c:v>0.16110300092070831</c:v>
                </c:pt>
                <c:pt idx="8">
                  <c:v>0.14200088353676937</c:v>
                </c:pt>
                <c:pt idx="9">
                  <c:v>0.12546875980181252</c:v>
                </c:pt>
                <c:pt idx="10">
                  <c:v>0.12366449626485904</c:v>
                </c:pt>
                <c:pt idx="11">
                  <c:v>0.13799293540746668</c:v>
                </c:pt>
                <c:pt idx="12">
                  <c:v>0.1796547612161839</c:v>
                </c:pt>
                <c:pt idx="13">
                  <c:v>0.22100933220692567</c:v>
                </c:pt>
                <c:pt idx="14">
                  <c:v>0.2945182829822216</c:v>
                </c:pt>
                <c:pt idx="15">
                  <c:v>0.44672100894056566</c:v>
                </c:pt>
                <c:pt idx="16">
                  <c:v>1</c:v>
                </c:pt>
                <c:pt idx="17">
                  <c:v>0.50779301627753293</c:v>
                </c:pt>
                <c:pt idx="18">
                  <c:v>0.48419426113508585</c:v>
                </c:pt>
                <c:pt idx="19">
                  <c:v>0.45616591475271551</c:v>
                </c:pt>
                <c:pt idx="20">
                  <c:v>0.42886065003082668</c:v>
                </c:pt>
                <c:pt idx="21">
                  <c:v>0.38239367014936143</c:v>
                </c:pt>
                <c:pt idx="22">
                  <c:v>0.36079937780194493</c:v>
                </c:pt>
                <c:pt idx="23">
                  <c:v>0.34646611542248906</c:v>
                </c:pt>
                <c:pt idx="24">
                  <c:v>0.37474816424911034</c:v>
                </c:pt>
                <c:pt idx="25">
                  <c:v>0.32770500275748998</c:v>
                </c:pt>
                <c:pt idx="26">
                  <c:v>0.26263860835043507</c:v>
                </c:pt>
                <c:pt idx="27">
                  <c:v>0.2329602226067414</c:v>
                </c:pt>
                <c:pt idx="28">
                  <c:v>0.24819231878578957</c:v>
                </c:pt>
                <c:pt idx="29">
                  <c:v>0.22418097285366453</c:v>
                </c:pt>
                <c:pt idx="30">
                  <c:v>0.2025308107190423</c:v>
                </c:pt>
                <c:pt idx="31">
                  <c:v>0.20232492848235192</c:v>
                </c:pt>
                <c:pt idx="32">
                  <c:v>0.18388559570128596</c:v>
                </c:pt>
                <c:pt idx="33">
                  <c:v>0.2063203585695792</c:v>
                </c:pt>
                <c:pt idx="34">
                  <c:v>0.21476896677444862</c:v>
                </c:pt>
                <c:pt idx="35">
                  <c:v>0.20353649338471086</c:v>
                </c:pt>
                <c:pt idx="36">
                  <c:v>0.20546651193326781</c:v>
                </c:pt>
                <c:pt idx="37">
                  <c:v>0.16741757352449713</c:v>
                </c:pt>
                <c:pt idx="38">
                  <c:v>0.20177944855663704</c:v>
                </c:pt>
                <c:pt idx="39">
                  <c:v>0.20220441810106263</c:v>
                </c:pt>
                <c:pt idx="40">
                  <c:v>0.15997531423187031</c:v>
                </c:pt>
                <c:pt idx="41">
                  <c:v>0.15261777893286368</c:v>
                </c:pt>
                <c:pt idx="42">
                  <c:v>0.18344704595081268</c:v>
                </c:pt>
                <c:pt idx="43">
                  <c:v>0.2000498414140261</c:v>
                </c:pt>
                <c:pt idx="44">
                  <c:v>0.17387456922464931</c:v>
                </c:pt>
                <c:pt idx="45">
                  <c:v>0.14797467242043161</c:v>
                </c:pt>
                <c:pt idx="46">
                  <c:v>0.16821654412290127</c:v>
                </c:pt>
                <c:pt idx="47">
                  <c:v>0.1580936425666514</c:v>
                </c:pt>
                <c:pt idx="48">
                  <c:v>0.16454757216109928</c:v>
                </c:pt>
                <c:pt idx="49">
                  <c:v>0.19598759599289131</c:v>
                </c:pt>
                <c:pt idx="50">
                  <c:v>0.15394651041493929</c:v>
                </c:pt>
                <c:pt idx="51">
                  <c:v>0.13204167428251287</c:v>
                </c:pt>
                <c:pt idx="52">
                  <c:v>0.15407861920394111</c:v>
                </c:pt>
                <c:pt idx="53">
                  <c:v>0.16103830497842814</c:v>
                </c:pt>
                <c:pt idx="54">
                  <c:v>0.12207761106341057</c:v>
                </c:pt>
                <c:pt idx="55">
                  <c:v>0.16917948164368188</c:v>
                </c:pt>
                <c:pt idx="56">
                  <c:v>0.15732414270576522</c:v>
                </c:pt>
                <c:pt idx="57">
                  <c:v>0.14916418678367191</c:v>
                </c:pt>
                <c:pt idx="58">
                  <c:v>0.14329574559167707</c:v>
                </c:pt>
                <c:pt idx="59">
                  <c:v>0.16125793332837302</c:v>
                </c:pt>
                <c:pt idx="60">
                  <c:v>0.15414347065212392</c:v>
                </c:pt>
                <c:pt idx="61">
                  <c:v>0.15354104554938711</c:v>
                </c:pt>
                <c:pt idx="62">
                  <c:v>0.16728248661613188</c:v>
                </c:pt>
                <c:pt idx="63">
                  <c:v>0.16290240769057465</c:v>
                </c:pt>
                <c:pt idx="64">
                  <c:v>0.17296858753351663</c:v>
                </c:pt>
                <c:pt idx="65">
                  <c:v>0.15560032818268513</c:v>
                </c:pt>
                <c:pt idx="66">
                  <c:v>0.13868810778359858</c:v>
                </c:pt>
                <c:pt idx="67">
                  <c:v>0.13586395529457013</c:v>
                </c:pt>
                <c:pt idx="68">
                  <c:v>0.13433339300918926</c:v>
                </c:pt>
                <c:pt idx="69">
                  <c:v>0.12212723191344368</c:v>
                </c:pt>
                <c:pt idx="70">
                  <c:v>0.1517935886891415</c:v>
                </c:pt>
                <c:pt idx="71">
                  <c:v>0.16179673039860779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1E-430C-981C-99CA9043555B}"/>
            </c:ext>
          </c:extLst>
        </c:ser>
        <c:ser>
          <c:idx val="1"/>
          <c:order val="1"/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'exp2-aligned'!$AU$15:$AU$86</c:f>
              <c:numCache>
                <c:formatCode>General</c:formatCode>
                <c:ptCount val="72"/>
                <c:pt idx="0">
                  <c:v>-16</c:v>
                </c:pt>
                <c:pt idx="1">
                  <c:v>-15</c:v>
                </c:pt>
                <c:pt idx="2">
                  <c:v>-14</c:v>
                </c:pt>
                <c:pt idx="3">
                  <c:v>-13</c:v>
                </c:pt>
                <c:pt idx="4">
                  <c:v>-12</c:v>
                </c:pt>
                <c:pt idx="5">
                  <c:v>-11</c:v>
                </c:pt>
                <c:pt idx="6">
                  <c:v>-10</c:v>
                </c:pt>
                <c:pt idx="7">
                  <c:v>-9</c:v>
                </c:pt>
                <c:pt idx="8">
                  <c:v>-8</c:v>
                </c:pt>
                <c:pt idx="9">
                  <c:v>-7</c:v>
                </c:pt>
                <c:pt idx="10">
                  <c:v>-6</c:v>
                </c:pt>
                <c:pt idx="11">
                  <c:v>-5</c:v>
                </c:pt>
                <c:pt idx="12">
                  <c:v>-4</c:v>
                </c:pt>
                <c:pt idx="13">
                  <c:v>-3</c:v>
                </c:pt>
                <c:pt idx="14">
                  <c:v>-2</c:v>
                </c:pt>
                <c:pt idx="15">
                  <c:v>-1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  <c:pt idx="53">
                  <c:v>37</c:v>
                </c:pt>
                <c:pt idx="54">
                  <c:v>38</c:v>
                </c:pt>
                <c:pt idx="55">
                  <c:v>39</c:v>
                </c:pt>
                <c:pt idx="56">
                  <c:v>40</c:v>
                </c:pt>
                <c:pt idx="57">
                  <c:v>41</c:v>
                </c:pt>
                <c:pt idx="58">
                  <c:v>42</c:v>
                </c:pt>
                <c:pt idx="59">
                  <c:v>43</c:v>
                </c:pt>
                <c:pt idx="60">
                  <c:v>44</c:v>
                </c:pt>
                <c:pt idx="61">
                  <c:v>45</c:v>
                </c:pt>
                <c:pt idx="62">
                  <c:v>46</c:v>
                </c:pt>
                <c:pt idx="63">
                  <c:v>47</c:v>
                </c:pt>
                <c:pt idx="64">
                  <c:v>48</c:v>
                </c:pt>
                <c:pt idx="65">
                  <c:v>49</c:v>
                </c:pt>
                <c:pt idx="66">
                  <c:v>50</c:v>
                </c:pt>
                <c:pt idx="67">
                  <c:v>51</c:v>
                </c:pt>
                <c:pt idx="68">
                  <c:v>52</c:v>
                </c:pt>
                <c:pt idx="69">
                  <c:v>53</c:v>
                </c:pt>
                <c:pt idx="70">
                  <c:v>54</c:v>
                </c:pt>
                <c:pt idx="71">
                  <c:v>55</c:v>
                </c:pt>
              </c:numCache>
            </c:numRef>
          </c:xVal>
          <c:yVal>
            <c:numRef>
              <c:f>'exp2-aligned'!$AW$15:$AW$86</c:f>
              <c:numCache>
                <c:formatCode>General</c:formatCode>
                <c:ptCount val="72"/>
                <c:pt idx="0">
                  <c:v>0.15001973086446543</c:v>
                </c:pt>
                <c:pt idx="1">
                  <c:v>8.732428294131693E-2</c:v>
                </c:pt>
                <c:pt idx="2">
                  <c:v>0.10125658642421288</c:v>
                </c:pt>
                <c:pt idx="3">
                  <c:v>0.1943767399296889</c:v>
                </c:pt>
                <c:pt idx="4">
                  <c:v>0.15614040051559241</c:v>
                </c:pt>
                <c:pt idx="5">
                  <c:v>0.19087117526550021</c:v>
                </c:pt>
                <c:pt idx="6">
                  <c:v>0.21999339084478189</c:v>
                </c:pt>
                <c:pt idx="7">
                  <c:v>0.23119551981256681</c:v>
                </c:pt>
                <c:pt idx="8">
                  <c:v>0.21753335841096041</c:v>
                </c:pt>
                <c:pt idx="9">
                  <c:v>0.16390254595039619</c:v>
                </c:pt>
                <c:pt idx="10">
                  <c:v>0.16748885625190502</c:v>
                </c:pt>
                <c:pt idx="11">
                  <c:v>0.17408550255397354</c:v>
                </c:pt>
                <c:pt idx="12">
                  <c:v>0.20661197644680734</c:v>
                </c:pt>
                <c:pt idx="13">
                  <c:v>0.22718712573266339</c:v>
                </c:pt>
                <c:pt idx="14">
                  <c:v>0.26498674739726769</c:v>
                </c:pt>
                <c:pt idx="15">
                  <c:v>0.32253792911385848</c:v>
                </c:pt>
                <c:pt idx="16">
                  <c:v>0.44557730091662601</c:v>
                </c:pt>
                <c:pt idx="17">
                  <c:v>0.39606395481483042</c:v>
                </c:pt>
                <c:pt idx="18">
                  <c:v>0.43832971842078494</c:v>
                </c:pt>
                <c:pt idx="19">
                  <c:v>0.50093303036116366</c:v>
                </c:pt>
                <c:pt idx="20">
                  <c:v>0.50166961438474988</c:v>
                </c:pt>
                <c:pt idx="21">
                  <c:v>0.56638805134605008</c:v>
                </c:pt>
                <c:pt idx="22">
                  <c:v>0.62151497290605573</c:v>
                </c:pt>
                <c:pt idx="23">
                  <c:v>0.62666322206979885</c:v>
                </c:pt>
                <c:pt idx="24">
                  <c:v>0.64713842086119611</c:v>
                </c:pt>
                <c:pt idx="25">
                  <c:v>0.67535919953314483</c:v>
                </c:pt>
                <c:pt idx="26">
                  <c:v>0.72517316612900695</c:v>
                </c:pt>
                <c:pt idx="27">
                  <c:v>0.68654316550439876</c:v>
                </c:pt>
                <c:pt idx="28">
                  <c:v>0.64816217624840555</c:v>
                </c:pt>
                <c:pt idx="29">
                  <c:v>0.57442876349196481</c:v>
                </c:pt>
                <c:pt idx="30">
                  <c:v>0.58164687594826148</c:v>
                </c:pt>
                <c:pt idx="31">
                  <c:v>0.53668840666582251</c:v>
                </c:pt>
                <c:pt idx="32">
                  <c:v>0.58585135775837771</c:v>
                </c:pt>
                <c:pt idx="33">
                  <c:v>0.6244486268402184</c:v>
                </c:pt>
                <c:pt idx="34">
                  <c:v>0.62294098141447607</c:v>
                </c:pt>
                <c:pt idx="35">
                  <c:v>0.56225976260765731</c:v>
                </c:pt>
                <c:pt idx="36">
                  <c:v>0.60038161545092816</c:v>
                </c:pt>
                <c:pt idx="37">
                  <c:v>0.51044114580999345</c:v>
                </c:pt>
                <c:pt idx="38">
                  <c:v>0.54348125477560538</c:v>
                </c:pt>
                <c:pt idx="39">
                  <c:v>0.56683916293611869</c:v>
                </c:pt>
                <c:pt idx="40">
                  <c:v>0.57562225339413386</c:v>
                </c:pt>
                <c:pt idx="41">
                  <c:v>0.53889934216461233</c:v>
                </c:pt>
                <c:pt idx="42">
                  <c:v>0.41660044084895631</c:v>
                </c:pt>
                <c:pt idx="43">
                  <c:v>0.53784244701245409</c:v>
                </c:pt>
                <c:pt idx="44">
                  <c:v>0.53978154755573038</c:v>
                </c:pt>
                <c:pt idx="45">
                  <c:v>0.49605789213465279</c:v>
                </c:pt>
                <c:pt idx="46">
                  <c:v>0.59673583491191307</c:v>
                </c:pt>
                <c:pt idx="47">
                  <c:v>0.62227495922803755</c:v>
                </c:pt>
                <c:pt idx="48">
                  <c:v>0.60612816799146985</c:v>
                </c:pt>
                <c:pt idx="49">
                  <c:v>0.60431319178588538</c:v>
                </c:pt>
                <c:pt idx="50">
                  <c:v>0.58813734155908626</c:v>
                </c:pt>
                <c:pt idx="51">
                  <c:v>0.56743567943767825</c:v>
                </c:pt>
                <c:pt idx="52">
                  <c:v>0.54263043079620832</c:v>
                </c:pt>
                <c:pt idx="53">
                  <c:v>0.58155351357531271</c:v>
                </c:pt>
                <c:pt idx="54">
                  <c:v>0.52339909263500584</c:v>
                </c:pt>
                <c:pt idx="55">
                  <c:v>0.4991160737066922</c:v>
                </c:pt>
                <c:pt idx="56">
                  <c:v>0.56219862758763639</c:v>
                </c:pt>
                <c:pt idx="57">
                  <c:v>0.48895648144636455</c:v>
                </c:pt>
                <c:pt idx="58">
                  <c:v>0.6143934309975787</c:v>
                </c:pt>
                <c:pt idx="59">
                  <c:v>0.58209557924749167</c:v>
                </c:pt>
                <c:pt idx="60">
                  <c:v>0.60920878768542253</c:v>
                </c:pt>
                <c:pt idx="61">
                  <c:v>0.57805412966277969</c:v>
                </c:pt>
                <c:pt idx="62">
                  <c:v>0.59564277441875912</c:v>
                </c:pt>
                <c:pt idx="63">
                  <c:v>0.61149791623197836</c:v>
                </c:pt>
                <c:pt idx="64">
                  <c:v>0.66595746529437161</c:v>
                </c:pt>
                <c:pt idx="65">
                  <c:v>0.67912337723894878</c:v>
                </c:pt>
                <c:pt idx="66">
                  <c:v>0.67749508803430647</c:v>
                </c:pt>
                <c:pt idx="67">
                  <c:v>0.72060263233365163</c:v>
                </c:pt>
                <c:pt idx="68">
                  <c:v>0.78655394580887206</c:v>
                </c:pt>
                <c:pt idx="69">
                  <c:v>0.75495424929727906</c:v>
                </c:pt>
                <c:pt idx="70">
                  <c:v>0.77317728294684795</c:v>
                </c:pt>
                <c:pt idx="71">
                  <c:v>0.68233202428139783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1E-430C-981C-99CA90435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920672"/>
        <c:axId val="1342934400"/>
      </c:scatterChart>
      <c:valAx>
        <c:axId val="134292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42934400"/>
        <c:crosses val="autoZero"/>
        <c:crossBetween val="midCat"/>
      </c:valAx>
      <c:valAx>
        <c:axId val="1342934400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42920672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'exp2-aligned'!$AY$15:$AY$86</c:f>
              <c:numCache>
                <c:formatCode>General</c:formatCode>
                <c:ptCount val="72"/>
                <c:pt idx="0">
                  <c:v>-16</c:v>
                </c:pt>
                <c:pt idx="1">
                  <c:v>-15</c:v>
                </c:pt>
                <c:pt idx="2">
                  <c:v>-14</c:v>
                </c:pt>
                <c:pt idx="3">
                  <c:v>-13</c:v>
                </c:pt>
                <c:pt idx="4">
                  <c:v>-12</c:v>
                </c:pt>
                <c:pt idx="5">
                  <c:v>-11</c:v>
                </c:pt>
                <c:pt idx="6">
                  <c:v>-10</c:v>
                </c:pt>
                <c:pt idx="7">
                  <c:v>-9</c:v>
                </c:pt>
                <c:pt idx="8">
                  <c:v>-8</c:v>
                </c:pt>
                <c:pt idx="9">
                  <c:v>-7</c:v>
                </c:pt>
                <c:pt idx="10">
                  <c:v>-6</c:v>
                </c:pt>
                <c:pt idx="11">
                  <c:v>-5</c:v>
                </c:pt>
                <c:pt idx="12">
                  <c:v>-4</c:v>
                </c:pt>
                <c:pt idx="13">
                  <c:v>-3</c:v>
                </c:pt>
                <c:pt idx="14">
                  <c:v>-2</c:v>
                </c:pt>
                <c:pt idx="15">
                  <c:v>-1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  <c:pt idx="53">
                  <c:v>37</c:v>
                </c:pt>
                <c:pt idx="54">
                  <c:v>38</c:v>
                </c:pt>
                <c:pt idx="55">
                  <c:v>39</c:v>
                </c:pt>
                <c:pt idx="56">
                  <c:v>40</c:v>
                </c:pt>
                <c:pt idx="57">
                  <c:v>41</c:v>
                </c:pt>
                <c:pt idx="58">
                  <c:v>42</c:v>
                </c:pt>
                <c:pt idx="59">
                  <c:v>43</c:v>
                </c:pt>
                <c:pt idx="60">
                  <c:v>44</c:v>
                </c:pt>
                <c:pt idx="61">
                  <c:v>45</c:v>
                </c:pt>
                <c:pt idx="62">
                  <c:v>46</c:v>
                </c:pt>
                <c:pt idx="63">
                  <c:v>47</c:v>
                </c:pt>
                <c:pt idx="64">
                  <c:v>48</c:v>
                </c:pt>
                <c:pt idx="65">
                  <c:v>49</c:v>
                </c:pt>
                <c:pt idx="66">
                  <c:v>50</c:v>
                </c:pt>
                <c:pt idx="67">
                  <c:v>51</c:v>
                </c:pt>
                <c:pt idx="68">
                  <c:v>52</c:v>
                </c:pt>
                <c:pt idx="69">
                  <c:v>53</c:v>
                </c:pt>
                <c:pt idx="70">
                  <c:v>54</c:v>
                </c:pt>
                <c:pt idx="71">
                  <c:v>55</c:v>
                </c:pt>
              </c:numCache>
            </c:numRef>
          </c:xVal>
          <c:yVal>
            <c:numRef>
              <c:f>'exp2-aligned'!$AZ$15:$AZ$86</c:f>
              <c:numCache>
                <c:formatCode>General</c:formatCode>
                <c:ptCount val="7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18</c:v>
                </c:pt>
                <c:pt idx="24">
                  <c:v>16</c:v>
                </c:pt>
                <c:pt idx="25">
                  <c:v>17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17</c:v>
                </c:pt>
                <c:pt idx="30">
                  <c:v>16</c:v>
                </c:pt>
                <c:pt idx="31">
                  <c:v>18</c:v>
                </c:pt>
                <c:pt idx="32">
                  <c:v>18</c:v>
                </c:pt>
                <c:pt idx="33">
                  <c:v>17</c:v>
                </c:pt>
                <c:pt idx="34">
                  <c:v>17</c:v>
                </c:pt>
                <c:pt idx="35">
                  <c:v>16</c:v>
                </c:pt>
                <c:pt idx="36">
                  <c:v>13</c:v>
                </c:pt>
                <c:pt idx="37">
                  <c:v>12</c:v>
                </c:pt>
                <c:pt idx="38">
                  <c:v>10</c:v>
                </c:pt>
                <c:pt idx="39">
                  <c:v>12</c:v>
                </c:pt>
                <c:pt idx="40">
                  <c:v>12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7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0-41E1-95D7-1FBAF83B9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491088"/>
        <c:axId val="960484016"/>
      </c:scatterChart>
      <c:valAx>
        <c:axId val="96049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960484016"/>
        <c:crosses val="autoZero"/>
        <c:crossBetween val="midCat"/>
      </c:valAx>
      <c:valAx>
        <c:axId val="96048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960491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'exp3-endosome1'!$K$3:$K$16</c:f>
              <c:numCache>
                <c:formatCode>General</c:formatCode>
                <c:ptCount val="1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</c:numCache>
            </c:numRef>
          </c:xVal>
          <c:yVal>
            <c:numRef>
              <c:f>'exp3-endosome1'!$L$3:$L$16</c:f>
              <c:numCache>
                <c:formatCode>General</c:formatCode>
                <c:ptCount val="14"/>
                <c:pt idx="0">
                  <c:v>0.20293285566028371</c:v>
                </c:pt>
                <c:pt idx="1">
                  <c:v>1</c:v>
                </c:pt>
                <c:pt idx="2">
                  <c:v>0.57288778948266317</c:v>
                </c:pt>
                <c:pt idx="3">
                  <c:v>0.50383844415063772</c:v>
                </c:pt>
                <c:pt idx="4">
                  <c:v>0.46170085725252713</c:v>
                </c:pt>
                <c:pt idx="5">
                  <c:v>0.54947328016377384</c:v>
                </c:pt>
                <c:pt idx="6">
                  <c:v>0.12081147552636468</c:v>
                </c:pt>
                <c:pt idx="7">
                  <c:v>9.0445117356875701E-2</c:v>
                </c:pt>
                <c:pt idx="8">
                  <c:v>0.26979286618046439</c:v>
                </c:pt>
                <c:pt idx="9">
                  <c:v>0</c:v>
                </c:pt>
                <c:pt idx="10">
                  <c:v>0.34346256095307193</c:v>
                </c:pt>
                <c:pt idx="11">
                  <c:v>0.2731834918468608</c:v>
                </c:pt>
                <c:pt idx="12">
                  <c:v>0.14932258568971157</c:v>
                </c:pt>
                <c:pt idx="13">
                  <c:v>0.19911573619937201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15-4A28-ACC9-F84DF5468F05}"/>
            </c:ext>
          </c:extLst>
        </c:ser>
        <c:ser>
          <c:idx val="1"/>
          <c:order val="1"/>
          <c:tx>
            <c:strRef>
              <c:f>'exp3-endosome1'!$M$2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'exp3-endosome1'!$K$3:$K$16</c:f>
              <c:numCache>
                <c:formatCode>General</c:formatCode>
                <c:ptCount val="1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</c:numCache>
            </c:numRef>
          </c:xVal>
          <c:yVal>
            <c:numRef>
              <c:f>'exp3-endosome1'!$M$3:$M$16</c:f>
              <c:numCache>
                <c:formatCode>General</c:formatCode>
                <c:ptCount val="14"/>
                <c:pt idx="0">
                  <c:v>0</c:v>
                </c:pt>
                <c:pt idx="1">
                  <c:v>0.31500609296117932</c:v>
                </c:pt>
                <c:pt idx="2">
                  <c:v>0.4866535136076135</c:v>
                </c:pt>
                <c:pt idx="3">
                  <c:v>0.40297684674751899</c:v>
                </c:pt>
                <c:pt idx="4">
                  <c:v>0.58553356931468759</c:v>
                </c:pt>
                <c:pt idx="5">
                  <c:v>0.86209597864562293</c:v>
                </c:pt>
                <c:pt idx="6">
                  <c:v>0.98073463703359864</c:v>
                </c:pt>
                <c:pt idx="7">
                  <c:v>1</c:v>
                </c:pt>
                <c:pt idx="8">
                  <c:v>0.62940288980444481</c:v>
                </c:pt>
                <c:pt idx="9">
                  <c:v>0.96849068647362657</c:v>
                </c:pt>
                <c:pt idx="10">
                  <c:v>0.81242383798526141</c:v>
                </c:pt>
                <c:pt idx="11">
                  <c:v>0.48891661347414872</c:v>
                </c:pt>
                <c:pt idx="12">
                  <c:v>0.60659780653397621</c:v>
                </c:pt>
                <c:pt idx="13">
                  <c:v>0.65731445482504536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15-4A28-ACC9-F84DF546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40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'exp3-endosome2'!$K$3:$K$17</c:f>
              <c:numCache>
                <c:formatCode>General</c:formatCode>
                <c:ptCount val="1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</c:numCache>
            </c:numRef>
          </c:xVal>
          <c:yVal>
            <c:numRef>
              <c:f>'exp3-endosome2'!$L$3:$L$17</c:f>
              <c:numCache>
                <c:formatCode>General</c:formatCode>
                <c:ptCount val="15"/>
                <c:pt idx="0">
                  <c:v>6.7217813368668625E-2</c:v>
                </c:pt>
                <c:pt idx="1">
                  <c:v>0.7414987541588054</c:v>
                </c:pt>
                <c:pt idx="2">
                  <c:v>0.49532629517074461</c:v>
                </c:pt>
                <c:pt idx="3">
                  <c:v>0.33744292895104544</c:v>
                </c:pt>
                <c:pt idx="4">
                  <c:v>1</c:v>
                </c:pt>
                <c:pt idx="5">
                  <c:v>0.67351759300600578</c:v>
                </c:pt>
                <c:pt idx="6">
                  <c:v>0.40598579885065744</c:v>
                </c:pt>
                <c:pt idx="7">
                  <c:v>0.16246345292448663</c:v>
                </c:pt>
                <c:pt idx="8">
                  <c:v>0.19093776555141087</c:v>
                </c:pt>
                <c:pt idx="9">
                  <c:v>0.18608402586740821</c:v>
                </c:pt>
                <c:pt idx="10">
                  <c:v>0.27059958808025258</c:v>
                </c:pt>
                <c:pt idx="11">
                  <c:v>7.0991343924184172E-2</c:v>
                </c:pt>
                <c:pt idx="12">
                  <c:v>0.27070040759891145</c:v>
                </c:pt>
                <c:pt idx="13">
                  <c:v>0</c:v>
                </c:pt>
                <c:pt idx="14">
                  <c:v>9.5548098111794683E-2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4B-48C8-BE9F-9F9A302507F1}"/>
            </c:ext>
          </c:extLst>
        </c:ser>
        <c:ser>
          <c:idx val="1"/>
          <c:order val="1"/>
          <c:tx>
            <c:strRef>
              <c:f>'exp3-endosome2'!$M$2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'exp3-endosome2'!$K$3:$K$17</c:f>
              <c:numCache>
                <c:formatCode>General</c:formatCode>
                <c:ptCount val="1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</c:numCache>
            </c:numRef>
          </c:xVal>
          <c:yVal>
            <c:numRef>
              <c:f>'exp3-endosome2'!$M$3:$M$17</c:f>
              <c:numCache>
                <c:formatCode>General</c:formatCode>
                <c:ptCount val="15"/>
                <c:pt idx="0">
                  <c:v>0.2206368490944538</c:v>
                </c:pt>
                <c:pt idx="1">
                  <c:v>3.9301556805017721E-2</c:v>
                </c:pt>
                <c:pt idx="2">
                  <c:v>0.14649789506399508</c:v>
                </c:pt>
                <c:pt idx="3">
                  <c:v>0</c:v>
                </c:pt>
                <c:pt idx="4">
                  <c:v>0.40592772582149017</c:v>
                </c:pt>
                <c:pt idx="5">
                  <c:v>0.56095838160088152</c:v>
                </c:pt>
                <c:pt idx="6">
                  <c:v>0.6679569406379795</c:v>
                </c:pt>
                <c:pt idx="7">
                  <c:v>0.96219591444635955</c:v>
                </c:pt>
                <c:pt idx="8">
                  <c:v>0.69920605769502453</c:v>
                </c:pt>
                <c:pt idx="9">
                  <c:v>0.66321023931285861</c:v>
                </c:pt>
                <c:pt idx="10">
                  <c:v>0.5177012403582627</c:v>
                </c:pt>
                <c:pt idx="11">
                  <c:v>0.60181391800638628</c:v>
                </c:pt>
                <c:pt idx="12">
                  <c:v>1</c:v>
                </c:pt>
                <c:pt idx="13">
                  <c:v>0.50275478201904322</c:v>
                </c:pt>
                <c:pt idx="14">
                  <c:v>0.32560110756364202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4B-48C8-BE9F-9F9A3025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48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'exp3-endosome3'!$K$3:$K$26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</c:numCache>
            </c:numRef>
          </c:xVal>
          <c:yVal>
            <c:numRef>
              <c:f>'exp3-endosome3'!$L$3:$L$26</c:f>
              <c:numCache>
                <c:formatCode>General</c:formatCode>
                <c:ptCount val="24"/>
                <c:pt idx="0">
                  <c:v>0.57817192274836826</c:v>
                </c:pt>
                <c:pt idx="1">
                  <c:v>1</c:v>
                </c:pt>
                <c:pt idx="2">
                  <c:v>0.78093543870155246</c:v>
                </c:pt>
                <c:pt idx="3">
                  <c:v>0.70009951475548438</c:v>
                </c:pt>
                <c:pt idx="4">
                  <c:v>0.8653644617836922</c:v>
                </c:pt>
                <c:pt idx="5">
                  <c:v>0.27283775572209806</c:v>
                </c:pt>
                <c:pt idx="6">
                  <c:v>0.57564442409137739</c:v>
                </c:pt>
                <c:pt idx="7">
                  <c:v>0.31828869847029057</c:v>
                </c:pt>
                <c:pt idx="8">
                  <c:v>0.56113112169862023</c:v>
                </c:pt>
                <c:pt idx="9">
                  <c:v>0.39235233507410761</c:v>
                </c:pt>
                <c:pt idx="10">
                  <c:v>0.50322762459159298</c:v>
                </c:pt>
                <c:pt idx="11">
                  <c:v>0.31252036529841204</c:v>
                </c:pt>
                <c:pt idx="12">
                  <c:v>0.2403325378023965</c:v>
                </c:pt>
                <c:pt idx="13">
                  <c:v>0.23664256589550017</c:v>
                </c:pt>
                <c:pt idx="14">
                  <c:v>0</c:v>
                </c:pt>
                <c:pt idx="15">
                  <c:v>9.3033086454544403E-2</c:v>
                </c:pt>
                <c:pt idx="16">
                  <c:v>0.11199372968974286</c:v>
                </c:pt>
                <c:pt idx="17">
                  <c:v>9.8819032857482128E-2</c:v>
                </c:pt>
                <c:pt idx="18">
                  <c:v>0.20001585190795279</c:v>
                </c:pt>
                <c:pt idx="19">
                  <c:v>9.8554834391594792E-2</c:v>
                </c:pt>
                <c:pt idx="20">
                  <c:v>0.27889670720645349</c:v>
                </c:pt>
                <c:pt idx="21">
                  <c:v>0.14570545393699721</c:v>
                </c:pt>
                <c:pt idx="22">
                  <c:v>0.17201081452387029</c:v>
                </c:pt>
                <c:pt idx="23">
                  <c:v>0.24228760644996536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70-48F6-A191-BA75AC776000}"/>
            </c:ext>
          </c:extLst>
        </c:ser>
        <c:ser>
          <c:idx val="1"/>
          <c:order val="1"/>
          <c:tx>
            <c:strRef>
              <c:f>'exp3-endosome3'!$M$2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'exp3-endosome3'!$K$3:$K$26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</c:numCache>
            </c:numRef>
          </c:xVal>
          <c:yVal>
            <c:numRef>
              <c:f>'exp3-endosome3'!$M$3:$M$26</c:f>
              <c:numCache>
                <c:formatCode>General</c:formatCode>
                <c:ptCount val="24"/>
                <c:pt idx="0">
                  <c:v>2.2521965103328809E-2</c:v>
                </c:pt>
                <c:pt idx="1">
                  <c:v>0</c:v>
                </c:pt>
                <c:pt idx="2">
                  <c:v>0.23091201583962348</c:v>
                </c:pt>
                <c:pt idx="3">
                  <c:v>0.24906747750455208</c:v>
                </c:pt>
                <c:pt idx="4">
                  <c:v>0.19783619424752949</c:v>
                </c:pt>
                <c:pt idx="5">
                  <c:v>0.22431806530309176</c:v>
                </c:pt>
                <c:pt idx="6">
                  <c:v>0.28659819329290909</c:v>
                </c:pt>
                <c:pt idx="7">
                  <c:v>0.46359184683649501</c:v>
                </c:pt>
                <c:pt idx="8">
                  <c:v>0.64385595842098731</c:v>
                </c:pt>
                <c:pt idx="9">
                  <c:v>0.52334399915144891</c:v>
                </c:pt>
                <c:pt idx="10">
                  <c:v>0.6759594816765957</c:v>
                </c:pt>
                <c:pt idx="11">
                  <c:v>0.65930666289532736</c:v>
                </c:pt>
                <c:pt idx="12">
                  <c:v>0.88937012745947264</c:v>
                </c:pt>
                <c:pt idx="13">
                  <c:v>1</c:v>
                </c:pt>
                <c:pt idx="14">
                  <c:v>0.98092527445330302</c:v>
                </c:pt>
                <c:pt idx="15">
                  <c:v>0.75902911591563937</c:v>
                </c:pt>
                <c:pt idx="16">
                  <c:v>0.65808687043682701</c:v>
                </c:pt>
                <c:pt idx="17">
                  <c:v>0.6020117736489472</c:v>
                </c:pt>
                <c:pt idx="18">
                  <c:v>0.44858309615146635</c:v>
                </c:pt>
                <c:pt idx="19">
                  <c:v>0.25415878515742407</c:v>
                </c:pt>
                <c:pt idx="20">
                  <c:v>0.28279739070482762</c:v>
                </c:pt>
                <c:pt idx="21">
                  <c:v>0.28433538989163293</c:v>
                </c:pt>
                <c:pt idx="22">
                  <c:v>0.36540739300298786</c:v>
                </c:pt>
                <c:pt idx="23">
                  <c:v>0.44996199197411918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70-48F6-A191-BA75AC776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48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'exp3-endosome4'!$K$3:$K$18</c:f>
              <c:numCache>
                <c:formatCode>General</c:formatCode>
                <c:ptCount val="1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</c:numCache>
            </c:numRef>
          </c:xVal>
          <c:yVal>
            <c:numRef>
              <c:f>'exp3-endosome4'!$L$3:$L$18</c:f>
              <c:numCache>
                <c:formatCode>General</c:formatCode>
                <c:ptCount val="16"/>
                <c:pt idx="0">
                  <c:v>0.76316768119629663</c:v>
                </c:pt>
                <c:pt idx="1">
                  <c:v>1</c:v>
                </c:pt>
                <c:pt idx="2">
                  <c:v>0.51655542724419823</c:v>
                </c:pt>
                <c:pt idx="3">
                  <c:v>0.5461105347973878</c:v>
                </c:pt>
                <c:pt idx="4">
                  <c:v>0.5784515211420147</c:v>
                </c:pt>
                <c:pt idx="5">
                  <c:v>0.54205241627683942</c:v>
                </c:pt>
                <c:pt idx="6">
                  <c:v>0.30314536806874015</c:v>
                </c:pt>
                <c:pt idx="7">
                  <c:v>0.48329451371082993</c:v>
                </c:pt>
                <c:pt idx="8">
                  <c:v>0.53303582496591095</c:v>
                </c:pt>
                <c:pt idx="9">
                  <c:v>0.59322907491860932</c:v>
                </c:pt>
                <c:pt idx="10">
                  <c:v>0.51254297886777178</c:v>
                </c:pt>
                <c:pt idx="11">
                  <c:v>0.55497054275704116</c:v>
                </c:pt>
                <c:pt idx="12">
                  <c:v>0</c:v>
                </c:pt>
                <c:pt idx="13">
                  <c:v>0.33233511446895408</c:v>
                </c:pt>
                <c:pt idx="14">
                  <c:v>0.21978430643361857</c:v>
                </c:pt>
                <c:pt idx="15">
                  <c:v>2.5888447410828793E-2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0-4D2E-8AA9-15DDB7A7C80E}"/>
            </c:ext>
          </c:extLst>
        </c:ser>
        <c:ser>
          <c:idx val="1"/>
          <c:order val="1"/>
          <c:tx>
            <c:strRef>
              <c:f>'exp3-endosome4'!$M$2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'exp3-endosome4'!$K$3:$K$18</c:f>
              <c:numCache>
                <c:formatCode>General</c:formatCode>
                <c:ptCount val="1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</c:numCache>
            </c:numRef>
          </c:xVal>
          <c:yVal>
            <c:numRef>
              <c:f>'exp3-endosome4'!$M$3:$M$18</c:f>
              <c:numCache>
                <c:formatCode>General</c:formatCode>
                <c:ptCount val="16"/>
                <c:pt idx="0">
                  <c:v>0.20307572780037475</c:v>
                </c:pt>
                <c:pt idx="1">
                  <c:v>0.30864677117133599</c:v>
                </c:pt>
                <c:pt idx="2">
                  <c:v>0.34084365431196006</c:v>
                </c:pt>
                <c:pt idx="3">
                  <c:v>0.44582057492802019</c:v>
                </c:pt>
                <c:pt idx="4">
                  <c:v>0.23595813719665512</c:v>
                </c:pt>
                <c:pt idx="5">
                  <c:v>0.20664046432978461</c:v>
                </c:pt>
                <c:pt idx="6">
                  <c:v>0</c:v>
                </c:pt>
                <c:pt idx="7">
                  <c:v>0.49668662309766504</c:v>
                </c:pt>
                <c:pt idx="8">
                  <c:v>0.75746081074905225</c:v>
                </c:pt>
                <c:pt idx="9">
                  <c:v>0.88323202778666521</c:v>
                </c:pt>
                <c:pt idx="10">
                  <c:v>1</c:v>
                </c:pt>
                <c:pt idx="11">
                  <c:v>0.974498423289613</c:v>
                </c:pt>
                <c:pt idx="12">
                  <c:v>0.59675060554819337</c:v>
                </c:pt>
                <c:pt idx="13">
                  <c:v>0.93992504912938191</c:v>
                </c:pt>
                <c:pt idx="14">
                  <c:v>0.74480142589461229</c:v>
                </c:pt>
                <c:pt idx="15">
                  <c:v>0.24845756592477536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C0-4D2E-8AA9-15DDB7A7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52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'exp3-endosome5'!$K$3:$K$30</c:f>
              <c:numCache>
                <c:formatCode>General</c:formatCode>
                <c:ptCount val="28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</c:numCache>
            </c:numRef>
          </c:xVal>
          <c:yVal>
            <c:numRef>
              <c:f>'exp3-endosome5'!$L$3:$L$30</c:f>
              <c:numCache>
                <c:formatCode>General</c:formatCode>
                <c:ptCount val="28"/>
                <c:pt idx="0">
                  <c:v>0.20240976992694404</c:v>
                </c:pt>
                <c:pt idx="1">
                  <c:v>0.34190382728164909</c:v>
                </c:pt>
                <c:pt idx="2">
                  <c:v>0.21113291898375305</c:v>
                </c:pt>
                <c:pt idx="3">
                  <c:v>0.25727837749427562</c:v>
                </c:pt>
                <c:pt idx="4">
                  <c:v>0.28366590339112457</c:v>
                </c:pt>
                <c:pt idx="5">
                  <c:v>0.47666557627303474</c:v>
                </c:pt>
                <c:pt idx="6">
                  <c:v>0.30127576054955824</c:v>
                </c:pt>
                <c:pt idx="7">
                  <c:v>0.27183513248282626</c:v>
                </c:pt>
                <c:pt idx="8">
                  <c:v>0.43091265947006857</c:v>
                </c:pt>
                <c:pt idx="9">
                  <c:v>0.86170537564060579</c:v>
                </c:pt>
                <c:pt idx="10">
                  <c:v>1</c:v>
                </c:pt>
                <c:pt idx="11">
                  <c:v>0.87959873514338649</c:v>
                </c:pt>
                <c:pt idx="12">
                  <c:v>0.68133246101842748</c:v>
                </c:pt>
                <c:pt idx="13">
                  <c:v>0.69275978628284796</c:v>
                </c:pt>
                <c:pt idx="14">
                  <c:v>0.38566132373786893</c:v>
                </c:pt>
                <c:pt idx="15">
                  <c:v>0.39248718787482273</c:v>
                </c:pt>
                <c:pt idx="16">
                  <c:v>6.7288191036964234E-2</c:v>
                </c:pt>
                <c:pt idx="17">
                  <c:v>0.3895649329407912</c:v>
                </c:pt>
                <c:pt idx="18">
                  <c:v>8.750408897612072E-2</c:v>
                </c:pt>
                <c:pt idx="19">
                  <c:v>0.48136517282739066</c:v>
                </c:pt>
                <c:pt idx="20">
                  <c:v>0.26073492530803588</c:v>
                </c:pt>
                <c:pt idx="21">
                  <c:v>6.9196379893141438E-2</c:v>
                </c:pt>
                <c:pt idx="22">
                  <c:v>0</c:v>
                </c:pt>
                <c:pt idx="23">
                  <c:v>0.18850725111765351</c:v>
                </c:pt>
                <c:pt idx="24">
                  <c:v>0.22442481735906647</c:v>
                </c:pt>
                <c:pt idx="25">
                  <c:v>0.39228001308472343</c:v>
                </c:pt>
                <c:pt idx="26">
                  <c:v>0.30599716497655688</c:v>
                </c:pt>
                <c:pt idx="27">
                  <c:v>0.15794351760985786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35-45E8-9EC9-CA9DB253E993}"/>
            </c:ext>
          </c:extLst>
        </c:ser>
        <c:ser>
          <c:idx val="1"/>
          <c:order val="1"/>
          <c:tx>
            <c:strRef>
              <c:f>'exp3-endosome5'!$M$2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'exp3-endosome5'!$K$3:$K$30</c:f>
              <c:numCache>
                <c:formatCode>General</c:formatCode>
                <c:ptCount val="28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</c:numCache>
            </c:numRef>
          </c:xVal>
          <c:yVal>
            <c:numRef>
              <c:f>'exp3-endosome5'!$M$3:$M$30</c:f>
              <c:numCache>
                <c:formatCode>General</c:formatCode>
                <c:ptCount val="28"/>
                <c:pt idx="0">
                  <c:v>0</c:v>
                </c:pt>
                <c:pt idx="1">
                  <c:v>1.1553843874981914E-2</c:v>
                </c:pt>
                <c:pt idx="2">
                  <c:v>4.2926973781662311E-2</c:v>
                </c:pt>
                <c:pt idx="3">
                  <c:v>0.12916604947415145</c:v>
                </c:pt>
                <c:pt idx="4">
                  <c:v>0.13343208413568322</c:v>
                </c:pt>
                <c:pt idx="5">
                  <c:v>0.66724929640053265</c:v>
                </c:pt>
                <c:pt idx="6">
                  <c:v>0.16225744334172715</c:v>
                </c:pt>
                <c:pt idx="7">
                  <c:v>0.21022070804325196</c:v>
                </c:pt>
                <c:pt idx="8">
                  <c:v>0.40379203081024989</c:v>
                </c:pt>
                <c:pt idx="9">
                  <c:v>0.9453118056584201</c:v>
                </c:pt>
                <c:pt idx="10">
                  <c:v>0.76293882387794387</c:v>
                </c:pt>
                <c:pt idx="11">
                  <c:v>0.57158939416382748</c:v>
                </c:pt>
                <c:pt idx="12">
                  <c:v>0.56492371500518457</c:v>
                </c:pt>
                <c:pt idx="13">
                  <c:v>0.61703451340542026</c:v>
                </c:pt>
                <c:pt idx="14">
                  <c:v>0.8125611020589536</c:v>
                </c:pt>
                <c:pt idx="15">
                  <c:v>0.93550585098503869</c:v>
                </c:pt>
                <c:pt idx="16">
                  <c:v>0.96385720633979988</c:v>
                </c:pt>
                <c:pt idx="17">
                  <c:v>1</c:v>
                </c:pt>
                <c:pt idx="18">
                  <c:v>0.94365279217893516</c:v>
                </c:pt>
                <c:pt idx="19">
                  <c:v>0.96364982965486412</c:v>
                </c:pt>
                <c:pt idx="20">
                  <c:v>0.74140127388534927</c:v>
                </c:pt>
                <c:pt idx="21">
                  <c:v>0.62642571470893182</c:v>
                </c:pt>
                <c:pt idx="22">
                  <c:v>0.21611613094356338</c:v>
                </c:pt>
                <c:pt idx="23">
                  <c:v>0.62290031106502641</c:v>
                </c:pt>
                <c:pt idx="24">
                  <c:v>0.35117760331802711</c:v>
                </c:pt>
                <c:pt idx="25">
                  <c:v>0.38758702414456919</c:v>
                </c:pt>
                <c:pt idx="26">
                  <c:v>0.30697674418604615</c:v>
                </c:pt>
                <c:pt idx="27">
                  <c:v>0.11065027403347601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35-45E8-9EC9-CA9DB253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52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'exp3-endosome6'!$K$3:$K$22</c:f>
              <c:numCache>
                <c:formatCode>General</c:formatCode>
                <c:ptCount val="20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56</c:v>
                </c:pt>
                <c:pt idx="15">
                  <c:v>57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61</c:v>
                </c:pt>
              </c:numCache>
            </c:numRef>
          </c:xVal>
          <c:yVal>
            <c:numRef>
              <c:f>'exp3-endosome6'!$L$3:$L$22</c:f>
              <c:numCache>
                <c:formatCode>General</c:formatCode>
                <c:ptCount val="20"/>
                <c:pt idx="0">
                  <c:v>0.21802544529262124</c:v>
                </c:pt>
                <c:pt idx="1">
                  <c:v>0.36998473282442784</c:v>
                </c:pt>
                <c:pt idx="2">
                  <c:v>0.33117557251908447</c:v>
                </c:pt>
                <c:pt idx="3">
                  <c:v>0.78497709923664105</c:v>
                </c:pt>
                <c:pt idx="4">
                  <c:v>0.71112468193384237</c:v>
                </c:pt>
                <c:pt idx="5">
                  <c:v>1</c:v>
                </c:pt>
                <c:pt idx="6">
                  <c:v>0.73547073791348605</c:v>
                </c:pt>
                <c:pt idx="7">
                  <c:v>0.67406615776081413</c:v>
                </c:pt>
                <c:pt idx="8">
                  <c:v>0.48286005089058526</c:v>
                </c:pt>
                <c:pt idx="9">
                  <c:v>0.50958778625954237</c:v>
                </c:pt>
                <c:pt idx="10">
                  <c:v>0.41027989821882987</c:v>
                </c:pt>
                <c:pt idx="11">
                  <c:v>0.5464427480916032</c:v>
                </c:pt>
                <c:pt idx="12">
                  <c:v>0.42908905852417295</c:v>
                </c:pt>
                <c:pt idx="13">
                  <c:v>0</c:v>
                </c:pt>
                <c:pt idx="14">
                  <c:v>0.23395419847328278</c:v>
                </c:pt>
                <c:pt idx="15">
                  <c:v>2.9638676844784051E-2</c:v>
                </c:pt>
                <c:pt idx="16">
                  <c:v>0.1871450381679394</c:v>
                </c:pt>
                <c:pt idx="17">
                  <c:v>0.22181170483460552</c:v>
                </c:pt>
                <c:pt idx="18">
                  <c:v>7.0982188295165824E-2</c:v>
                </c:pt>
                <c:pt idx="19">
                  <c:v>0.22663613231552204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F-4DDE-B765-59E45DD369EF}"/>
            </c:ext>
          </c:extLst>
        </c:ser>
        <c:ser>
          <c:idx val="1"/>
          <c:order val="1"/>
          <c:tx>
            <c:strRef>
              <c:f>'exp3-endosome6'!$M$2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'exp3-endosome6'!$K$3:$K$22</c:f>
              <c:numCache>
                <c:formatCode>General</c:formatCode>
                <c:ptCount val="20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53</c:v>
                </c:pt>
                <c:pt idx="12">
                  <c:v>54</c:v>
                </c:pt>
                <c:pt idx="13">
                  <c:v>55</c:v>
                </c:pt>
                <c:pt idx="14">
                  <c:v>56</c:v>
                </c:pt>
                <c:pt idx="15">
                  <c:v>57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61</c:v>
                </c:pt>
              </c:numCache>
            </c:numRef>
          </c:xVal>
          <c:yVal>
            <c:numRef>
              <c:f>'exp3-endosome6'!$M$3:$M$22</c:f>
              <c:numCache>
                <c:formatCode>General</c:formatCode>
                <c:ptCount val="20"/>
                <c:pt idx="0">
                  <c:v>9.202519769467879E-2</c:v>
                </c:pt>
                <c:pt idx="1">
                  <c:v>0.22444712505026182</c:v>
                </c:pt>
                <c:pt idx="2">
                  <c:v>0.20718402358933152</c:v>
                </c:pt>
                <c:pt idx="3">
                  <c:v>0.25484519501407327</c:v>
                </c:pt>
                <c:pt idx="4">
                  <c:v>0.41050797480230505</c:v>
                </c:pt>
                <c:pt idx="5">
                  <c:v>0.48770942232944603</c:v>
                </c:pt>
                <c:pt idx="6">
                  <c:v>0.61334941696823475</c:v>
                </c:pt>
                <c:pt idx="7">
                  <c:v>0.66350355180270681</c:v>
                </c:pt>
                <c:pt idx="8">
                  <c:v>0.89384800965018074</c:v>
                </c:pt>
                <c:pt idx="9">
                  <c:v>0.77040611178126195</c:v>
                </c:pt>
                <c:pt idx="10">
                  <c:v>0.95083768931778578</c:v>
                </c:pt>
                <c:pt idx="11">
                  <c:v>1</c:v>
                </c:pt>
                <c:pt idx="12">
                  <c:v>0.86934727248358146</c:v>
                </c:pt>
                <c:pt idx="13">
                  <c:v>0.58405039538935744</c:v>
                </c:pt>
                <c:pt idx="14">
                  <c:v>0.75759281597641059</c:v>
                </c:pt>
                <c:pt idx="15">
                  <c:v>0.47760353839967845</c:v>
                </c:pt>
                <c:pt idx="16">
                  <c:v>6.1868382254389287E-2</c:v>
                </c:pt>
                <c:pt idx="17">
                  <c:v>0.33411070902023848</c:v>
                </c:pt>
                <c:pt idx="18">
                  <c:v>0</c:v>
                </c:pt>
                <c:pt idx="19">
                  <c:v>0.30979761426082331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FF-4DDE-B765-59E45DD3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76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'exp3-endosome7'!$K$3:$K$29</c:f>
              <c:numCache>
                <c:formatCode>General</c:formatCode>
                <c:ptCount val="27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  <c:pt idx="10">
                  <c:v>86</c:v>
                </c:pt>
                <c:pt idx="11">
                  <c:v>87</c:v>
                </c:pt>
                <c:pt idx="12">
                  <c:v>88</c:v>
                </c:pt>
                <c:pt idx="13">
                  <c:v>89</c:v>
                </c:pt>
                <c:pt idx="14">
                  <c:v>90</c:v>
                </c:pt>
                <c:pt idx="15">
                  <c:v>91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95</c:v>
                </c:pt>
                <c:pt idx="20">
                  <c:v>96</c:v>
                </c:pt>
                <c:pt idx="21">
                  <c:v>97</c:v>
                </c:pt>
                <c:pt idx="22">
                  <c:v>98</c:v>
                </c:pt>
                <c:pt idx="23">
                  <c:v>99</c:v>
                </c:pt>
                <c:pt idx="24">
                  <c:v>100</c:v>
                </c:pt>
                <c:pt idx="25">
                  <c:v>101</c:v>
                </c:pt>
                <c:pt idx="26">
                  <c:v>102</c:v>
                </c:pt>
              </c:numCache>
            </c:numRef>
          </c:xVal>
          <c:yVal>
            <c:numRef>
              <c:f>'exp3-endosome7'!$L$3:$L$29</c:f>
              <c:numCache>
                <c:formatCode>General</c:formatCode>
                <c:ptCount val="27"/>
                <c:pt idx="0">
                  <c:v>0.73334786508941185</c:v>
                </c:pt>
                <c:pt idx="1">
                  <c:v>0.87167062098106107</c:v>
                </c:pt>
                <c:pt idx="2">
                  <c:v>0.85838244787431195</c:v>
                </c:pt>
                <c:pt idx="3">
                  <c:v>0.82763101635660974</c:v>
                </c:pt>
                <c:pt idx="4">
                  <c:v>0.84348460332497777</c:v>
                </c:pt>
                <c:pt idx="5">
                  <c:v>1</c:v>
                </c:pt>
                <c:pt idx="6">
                  <c:v>0.76554967764652693</c:v>
                </c:pt>
                <c:pt idx="7">
                  <c:v>0.76597724662346278</c:v>
                </c:pt>
                <c:pt idx="8">
                  <c:v>0.95255661097091704</c:v>
                </c:pt>
                <c:pt idx="9">
                  <c:v>0.67729441058359008</c:v>
                </c:pt>
                <c:pt idx="10">
                  <c:v>0.65894247939704353</c:v>
                </c:pt>
                <c:pt idx="11">
                  <c:v>0.63893057453533331</c:v>
                </c:pt>
                <c:pt idx="12">
                  <c:v>0.6109122309878513</c:v>
                </c:pt>
                <c:pt idx="13">
                  <c:v>0.75045062416686958</c:v>
                </c:pt>
                <c:pt idx="14">
                  <c:v>0.50766689861585002</c:v>
                </c:pt>
                <c:pt idx="15">
                  <c:v>0.58289388744037129</c:v>
                </c:pt>
                <c:pt idx="16">
                  <c:v>0.60265428113917807</c:v>
                </c:pt>
                <c:pt idx="17">
                  <c:v>0.34680874252802318</c:v>
                </c:pt>
                <c:pt idx="18">
                  <c:v>0.360843065418053</c:v>
                </c:pt>
                <c:pt idx="19">
                  <c:v>0.17821242632818907</c:v>
                </c:pt>
                <c:pt idx="20">
                  <c:v>0.12264522673731353</c:v>
                </c:pt>
                <c:pt idx="21">
                  <c:v>0.12604901114194425</c:v>
                </c:pt>
                <c:pt idx="22">
                  <c:v>0</c:v>
                </c:pt>
                <c:pt idx="23">
                  <c:v>9.4132244569455362E-2</c:v>
                </c:pt>
                <c:pt idx="24">
                  <c:v>0.25218185933819065</c:v>
                </c:pt>
                <c:pt idx="25">
                  <c:v>0.20436120356475135</c:v>
                </c:pt>
                <c:pt idx="26">
                  <c:v>0.11519211260993142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89-41F2-9A19-E6503AC68B6C}"/>
            </c:ext>
          </c:extLst>
        </c:ser>
        <c:ser>
          <c:idx val="1"/>
          <c:order val="1"/>
          <c:tx>
            <c:strRef>
              <c:f>'exp3-endosome7'!$M$2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'exp3-endosome7'!$K$3:$K$29</c:f>
              <c:numCache>
                <c:formatCode>General</c:formatCode>
                <c:ptCount val="27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  <c:pt idx="10">
                  <c:v>86</c:v>
                </c:pt>
                <c:pt idx="11">
                  <c:v>87</c:v>
                </c:pt>
                <c:pt idx="12">
                  <c:v>88</c:v>
                </c:pt>
                <c:pt idx="13">
                  <c:v>89</c:v>
                </c:pt>
                <c:pt idx="14">
                  <c:v>90</c:v>
                </c:pt>
                <c:pt idx="15">
                  <c:v>91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95</c:v>
                </c:pt>
                <c:pt idx="20">
                  <c:v>96</c:v>
                </c:pt>
                <c:pt idx="21">
                  <c:v>97</c:v>
                </c:pt>
                <c:pt idx="22">
                  <c:v>98</c:v>
                </c:pt>
                <c:pt idx="23">
                  <c:v>99</c:v>
                </c:pt>
                <c:pt idx="24">
                  <c:v>100</c:v>
                </c:pt>
                <c:pt idx="25">
                  <c:v>101</c:v>
                </c:pt>
                <c:pt idx="26">
                  <c:v>102</c:v>
                </c:pt>
              </c:numCache>
            </c:numRef>
          </c:xVal>
          <c:yVal>
            <c:numRef>
              <c:f>'exp3-endosome7'!$M$3:$M$29</c:f>
              <c:numCache>
                <c:formatCode>General</c:formatCode>
                <c:ptCount val="27"/>
                <c:pt idx="0">
                  <c:v>0.10277056853219714</c:v>
                </c:pt>
                <c:pt idx="1">
                  <c:v>0.36924646746966588</c:v>
                </c:pt>
                <c:pt idx="2">
                  <c:v>9.9354495241898808E-2</c:v>
                </c:pt>
                <c:pt idx="3">
                  <c:v>0.61859763536744949</c:v>
                </c:pt>
                <c:pt idx="4">
                  <c:v>0.42556731217142468</c:v>
                </c:pt>
                <c:pt idx="5">
                  <c:v>0.29533506355227296</c:v>
                </c:pt>
                <c:pt idx="6">
                  <c:v>0.54603935138972015</c:v>
                </c:pt>
                <c:pt idx="7">
                  <c:v>0.44149419933009498</c:v>
                </c:pt>
                <c:pt idx="8">
                  <c:v>0.60928107184845004</c:v>
                </c:pt>
                <c:pt idx="9">
                  <c:v>0.5082850868436809</c:v>
                </c:pt>
                <c:pt idx="10">
                  <c:v>0.47232758811916326</c:v>
                </c:pt>
                <c:pt idx="11">
                  <c:v>0.66369423925822424</c:v>
                </c:pt>
                <c:pt idx="12">
                  <c:v>0.49872451808966073</c:v>
                </c:pt>
                <c:pt idx="13">
                  <c:v>0.56158913954881207</c:v>
                </c:pt>
                <c:pt idx="14">
                  <c:v>0.6835030278831431</c:v>
                </c:pt>
                <c:pt idx="15">
                  <c:v>0.88660411259732563</c:v>
                </c:pt>
                <c:pt idx="16">
                  <c:v>1</c:v>
                </c:pt>
                <c:pt idx="17">
                  <c:v>0.63408087664426183</c:v>
                </c:pt>
                <c:pt idx="18">
                  <c:v>0.86313524544708387</c:v>
                </c:pt>
                <c:pt idx="19">
                  <c:v>0.41458707659546129</c:v>
                </c:pt>
                <c:pt idx="20">
                  <c:v>0.93296510725139215</c:v>
                </c:pt>
                <c:pt idx="21">
                  <c:v>0.79037732082251855</c:v>
                </c:pt>
                <c:pt idx="22">
                  <c:v>0.49399968944788208</c:v>
                </c:pt>
                <c:pt idx="23">
                  <c:v>0.43497260486679473</c:v>
                </c:pt>
                <c:pt idx="24">
                  <c:v>0.51806747853862944</c:v>
                </c:pt>
                <c:pt idx="25">
                  <c:v>0.3140791020607348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89-41F2-9A19-E6503AC6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108"/>
          <c:min val="7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'exp1-endosome6'!$K$3:$K$15</c:f>
              <c:numCache>
                <c:formatCode>General</c:formatCode>
                <c:ptCount val="13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</c:numCache>
            </c:numRef>
          </c:xVal>
          <c:yVal>
            <c:numRef>
              <c:f>'exp1-endosome6'!$L$3:$L$15</c:f>
              <c:numCache>
                <c:formatCode>General</c:formatCode>
                <c:ptCount val="13"/>
                <c:pt idx="0">
                  <c:v>0.22895518839890611</c:v>
                </c:pt>
                <c:pt idx="1">
                  <c:v>0.18854154285035052</c:v>
                </c:pt>
                <c:pt idx="2">
                  <c:v>1</c:v>
                </c:pt>
                <c:pt idx="3">
                  <c:v>0.36163080946154785</c:v>
                </c:pt>
                <c:pt idx="4">
                  <c:v>0.38383454178057724</c:v>
                </c:pt>
                <c:pt idx="5">
                  <c:v>0.15074289789611223</c:v>
                </c:pt>
                <c:pt idx="6">
                  <c:v>1.1149411624864802E-2</c:v>
                </c:pt>
                <c:pt idx="7">
                  <c:v>0.32658980149768263</c:v>
                </c:pt>
                <c:pt idx="8">
                  <c:v>8.5914655889694075E-2</c:v>
                </c:pt>
                <c:pt idx="9">
                  <c:v>0.23428028051824498</c:v>
                </c:pt>
                <c:pt idx="10">
                  <c:v>0.2452157375490302</c:v>
                </c:pt>
                <c:pt idx="11">
                  <c:v>0.34827053369784716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2E-4F59-88C3-E2DA0A4D3725}"/>
            </c:ext>
          </c:extLst>
        </c:ser>
        <c:ser>
          <c:idx val="1"/>
          <c:order val="1"/>
          <c:tx>
            <c:strRef>
              <c:f>'exp1-endosome6'!$M$2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'exp1-endosome6'!$K$3:$K$15</c:f>
              <c:numCache>
                <c:formatCode>General</c:formatCode>
                <c:ptCount val="13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</c:numCache>
            </c:numRef>
          </c:xVal>
          <c:yVal>
            <c:numRef>
              <c:f>'exp1-endosome6'!$M$3:$M$15</c:f>
              <c:numCache>
                <c:formatCode>General</c:formatCode>
                <c:ptCount val="13"/>
                <c:pt idx="0">
                  <c:v>0.44458531431590037</c:v>
                </c:pt>
                <c:pt idx="1">
                  <c:v>0</c:v>
                </c:pt>
                <c:pt idx="2">
                  <c:v>0.42572636027469596</c:v>
                </c:pt>
                <c:pt idx="3">
                  <c:v>0.62868462757527765</c:v>
                </c:pt>
                <c:pt idx="4">
                  <c:v>0.74749075541468424</c:v>
                </c:pt>
                <c:pt idx="5">
                  <c:v>1</c:v>
                </c:pt>
                <c:pt idx="6">
                  <c:v>0.50512414157422125</c:v>
                </c:pt>
                <c:pt idx="7">
                  <c:v>0.38911780243000438</c:v>
                </c:pt>
                <c:pt idx="8">
                  <c:v>0.41642894875858311</c:v>
                </c:pt>
                <c:pt idx="9">
                  <c:v>0.9268357105124132</c:v>
                </c:pt>
                <c:pt idx="10">
                  <c:v>0.77533016376122488</c:v>
                </c:pt>
                <c:pt idx="11">
                  <c:v>0.98948758584257723</c:v>
                </c:pt>
                <c:pt idx="12">
                  <c:v>0.73792921288959268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2E-4F59-88C3-E2DA0A4D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'exp3-endosome8'!$K$3:$K$18</c:f>
              <c:numCache>
                <c:formatCode>General</c:formatCode>
                <c:ptCount val="1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</c:numCache>
            </c:numRef>
          </c:xVal>
          <c:yVal>
            <c:numRef>
              <c:f>'exp3-endosome8'!$L$3:$L$18</c:f>
              <c:numCache>
                <c:formatCode>General</c:formatCode>
                <c:ptCount val="16"/>
                <c:pt idx="0">
                  <c:v>0.12161542868054269</c:v>
                </c:pt>
                <c:pt idx="1">
                  <c:v>0.6216536184838648</c:v>
                </c:pt>
                <c:pt idx="2">
                  <c:v>0.44472025969066248</c:v>
                </c:pt>
                <c:pt idx="3">
                  <c:v>0.92894787091846476</c:v>
                </c:pt>
                <c:pt idx="4">
                  <c:v>0.84827191139965707</c:v>
                </c:pt>
                <c:pt idx="5">
                  <c:v>1</c:v>
                </c:pt>
                <c:pt idx="6">
                  <c:v>0.74454840557571189</c:v>
                </c:pt>
                <c:pt idx="7">
                  <c:v>0.68233721596333774</c:v>
                </c:pt>
                <c:pt idx="8">
                  <c:v>0.82522436509451957</c:v>
                </c:pt>
                <c:pt idx="9">
                  <c:v>0.29885430590032447</c:v>
                </c:pt>
                <c:pt idx="10">
                  <c:v>0.18818025587168238</c:v>
                </c:pt>
                <c:pt idx="11">
                  <c:v>0.5074470116478903</c:v>
                </c:pt>
                <c:pt idx="12">
                  <c:v>0</c:v>
                </c:pt>
                <c:pt idx="13">
                  <c:v>0.40515562344853912</c:v>
                </c:pt>
                <c:pt idx="14">
                  <c:v>0.23171663165934758</c:v>
                </c:pt>
                <c:pt idx="15">
                  <c:v>0.18571701355737993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8D-4DCC-9018-782B25C7826D}"/>
            </c:ext>
          </c:extLst>
        </c:ser>
        <c:ser>
          <c:idx val="1"/>
          <c:order val="1"/>
          <c:tx>
            <c:strRef>
              <c:f>'exp3-endosome8'!$M$2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'exp3-endosome8'!$K$3:$K$18</c:f>
              <c:numCache>
                <c:formatCode>General</c:formatCode>
                <c:ptCount val="16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</c:numCache>
            </c:numRef>
          </c:xVal>
          <c:yVal>
            <c:numRef>
              <c:f>'exp3-endosome8'!$M$3:$M$18</c:f>
              <c:numCache>
                <c:formatCode>General</c:formatCode>
                <c:ptCount val="16"/>
                <c:pt idx="0">
                  <c:v>0</c:v>
                </c:pt>
                <c:pt idx="1">
                  <c:v>3.1102362204724253E-2</c:v>
                </c:pt>
                <c:pt idx="2">
                  <c:v>0.2925196850393697</c:v>
                </c:pt>
                <c:pt idx="3">
                  <c:v>0.41434195725534251</c:v>
                </c:pt>
                <c:pt idx="4">
                  <c:v>0.76130483689538808</c:v>
                </c:pt>
                <c:pt idx="5">
                  <c:v>0.85669291338582665</c:v>
                </c:pt>
                <c:pt idx="6">
                  <c:v>1</c:v>
                </c:pt>
                <c:pt idx="7">
                  <c:v>0.62874015748031509</c:v>
                </c:pt>
                <c:pt idx="8">
                  <c:v>0.76490438695163065</c:v>
                </c:pt>
                <c:pt idx="9">
                  <c:v>0.62367829021372312</c:v>
                </c:pt>
                <c:pt idx="10">
                  <c:v>0.59161979752530802</c:v>
                </c:pt>
                <c:pt idx="11">
                  <c:v>0.6891451068616431</c:v>
                </c:pt>
                <c:pt idx="12">
                  <c:v>0.68998875140607419</c:v>
                </c:pt>
                <c:pt idx="13">
                  <c:v>0.77322834645669392</c:v>
                </c:pt>
                <c:pt idx="14">
                  <c:v>0.99066366704162001</c:v>
                </c:pt>
                <c:pt idx="15">
                  <c:v>0.65635545556805486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8D-4DCC-9018-782B25C7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56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'exp3-endosome9'!$K$3:$K$27</c:f>
              <c:numCache>
                <c:formatCode>General</c:formatCode>
                <c:ptCount val="25"/>
                <c:pt idx="0">
                  <c:v>75</c:v>
                </c:pt>
                <c:pt idx="1">
                  <c:v>76</c:v>
                </c:pt>
                <c:pt idx="2">
                  <c:v>77</c:v>
                </c:pt>
                <c:pt idx="3">
                  <c:v>78</c:v>
                </c:pt>
                <c:pt idx="4">
                  <c:v>79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83</c:v>
                </c:pt>
                <c:pt idx="9">
                  <c:v>84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88</c:v>
                </c:pt>
                <c:pt idx="14">
                  <c:v>89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96</c:v>
                </c:pt>
                <c:pt idx="22">
                  <c:v>97</c:v>
                </c:pt>
                <c:pt idx="23">
                  <c:v>98</c:v>
                </c:pt>
                <c:pt idx="24">
                  <c:v>99</c:v>
                </c:pt>
              </c:numCache>
            </c:numRef>
          </c:xVal>
          <c:yVal>
            <c:numRef>
              <c:f>'exp3-endosome9'!$L$3:$L$27</c:f>
              <c:numCache>
                <c:formatCode>General</c:formatCode>
                <c:ptCount val="25"/>
                <c:pt idx="0">
                  <c:v>0.12555406541949879</c:v>
                </c:pt>
                <c:pt idx="1">
                  <c:v>0</c:v>
                </c:pt>
                <c:pt idx="2">
                  <c:v>0.1424658468392701</c:v>
                </c:pt>
                <c:pt idx="3">
                  <c:v>0.27275930261632608</c:v>
                </c:pt>
                <c:pt idx="4">
                  <c:v>0.25652944786670623</c:v>
                </c:pt>
                <c:pt idx="5">
                  <c:v>0.62128065828654577</c:v>
                </c:pt>
                <c:pt idx="6">
                  <c:v>1</c:v>
                </c:pt>
                <c:pt idx="7">
                  <c:v>0.49862478121519321</c:v>
                </c:pt>
                <c:pt idx="8">
                  <c:v>0.4991816879958178</c:v>
                </c:pt>
                <c:pt idx="9">
                  <c:v>0.65293342122610398</c:v>
                </c:pt>
                <c:pt idx="10">
                  <c:v>0.552622008046735</c:v>
                </c:pt>
                <c:pt idx="11">
                  <c:v>0.40251858250176203</c:v>
                </c:pt>
                <c:pt idx="12">
                  <c:v>0.43710363012297393</c:v>
                </c:pt>
                <c:pt idx="13">
                  <c:v>0.43571704589366456</c:v>
                </c:pt>
                <c:pt idx="14">
                  <c:v>0.43387584388425421</c:v>
                </c:pt>
                <c:pt idx="15">
                  <c:v>0.38537949219193962</c:v>
                </c:pt>
                <c:pt idx="16">
                  <c:v>0.39348305412224627</c:v>
                </c:pt>
                <c:pt idx="17">
                  <c:v>0.35257881935762542</c:v>
                </c:pt>
                <c:pt idx="18">
                  <c:v>0.33192780669652017</c:v>
                </c:pt>
                <c:pt idx="19">
                  <c:v>0.31154956470347578</c:v>
                </c:pt>
                <c:pt idx="20">
                  <c:v>0.19972495624303896</c:v>
                </c:pt>
                <c:pt idx="21">
                  <c:v>0.26259859523105955</c:v>
                </c:pt>
                <c:pt idx="22">
                  <c:v>0.25293796740390562</c:v>
                </c:pt>
                <c:pt idx="23">
                  <c:v>0.20153206191894185</c:v>
                </c:pt>
                <c:pt idx="24">
                  <c:v>0.31861887118405174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0-4352-A9A3-852050BB899C}"/>
            </c:ext>
          </c:extLst>
        </c:ser>
        <c:ser>
          <c:idx val="1"/>
          <c:order val="1"/>
          <c:tx>
            <c:strRef>
              <c:f>'exp3-endosome9'!$M$2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'exp3-endosome9'!$K$3:$K$27</c:f>
              <c:numCache>
                <c:formatCode>General</c:formatCode>
                <c:ptCount val="25"/>
                <c:pt idx="0">
                  <c:v>75</c:v>
                </c:pt>
                <c:pt idx="1">
                  <c:v>76</c:v>
                </c:pt>
                <c:pt idx="2">
                  <c:v>77</c:v>
                </c:pt>
                <c:pt idx="3">
                  <c:v>78</c:v>
                </c:pt>
                <c:pt idx="4">
                  <c:v>79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83</c:v>
                </c:pt>
                <c:pt idx="9">
                  <c:v>84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88</c:v>
                </c:pt>
                <c:pt idx="14">
                  <c:v>89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96</c:v>
                </c:pt>
                <c:pt idx="22">
                  <c:v>97</c:v>
                </c:pt>
                <c:pt idx="23">
                  <c:v>98</c:v>
                </c:pt>
                <c:pt idx="24">
                  <c:v>99</c:v>
                </c:pt>
              </c:numCache>
            </c:numRef>
          </c:xVal>
          <c:yVal>
            <c:numRef>
              <c:f>'exp3-endosome9'!$M$3:$M$27</c:f>
              <c:numCache>
                <c:formatCode>General</c:formatCode>
                <c:ptCount val="25"/>
                <c:pt idx="0">
                  <c:v>0.18702212254052436</c:v>
                </c:pt>
                <c:pt idx="1">
                  <c:v>0</c:v>
                </c:pt>
                <c:pt idx="2">
                  <c:v>6.6469568763382045E-2</c:v>
                </c:pt>
                <c:pt idx="3">
                  <c:v>0.27286165766133152</c:v>
                </c:pt>
                <c:pt idx="4">
                  <c:v>0.22657763278621756</c:v>
                </c:pt>
                <c:pt idx="5">
                  <c:v>0.35849729839942945</c:v>
                </c:pt>
                <c:pt idx="6">
                  <c:v>0.52324395962891235</c:v>
                </c:pt>
                <c:pt idx="7">
                  <c:v>0.44693648689978688</c:v>
                </c:pt>
                <c:pt idx="8">
                  <c:v>0.41314099296564422</c:v>
                </c:pt>
                <c:pt idx="9">
                  <c:v>0.55163625242124525</c:v>
                </c:pt>
                <c:pt idx="10">
                  <c:v>0.43500866551126566</c:v>
                </c:pt>
                <c:pt idx="11">
                  <c:v>0.46136201447650144</c:v>
                </c:pt>
                <c:pt idx="12">
                  <c:v>0.42542562952390628</c:v>
                </c:pt>
                <c:pt idx="13">
                  <c:v>0.63140992965643872</c:v>
                </c:pt>
                <c:pt idx="14">
                  <c:v>0.61061270262004275</c:v>
                </c:pt>
                <c:pt idx="15">
                  <c:v>0.61820776837598124</c:v>
                </c:pt>
                <c:pt idx="16">
                  <c:v>0.72300948108879504</c:v>
                </c:pt>
                <c:pt idx="17">
                  <c:v>0.86578652258130251</c:v>
                </c:pt>
                <c:pt idx="18">
                  <c:v>1</c:v>
                </c:pt>
                <c:pt idx="19">
                  <c:v>0.78427974309307658</c:v>
                </c:pt>
                <c:pt idx="20">
                  <c:v>0.71398715465389018</c:v>
                </c:pt>
                <c:pt idx="21">
                  <c:v>0.94693648689978616</c:v>
                </c:pt>
                <c:pt idx="22">
                  <c:v>0.78489142624120734</c:v>
                </c:pt>
                <c:pt idx="23">
                  <c:v>0.44923029870527098</c:v>
                </c:pt>
                <c:pt idx="24">
                  <c:v>0.68768477928433058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70-4352-A9A3-852050BB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59935"/>
        <c:axId val="1269843343"/>
      </c:scatterChart>
      <c:valAx>
        <c:axId val="1214959935"/>
        <c:scaling>
          <c:orientation val="minMax"/>
          <c:max val="108"/>
          <c:min val="7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3343"/>
        <c:crosses val="autoZero"/>
        <c:crossBetween val="midCat"/>
        <c:majorUnit val="4"/>
      </c:valAx>
      <c:valAx>
        <c:axId val="1269843343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5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'exp3-aligned'!$V$8:$V$29</c:f>
              <c:numCache>
                <c:formatCode>General</c:formatCode>
                <c:ptCount val="22"/>
                <c:pt idx="0">
                  <c:v>-5.1666666666666679</c:v>
                </c:pt>
                <c:pt idx="1">
                  <c:v>-4.1333333333333329</c:v>
                </c:pt>
                <c:pt idx="2">
                  <c:v>-3.1000000000000014</c:v>
                </c:pt>
                <c:pt idx="3">
                  <c:v>-2.0666666666666664</c:v>
                </c:pt>
                <c:pt idx="4">
                  <c:v>-1.033333333333335</c:v>
                </c:pt>
                <c:pt idx="5">
                  <c:v>0</c:v>
                </c:pt>
                <c:pt idx="6">
                  <c:v>1.0333333333333314</c:v>
                </c:pt>
                <c:pt idx="7">
                  <c:v>2.0666666666666629</c:v>
                </c:pt>
                <c:pt idx="8">
                  <c:v>3.1000000000000014</c:v>
                </c:pt>
                <c:pt idx="9">
                  <c:v>4.1166666666666671</c:v>
                </c:pt>
                <c:pt idx="10">
                  <c:v>5.1499999999999986</c:v>
                </c:pt>
                <c:pt idx="11">
                  <c:v>6.18333333333333</c:v>
                </c:pt>
                <c:pt idx="12">
                  <c:v>7.2166666666666686</c:v>
                </c:pt>
                <c:pt idx="13">
                  <c:v>8.25</c:v>
                </c:pt>
                <c:pt idx="14">
                  <c:v>9.2833333333333314</c:v>
                </c:pt>
                <c:pt idx="15">
                  <c:v>10.316666666666663</c:v>
                </c:pt>
                <c:pt idx="16">
                  <c:v>11.350000000000001</c:v>
                </c:pt>
                <c:pt idx="17">
                  <c:v>12.366666666666667</c:v>
                </c:pt>
                <c:pt idx="18">
                  <c:v>13.399999999999999</c:v>
                </c:pt>
                <c:pt idx="19">
                  <c:v>14.43333333333333</c:v>
                </c:pt>
                <c:pt idx="20">
                  <c:v>15.466666666666669</c:v>
                </c:pt>
                <c:pt idx="21">
                  <c:v>16.5</c:v>
                </c:pt>
              </c:numCache>
            </c:numRef>
          </c:xVal>
          <c:yVal>
            <c:numRef>
              <c:f>'exp3-aligned'!$W$8:$W$29</c:f>
              <c:numCache>
                <c:formatCode>General</c:formatCode>
                <c:ptCount val="22"/>
                <c:pt idx="0">
                  <c:v>0.30993086306712214</c:v>
                </c:pt>
                <c:pt idx="1">
                  <c:v>0.39571139884114181</c:v>
                </c:pt>
                <c:pt idx="2">
                  <c:v>0.48672857822366944</c:v>
                </c:pt>
                <c:pt idx="3">
                  <c:v>0.62072073150320584</c:v>
                </c:pt>
                <c:pt idx="4">
                  <c:v>0.64084251323795804</c:v>
                </c:pt>
                <c:pt idx="5">
                  <c:v>1</c:v>
                </c:pt>
                <c:pt idx="6">
                  <c:v>0.68529873176985823</c:v>
                </c:pt>
                <c:pt idx="7">
                  <c:v>0.64383324689542598</c:v>
                </c:pt>
                <c:pt idx="8">
                  <c:v>0.70477136478588476</c:v>
                </c:pt>
                <c:pt idx="9">
                  <c:v>0.46649191156244196</c:v>
                </c:pt>
                <c:pt idx="10">
                  <c:v>0.38775325306093156</c:v>
                </c:pt>
                <c:pt idx="11">
                  <c:v>0.37099290589890904</c:v>
                </c:pt>
                <c:pt idx="12">
                  <c:v>0.32803819105788656</c:v>
                </c:pt>
                <c:pt idx="13">
                  <c:v>0.30386003528335825</c:v>
                </c:pt>
                <c:pt idx="14">
                  <c:v>0.37207813836773312</c:v>
                </c:pt>
                <c:pt idx="15">
                  <c:v>0.33132587407903408</c:v>
                </c:pt>
                <c:pt idx="16">
                  <c:v>0.29708346346337011</c:v>
                </c:pt>
                <c:pt idx="17">
                  <c:v>0.294673193685767</c:v>
                </c:pt>
                <c:pt idx="18">
                  <c:v>0.1953691012227908</c:v>
                </c:pt>
                <c:pt idx="19">
                  <c:v>0.21157998086517968</c:v>
                </c:pt>
                <c:pt idx="20">
                  <c:v>0.19946162829734299</c:v>
                </c:pt>
                <c:pt idx="21">
                  <c:v>0.16078113547755599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F5-41E0-B1EE-499911BF9CD4}"/>
            </c:ext>
          </c:extLst>
        </c:ser>
        <c:ser>
          <c:idx val="1"/>
          <c:order val="1"/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'exp3-aligned'!$V$8:$V$29</c:f>
              <c:numCache>
                <c:formatCode>General</c:formatCode>
                <c:ptCount val="22"/>
                <c:pt idx="0">
                  <c:v>-5.1666666666666679</c:v>
                </c:pt>
                <c:pt idx="1">
                  <c:v>-4.1333333333333329</c:v>
                </c:pt>
                <c:pt idx="2">
                  <c:v>-3.1000000000000014</c:v>
                </c:pt>
                <c:pt idx="3">
                  <c:v>-2.0666666666666664</c:v>
                </c:pt>
                <c:pt idx="4">
                  <c:v>-1.033333333333335</c:v>
                </c:pt>
                <c:pt idx="5">
                  <c:v>0</c:v>
                </c:pt>
                <c:pt idx="6">
                  <c:v>1.0333333333333314</c:v>
                </c:pt>
                <c:pt idx="7">
                  <c:v>2.0666666666666629</c:v>
                </c:pt>
                <c:pt idx="8">
                  <c:v>3.1000000000000014</c:v>
                </c:pt>
                <c:pt idx="9">
                  <c:v>4.1166666666666671</c:v>
                </c:pt>
                <c:pt idx="10">
                  <c:v>5.1499999999999986</c:v>
                </c:pt>
                <c:pt idx="11">
                  <c:v>6.18333333333333</c:v>
                </c:pt>
                <c:pt idx="12">
                  <c:v>7.2166666666666686</c:v>
                </c:pt>
                <c:pt idx="13">
                  <c:v>8.25</c:v>
                </c:pt>
                <c:pt idx="14">
                  <c:v>9.2833333333333314</c:v>
                </c:pt>
                <c:pt idx="15">
                  <c:v>10.316666666666663</c:v>
                </c:pt>
                <c:pt idx="16">
                  <c:v>11.350000000000001</c:v>
                </c:pt>
                <c:pt idx="17">
                  <c:v>12.366666666666667</c:v>
                </c:pt>
                <c:pt idx="18">
                  <c:v>13.399999999999999</c:v>
                </c:pt>
                <c:pt idx="19">
                  <c:v>14.43333333333333</c:v>
                </c:pt>
                <c:pt idx="20">
                  <c:v>15.466666666666669</c:v>
                </c:pt>
                <c:pt idx="21">
                  <c:v>16.5</c:v>
                </c:pt>
              </c:numCache>
            </c:numRef>
          </c:xVal>
          <c:yVal>
            <c:numRef>
              <c:f>'exp3-aligned'!$X$8:$X$29</c:f>
              <c:numCache>
                <c:formatCode>General</c:formatCode>
                <c:ptCount val="22"/>
                <c:pt idx="0">
                  <c:v>0.17240901252548171</c:v>
                </c:pt>
                <c:pt idx="1">
                  <c:v>0.17902663598736915</c:v>
                </c:pt>
                <c:pt idx="2">
                  <c:v>0.18690702106336685</c:v>
                </c:pt>
                <c:pt idx="3">
                  <c:v>0.34410872438288792</c:v>
                </c:pt>
                <c:pt idx="4">
                  <c:v>0.34742076898118568</c:v>
                </c:pt>
                <c:pt idx="5">
                  <c:v>0.43950008585871192</c:v>
                </c:pt>
                <c:pt idx="6">
                  <c:v>0.5330313571979608</c:v>
                </c:pt>
                <c:pt idx="7">
                  <c:v>0.48054956297657381</c:v>
                </c:pt>
                <c:pt idx="8">
                  <c:v>0.60286771397702055</c:v>
                </c:pt>
                <c:pt idx="9">
                  <c:v>0.59445897954706661</c:v>
                </c:pt>
                <c:pt idx="10">
                  <c:v>0.65301553582147986</c:v>
                </c:pt>
                <c:pt idx="11">
                  <c:v>0.67906228342720865</c:v>
                </c:pt>
                <c:pt idx="12">
                  <c:v>0.62276045009413228</c:v>
                </c:pt>
                <c:pt idx="13">
                  <c:v>0.68200149076542449</c:v>
                </c:pt>
                <c:pt idx="14">
                  <c:v>0.75879684823263405</c:v>
                </c:pt>
                <c:pt idx="15">
                  <c:v>0.70894072243905171</c:v>
                </c:pt>
                <c:pt idx="16">
                  <c:v>0.66742408622177984</c:v>
                </c:pt>
                <c:pt idx="17">
                  <c:v>0.63635213379883393</c:v>
                </c:pt>
                <c:pt idx="18">
                  <c:v>0.62607267210214212</c:v>
                </c:pt>
                <c:pt idx="19">
                  <c:v>0.5890487575432839</c:v>
                </c:pt>
                <c:pt idx="20">
                  <c:v>0.79864306372873251</c:v>
                </c:pt>
                <c:pt idx="21">
                  <c:v>0.5779464346180373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F5-41E0-B1EE-499911BF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37535"/>
        <c:axId val="1269849999"/>
      </c:scatterChart>
      <c:valAx>
        <c:axId val="1214937535"/>
        <c:scaling>
          <c:orientation val="minMax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49999"/>
        <c:crosses val="autoZero"/>
        <c:crossBetween val="midCat"/>
        <c:majorUnit val="4"/>
      </c:valAx>
      <c:valAx>
        <c:axId val="126984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4937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'exp3-aligned'!$V$3:$V$37</c:f>
              <c:numCache>
                <c:formatCode>General</c:formatCode>
                <c:ptCount val="35"/>
                <c:pt idx="0">
                  <c:v>-12.916666666666668</c:v>
                </c:pt>
                <c:pt idx="1">
                  <c:v>-11.883333333333333</c:v>
                </c:pt>
                <c:pt idx="2">
                  <c:v>-10.850000000000001</c:v>
                </c:pt>
                <c:pt idx="3">
                  <c:v>-9.8333333333333321</c:v>
                </c:pt>
                <c:pt idx="4">
                  <c:v>-6.1999999999999993</c:v>
                </c:pt>
                <c:pt idx="5">
                  <c:v>-5.1666666666666679</c:v>
                </c:pt>
                <c:pt idx="6">
                  <c:v>-4.1333333333333329</c:v>
                </c:pt>
                <c:pt idx="7">
                  <c:v>-3.1000000000000014</c:v>
                </c:pt>
                <c:pt idx="8">
                  <c:v>-2.0666666666666664</c:v>
                </c:pt>
                <c:pt idx="9">
                  <c:v>-1.033333333333335</c:v>
                </c:pt>
                <c:pt idx="10">
                  <c:v>0</c:v>
                </c:pt>
                <c:pt idx="11">
                  <c:v>1.0333333333333314</c:v>
                </c:pt>
                <c:pt idx="12">
                  <c:v>2.0666666666666629</c:v>
                </c:pt>
                <c:pt idx="13">
                  <c:v>3.1000000000000014</c:v>
                </c:pt>
                <c:pt idx="14">
                  <c:v>4.1166666666666671</c:v>
                </c:pt>
                <c:pt idx="15">
                  <c:v>5.1499999999999986</c:v>
                </c:pt>
                <c:pt idx="16">
                  <c:v>6.18333333333333</c:v>
                </c:pt>
                <c:pt idx="17">
                  <c:v>7.2166666666666686</c:v>
                </c:pt>
                <c:pt idx="18">
                  <c:v>8.25</c:v>
                </c:pt>
                <c:pt idx="19">
                  <c:v>9.2833333333333314</c:v>
                </c:pt>
                <c:pt idx="20">
                  <c:v>10.316666666666663</c:v>
                </c:pt>
                <c:pt idx="21">
                  <c:v>11.350000000000001</c:v>
                </c:pt>
                <c:pt idx="22">
                  <c:v>12.366666666666667</c:v>
                </c:pt>
                <c:pt idx="23">
                  <c:v>13.399999999999999</c:v>
                </c:pt>
                <c:pt idx="24">
                  <c:v>14.43333333333333</c:v>
                </c:pt>
                <c:pt idx="25">
                  <c:v>15.466666666666669</c:v>
                </c:pt>
                <c:pt idx="26">
                  <c:v>16.5</c:v>
                </c:pt>
                <c:pt idx="27">
                  <c:v>17.533333333333331</c:v>
                </c:pt>
                <c:pt idx="28">
                  <c:v>19.116666666666667</c:v>
                </c:pt>
                <c:pt idx="29">
                  <c:v>20.133333333333333</c:v>
                </c:pt>
                <c:pt idx="30">
                  <c:v>21.166666666666664</c:v>
                </c:pt>
                <c:pt idx="31">
                  <c:v>22.199999999999996</c:v>
                </c:pt>
                <c:pt idx="32">
                  <c:v>23.233333333333334</c:v>
                </c:pt>
                <c:pt idx="33">
                  <c:v>24.266666666666666</c:v>
                </c:pt>
                <c:pt idx="34">
                  <c:v>25.299999999999997</c:v>
                </c:pt>
              </c:numCache>
            </c:numRef>
          </c:xVal>
          <c:yVal>
            <c:numRef>
              <c:f>'exp3-aligned'!$Y$3:$Y$37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63-4203-8B45-F799D966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530303"/>
        <c:axId val="1269899087"/>
      </c:scatterChart>
      <c:valAx>
        <c:axId val="1216530303"/>
        <c:scaling>
          <c:orientation val="minMax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69899087"/>
        <c:crosses val="autoZero"/>
        <c:crossBetween val="midCat"/>
        <c:majorUnit val="4"/>
      </c:valAx>
      <c:valAx>
        <c:axId val="126989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16530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'exp1-endosome7'!$K$3:$K$37</c:f>
              <c:numCache>
                <c:formatCode>General</c:formatCode>
                <c:ptCount val="35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  <c:pt idx="20">
                  <c:v>101</c:v>
                </c:pt>
                <c:pt idx="21">
                  <c:v>102</c:v>
                </c:pt>
                <c:pt idx="22">
                  <c:v>103</c:v>
                </c:pt>
                <c:pt idx="23">
                  <c:v>104</c:v>
                </c:pt>
                <c:pt idx="24">
                  <c:v>105</c:v>
                </c:pt>
                <c:pt idx="25">
                  <c:v>106</c:v>
                </c:pt>
                <c:pt idx="26">
                  <c:v>107</c:v>
                </c:pt>
                <c:pt idx="27">
                  <c:v>108</c:v>
                </c:pt>
                <c:pt idx="28">
                  <c:v>109</c:v>
                </c:pt>
                <c:pt idx="29">
                  <c:v>110</c:v>
                </c:pt>
                <c:pt idx="30">
                  <c:v>111</c:v>
                </c:pt>
                <c:pt idx="31">
                  <c:v>112</c:v>
                </c:pt>
                <c:pt idx="32">
                  <c:v>113</c:v>
                </c:pt>
                <c:pt idx="33">
                  <c:v>114</c:v>
                </c:pt>
                <c:pt idx="34">
                  <c:v>115</c:v>
                </c:pt>
              </c:numCache>
            </c:numRef>
          </c:xVal>
          <c:yVal>
            <c:numRef>
              <c:f>'exp1-endosome7'!$L$3:$L$37</c:f>
              <c:numCache>
                <c:formatCode>General</c:formatCode>
                <c:ptCount val="35"/>
                <c:pt idx="0">
                  <c:v>0.18366330199714068</c:v>
                </c:pt>
                <c:pt idx="1">
                  <c:v>0.10862972750509017</c:v>
                </c:pt>
                <c:pt idx="2">
                  <c:v>0.15370619070311389</c:v>
                </c:pt>
                <c:pt idx="3">
                  <c:v>0.23127409782090791</c:v>
                </c:pt>
                <c:pt idx="4">
                  <c:v>0.25386648182645205</c:v>
                </c:pt>
                <c:pt idx="5">
                  <c:v>0.36056838365896937</c:v>
                </c:pt>
                <c:pt idx="6">
                  <c:v>0.28501494606420258</c:v>
                </c:pt>
                <c:pt idx="7">
                  <c:v>0.464237750725642</c:v>
                </c:pt>
                <c:pt idx="8">
                  <c:v>0.39487934843824551</c:v>
                </c:pt>
                <c:pt idx="9">
                  <c:v>0.19696313304163177</c:v>
                </c:pt>
                <c:pt idx="10">
                  <c:v>0.29495732790365159</c:v>
                </c:pt>
                <c:pt idx="11">
                  <c:v>0.19815448598535676</c:v>
                </c:pt>
                <c:pt idx="12">
                  <c:v>0.23577957804444841</c:v>
                </c:pt>
                <c:pt idx="13">
                  <c:v>0.36853961790062018</c:v>
                </c:pt>
                <c:pt idx="14">
                  <c:v>0.47972533899406533</c:v>
                </c:pt>
                <c:pt idx="15">
                  <c:v>0.67142485812069486</c:v>
                </c:pt>
                <c:pt idx="16">
                  <c:v>1</c:v>
                </c:pt>
                <c:pt idx="17">
                  <c:v>0.64281072650868665</c:v>
                </c:pt>
                <c:pt idx="18">
                  <c:v>0.64387211367673192</c:v>
                </c:pt>
                <c:pt idx="19">
                  <c:v>0.45947233895074335</c:v>
                </c:pt>
                <c:pt idx="20">
                  <c:v>0.4034354286704494</c:v>
                </c:pt>
                <c:pt idx="21">
                  <c:v>0.53519906424641517</c:v>
                </c:pt>
                <c:pt idx="22">
                  <c:v>0.46360958280986109</c:v>
                </c:pt>
                <c:pt idx="23">
                  <c:v>0</c:v>
                </c:pt>
                <c:pt idx="24">
                  <c:v>0.35014946064203062</c:v>
                </c:pt>
                <c:pt idx="25">
                  <c:v>7.7048044015075257E-2</c:v>
                </c:pt>
                <c:pt idx="26">
                  <c:v>0.24004678767924464</c:v>
                </c:pt>
                <c:pt idx="27">
                  <c:v>0.41394099553784253</c:v>
                </c:pt>
                <c:pt idx="28">
                  <c:v>0.49185547805744412</c:v>
                </c:pt>
                <c:pt idx="29">
                  <c:v>0.34672702854914805</c:v>
                </c:pt>
                <c:pt idx="30">
                  <c:v>0.484772343282936</c:v>
                </c:pt>
                <c:pt idx="31">
                  <c:v>0.3717887622925965</c:v>
                </c:pt>
                <c:pt idx="32">
                  <c:v>0.62338084304466568</c:v>
                </c:pt>
                <c:pt idx="33">
                  <c:v>0.31042325520946107</c:v>
                </c:pt>
                <c:pt idx="34">
                  <c:v>0.33914569163453506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0-4B4F-9BD9-AAF5CE966BDF}"/>
            </c:ext>
          </c:extLst>
        </c:ser>
        <c:ser>
          <c:idx val="1"/>
          <c:order val="1"/>
          <c:tx>
            <c:strRef>
              <c:f>'exp1-endosome7'!$M$2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'exp1-endosome7'!$K$3:$K$37</c:f>
              <c:numCache>
                <c:formatCode>General</c:formatCode>
                <c:ptCount val="35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  <c:pt idx="20">
                  <c:v>101</c:v>
                </c:pt>
                <c:pt idx="21">
                  <c:v>102</c:v>
                </c:pt>
                <c:pt idx="22">
                  <c:v>103</c:v>
                </c:pt>
                <c:pt idx="23">
                  <c:v>104</c:v>
                </c:pt>
                <c:pt idx="24">
                  <c:v>105</c:v>
                </c:pt>
                <c:pt idx="25">
                  <c:v>106</c:v>
                </c:pt>
                <c:pt idx="26">
                  <c:v>107</c:v>
                </c:pt>
                <c:pt idx="27">
                  <c:v>108</c:v>
                </c:pt>
                <c:pt idx="28">
                  <c:v>109</c:v>
                </c:pt>
                <c:pt idx="29">
                  <c:v>110</c:v>
                </c:pt>
                <c:pt idx="30">
                  <c:v>111</c:v>
                </c:pt>
                <c:pt idx="31">
                  <c:v>112</c:v>
                </c:pt>
                <c:pt idx="32">
                  <c:v>113</c:v>
                </c:pt>
                <c:pt idx="33">
                  <c:v>114</c:v>
                </c:pt>
                <c:pt idx="34">
                  <c:v>115</c:v>
                </c:pt>
              </c:numCache>
            </c:numRef>
          </c:xVal>
          <c:yVal>
            <c:numRef>
              <c:f>'exp1-endosome7'!$M$3:$M$37</c:f>
              <c:numCache>
                <c:formatCode>General</c:formatCode>
                <c:ptCount val="35"/>
                <c:pt idx="0">
                  <c:v>9.8427608740044734E-2</c:v>
                </c:pt>
                <c:pt idx="1">
                  <c:v>1.3681846028180835E-2</c:v>
                </c:pt>
                <c:pt idx="2">
                  <c:v>0</c:v>
                </c:pt>
                <c:pt idx="3">
                  <c:v>1.2252399428233425E-3</c:v>
                </c:pt>
                <c:pt idx="4">
                  <c:v>0.18239738615479004</c:v>
                </c:pt>
                <c:pt idx="5">
                  <c:v>0.2046150704512974</c:v>
                </c:pt>
                <c:pt idx="6">
                  <c:v>0.1197467837451507</c:v>
                </c:pt>
                <c:pt idx="7">
                  <c:v>0.2768633857463762</c:v>
                </c:pt>
                <c:pt idx="8">
                  <c:v>0.47625076577496406</c:v>
                </c:pt>
                <c:pt idx="9">
                  <c:v>0.27224831529507948</c:v>
                </c:pt>
                <c:pt idx="10">
                  <c:v>0.2863794159689616</c:v>
                </c:pt>
                <c:pt idx="11">
                  <c:v>0.35168470492138099</c:v>
                </c:pt>
                <c:pt idx="12">
                  <c:v>0.33624668164182148</c:v>
                </c:pt>
                <c:pt idx="13">
                  <c:v>0.43157034919338377</c:v>
                </c:pt>
                <c:pt idx="14">
                  <c:v>0.46028180518684925</c:v>
                </c:pt>
                <c:pt idx="15">
                  <c:v>0.49499693690014285</c:v>
                </c:pt>
                <c:pt idx="16">
                  <c:v>0.53375536042475025</c:v>
                </c:pt>
                <c:pt idx="17">
                  <c:v>0.78562385133755275</c:v>
                </c:pt>
                <c:pt idx="18">
                  <c:v>0.77267714927506637</c:v>
                </c:pt>
                <c:pt idx="19">
                  <c:v>0.72313661425362497</c:v>
                </c:pt>
                <c:pt idx="20">
                  <c:v>0.79591586685726023</c:v>
                </c:pt>
                <c:pt idx="21">
                  <c:v>0.80408413314274063</c:v>
                </c:pt>
                <c:pt idx="22">
                  <c:v>0.58558301000612678</c:v>
                </c:pt>
                <c:pt idx="23">
                  <c:v>0.43332652644476244</c:v>
                </c:pt>
                <c:pt idx="24">
                  <c:v>0.71705125587094165</c:v>
                </c:pt>
                <c:pt idx="25">
                  <c:v>0.87102307535225709</c:v>
                </c:pt>
                <c:pt idx="26">
                  <c:v>0.67964059628343931</c:v>
                </c:pt>
                <c:pt idx="27">
                  <c:v>1</c:v>
                </c:pt>
                <c:pt idx="28">
                  <c:v>0.89369001429446682</c:v>
                </c:pt>
                <c:pt idx="29">
                  <c:v>0.71991014907085971</c:v>
                </c:pt>
                <c:pt idx="30">
                  <c:v>0.6186236471308969</c:v>
                </c:pt>
                <c:pt idx="31">
                  <c:v>0.80298141719420013</c:v>
                </c:pt>
                <c:pt idx="32">
                  <c:v>0.89997957933428696</c:v>
                </c:pt>
                <c:pt idx="33">
                  <c:v>0.58268327547477994</c:v>
                </c:pt>
                <c:pt idx="34">
                  <c:v>0.55593220338983118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70-4B4F-9BD9-AAF5CE966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'exp1-endosome8'!$K$3:$K$13</c:f>
              <c:numCache>
                <c:formatCode>General</c:formatCode>
                <c:ptCount val="11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</c:numCache>
            </c:numRef>
          </c:xVal>
          <c:yVal>
            <c:numRef>
              <c:f>'exp1-endosome8'!$L$3:$L$13</c:f>
              <c:numCache>
                <c:formatCode>General</c:formatCode>
                <c:ptCount val="11"/>
                <c:pt idx="0">
                  <c:v>0</c:v>
                </c:pt>
                <c:pt idx="1">
                  <c:v>0.16810447832528816</c:v>
                </c:pt>
                <c:pt idx="2">
                  <c:v>3.6287817234621919E-2</c:v>
                </c:pt>
                <c:pt idx="3">
                  <c:v>0.18026812598575714</c:v>
                </c:pt>
                <c:pt idx="4">
                  <c:v>0.24498159919705637</c:v>
                </c:pt>
                <c:pt idx="5">
                  <c:v>0.44994742627730222</c:v>
                </c:pt>
                <c:pt idx="6">
                  <c:v>1</c:v>
                </c:pt>
                <c:pt idx="7">
                  <c:v>0.64789944080676753</c:v>
                </c:pt>
                <c:pt idx="8">
                  <c:v>0.4763418247861203</c:v>
                </c:pt>
                <c:pt idx="9">
                  <c:v>0.40963293982698479</c:v>
                </c:pt>
                <c:pt idx="10">
                  <c:v>0.1034985422740522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2F-4028-B539-047F3ACF4B95}"/>
            </c:ext>
          </c:extLst>
        </c:ser>
        <c:ser>
          <c:idx val="1"/>
          <c:order val="1"/>
          <c:tx>
            <c:strRef>
              <c:f>'exp1-endosome8'!$M$2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'exp1-endosome8'!$K$3:$K$13</c:f>
              <c:numCache>
                <c:formatCode>General</c:formatCode>
                <c:ptCount val="11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</c:numCache>
            </c:numRef>
          </c:xVal>
          <c:yVal>
            <c:numRef>
              <c:f>'exp1-endosome8'!$M$3:$M$13</c:f>
              <c:numCache>
                <c:formatCode>General</c:formatCode>
                <c:ptCount val="11"/>
                <c:pt idx="0">
                  <c:v>0</c:v>
                </c:pt>
                <c:pt idx="1">
                  <c:v>0.36151736745886726</c:v>
                </c:pt>
                <c:pt idx="2">
                  <c:v>0.14895296659464874</c:v>
                </c:pt>
                <c:pt idx="3">
                  <c:v>0.11762506232341764</c:v>
                </c:pt>
                <c:pt idx="4">
                  <c:v>0.33673342197108302</c:v>
                </c:pt>
                <c:pt idx="5">
                  <c:v>0.3045537643343863</c:v>
                </c:pt>
                <c:pt idx="6">
                  <c:v>0.62861475818514212</c:v>
                </c:pt>
                <c:pt idx="7">
                  <c:v>0.54996260594980884</c:v>
                </c:pt>
                <c:pt idx="8">
                  <c:v>0.51231926209074385</c:v>
                </c:pt>
                <c:pt idx="9">
                  <c:v>0.97694033571547378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2F-4028-B539-047F3ACF4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'exp1-endosome9'!$K$3:$K$32</c:f>
              <c:numCache>
                <c:formatCode>General</c:formatCode>
                <c:ptCount val="30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</c:numCache>
            </c:numRef>
          </c:xVal>
          <c:yVal>
            <c:numRef>
              <c:f>'exp1-endosome9'!$L$3:$L$32</c:f>
              <c:numCache>
                <c:formatCode>General</c:formatCode>
                <c:ptCount val="30"/>
                <c:pt idx="0">
                  <c:v>0.1643777577993405</c:v>
                </c:pt>
                <c:pt idx="1">
                  <c:v>0.12028396937098908</c:v>
                </c:pt>
                <c:pt idx="2">
                  <c:v>0.1579708797056967</c:v>
                </c:pt>
                <c:pt idx="3">
                  <c:v>7.842225460106847E-2</c:v>
                </c:pt>
                <c:pt idx="4">
                  <c:v>0.11572681898502661</c:v>
                </c:pt>
                <c:pt idx="5">
                  <c:v>1.8569612797222568E-2</c:v>
                </c:pt>
                <c:pt idx="6">
                  <c:v>1.4270804269874532E-2</c:v>
                </c:pt>
                <c:pt idx="7">
                  <c:v>0</c:v>
                </c:pt>
                <c:pt idx="8">
                  <c:v>0.23490508520114464</c:v>
                </c:pt>
                <c:pt idx="9">
                  <c:v>0.32250364262020648</c:v>
                </c:pt>
                <c:pt idx="10">
                  <c:v>0.29174029409637209</c:v>
                </c:pt>
                <c:pt idx="11">
                  <c:v>0.43136890184042764</c:v>
                </c:pt>
                <c:pt idx="12">
                  <c:v>0.73358754172221019</c:v>
                </c:pt>
                <c:pt idx="13">
                  <c:v>1</c:v>
                </c:pt>
                <c:pt idx="14">
                  <c:v>0.56067416891424082</c:v>
                </c:pt>
                <c:pt idx="15">
                  <c:v>0.63197652189188935</c:v>
                </c:pt>
                <c:pt idx="16">
                  <c:v>0.7143152390695553</c:v>
                </c:pt>
                <c:pt idx="17">
                  <c:v>0.57207221171632006</c:v>
                </c:pt>
                <c:pt idx="18">
                  <c:v>0.5252710006096869</c:v>
                </c:pt>
                <c:pt idx="19">
                  <c:v>0.4691591489185804</c:v>
                </c:pt>
                <c:pt idx="20">
                  <c:v>0.30130927653945927</c:v>
                </c:pt>
                <c:pt idx="21">
                  <c:v>0.3665250953281457</c:v>
                </c:pt>
                <c:pt idx="22">
                  <c:v>0.29297000134337758</c:v>
                </c:pt>
                <c:pt idx="23">
                  <c:v>0.29618377406454388</c:v>
                </c:pt>
                <c:pt idx="24">
                  <c:v>0.3246427132095358</c:v>
                </c:pt>
                <c:pt idx="25">
                  <c:v>0.26361203253040671</c:v>
                </c:pt>
                <c:pt idx="26">
                  <c:v>0.25407405111035314</c:v>
                </c:pt>
                <c:pt idx="27">
                  <c:v>0.33146293827696272</c:v>
                </c:pt>
                <c:pt idx="28">
                  <c:v>0.17665416292070998</c:v>
                </c:pt>
                <c:pt idx="29">
                  <c:v>0.16127765549596496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BF-48FA-B86D-8D5EF2BDCAC0}"/>
            </c:ext>
          </c:extLst>
        </c:ser>
        <c:ser>
          <c:idx val="1"/>
          <c:order val="1"/>
          <c:tx>
            <c:strRef>
              <c:f>'exp1-endosome9'!$M$2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'exp1-endosome9'!$K$3:$K$32</c:f>
              <c:numCache>
                <c:formatCode>General</c:formatCode>
                <c:ptCount val="30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83</c:v>
                </c:pt>
                <c:pt idx="14">
                  <c:v>84</c:v>
                </c:pt>
                <c:pt idx="15">
                  <c:v>85</c:v>
                </c:pt>
                <c:pt idx="16">
                  <c:v>86</c:v>
                </c:pt>
                <c:pt idx="17">
                  <c:v>87</c:v>
                </c:pt>
                <c:pt idx="18">
                  <c:v>88</c:v>
                </c:pt>
                <c:pt idx="19">
                  <c:v>89</c:v>
                </c:pt>
                <c:pt idx="20">
                  <c:v>90</c:v>
                </c:pt>
                <c:pt idx="21">
                  <c:v>91</c:v>
                </c:pt>
                <c:pt idx="22">
                  <c:v>92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98</c:v>
                </c:pt>
                <c:pt idx="29">
                  <c:v>99</c:v>
                </c:pt>
              </c:numCache>
            </c:numRef>
          </c:xVal>
          <c:yVal>
            <c:numRef>
              <c:f>'exp1-endosome9'!$M$3:$M$32</c:f>
              <c:numCache>
                <c:formatCode>General</c:formatCode>
                <c:ptCount val="30"/>
                <c:pt idx="0">
                  <c:v>0.10394470585367029</c:v>
                </c:pt>
                <c:pt idx="1">
                  <c:v>9.324182655971916E-2</c:v>
                </c:pt>
                <c:pt idx="2">
                  <c:v>0.15194919179852229</c:v>
                </c:pt>
                <c:pt idx="3">
                  <c:v>0</c:v>
                </c:pt>
                <c:pt idx="4">
                  <c:v>4.5859034059048696E-2</c:v>
                </c:pt>
                <c:pt idx="5">
                  <c:v>0.21415510641929009</c:v>
                </c:pt>
                <c:pt idx="6">
                  <c:v>9.3765999463637131E-2</c:v>
                </c:pt>
                <c:pt idx="7">
                  <c:v>6.8032766901528846E-2</c:v>
                </c:pt>
                <c:pt idx="8">
                  <c:v>0.21010800399834206</c:v>
                </c:pt>
                <c:pt idx="9">
                  <c:v>0.27258210010483519</c:v>
                </c:pt>
                <c:pt idx="10">
                  <c:v>0.2870639003340083</c:v>
                </c:pt>
                <c:pt idx="11">
                  <c:v>0.25103006070653655</c:v>
                </c:pt>
                <c:pt idx="12">
                  <c:v>0.38769290781870974</c:v>
                </c:pt>
                <c:pt idx="13">
                  <c:v>0.27317941341395063</c:v>
                </c:pt>
                <c:pt idx="14">
                  <c:v>0.36495843186971283</c:v>
                </c:pt>
                <c:pt idx="15">
                  <c:v>0.3739425116415151</c:v>
                </c:pt>
                <c:pt idx="16">
                  <c:v>0.5776629202525787</c:v>
                </c:pt>
                <c:pt idx="17">
                  <c:v>0.47008557427408137</c:v>
                </c:pt>
                <c:pt idx="18">
                  <c:v>0.80238681522295618</c:v>
                </c:pt>
                <c:pt idx="19">
                  <c:v>0.86093570958383159</c:v>
                </c:pt>
                <c:pt idx="20">
                  <c:v>0.96007752882950925</c:v>
                </c:pt>
                <c:pt idx="21">
                  <c:v>0.840870858424556</c:v>
                </c:pt>
                <c:pt idx="22">
                  <c:v>0.74042470195284904</c:v>
                </c:pt>
                <c:pt idx="23">
                  <c:v>0.91839968793427096</c:v>
                </c:pt>
                <c:pt idx="24">
                  <c:v>1</c:v>
                </c:pt>
                <c:pt idx="25">
                  <c:v>0.97688763195748152</c:v>
                </c:pt>
                <c:pt idx="26">
                  <c:v>0.78026184265060816</c:v>
                </c:pt>
                <c:pt idx="27">
                  <c:v>0.58836579954652979</c:v>
                </c:pt>
                <c:pt idx="28">
                  <c:v>0.42771289952946329</c:v>
                </c:pt>
                <c:pt idx="29">
                  <c:v>0.35498695662773955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BF-48FA-B86D-8D5EF2B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226220</xdr:colOff>
      <xdr:row>5</xdr:row>
      <xdr:rowOff>83344</xdr:rowOff>
    </xdr:from>
    <xdr:to>
      <xdr:col>20</xdr:col>
      <xdr:colOff>547689</xdr:colOff>
      <xdr:row>17</xdr:row>
      <xdr:rowOff>91680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90E92-2DFC-43CE-93E3-DD60B70E2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142876</xdr:colOff>
      <xdr:row>6</xdr:row>
      <xdr:rowOff>71437</xdr:rowOff>
    </xdr:from>
    <xdr:to>
      <xdr:col>20</xdr:col>
      <xdr:colOff>464345</xdr:colOff>
      <xdr:row>18</xdr:row>
      <xdr:rowOff>79773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62C8D-A5B8-40FF-86CA-F22D90251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107157</xdr:colOff>
      <xdr:row>13</xdr:row>
      <xdr:rowOff>95250</xdr:rowOff>
    </xdr:from>
    <xdr:to>
      <xdr:col>20</xdr:col>
      <xdr:colOff>428626</xdr:colOff>
      <xdr:row>25</xdr:row>
      <xdr:rowOff>103586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BAEF99-6A70-4FF7-9A2E-60B604175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8</xdr:row>
      <xdr:rowOff>95249</xdr:rowOff>
    </xdr:from>
    <xdr:to>
      <xdr:col>20</xdr:col>
      <xdr:colOff>369094</xdr:colOff>
      <xdr:row>20</xdr:row>
      <xdr:rowOff>103584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FF543E-80D9-41D3-BF3A-5C77F10DC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6</xdr:row>
      <xdr:rowOff>142876</xdr:rowOff>
    </xdr:from>
    <xdr:to>
      <xdr:col>21</xdr:col>
      <xdr:colOff>0</xdr:colOff>
      <xdr:row>18</xdr:row>
      <xdr:rowOff>151212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B7501F-0816-4F4E-AAE3-73934BEB1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166688</xdr:colOff>
      <xdr:row>6</xdr:row>
      <xdr:rowOff>83342</xdr:rowOff>
    </xdr:from>
    <xdr:to>
      <xdr:col>20</xdr:col>
      <xdr:colOff>488157</xdr:colOff>
      <xdr:row>18</xdr:row>
      <xdr:rowOff>103585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8C2C4C-D37E-4BA3-8145-6E07D37BC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7</xdr:row>
      <xdr:rowOff>59532</xdr:rowOff>
    </xdr:from>
    <xdr:to>
      <xdr:col>20</xdr:col>
      <xdr:colOff>523876</xdr:colOff>
      <xdr:row>19</xdr:row>
      <xdr:rowOff>67868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92C69-C314-4898-B571-FD38DED61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0C1D8-92E9-4581-8C97-FA501C210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FE9503-2CC8-4479-A7F4-63AC06415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3F5921-7E65-4518-83E5-EB4AEBA1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523876</xdr:colOff>
      <xdr:row>5</xdr:row>
      <xdr:rowOff>166688</xdr:rowOff>
    </xdr:from>
    <xdr:to>
      <xdr:col>21</xdr:col>
      <xdr:colOff>238126</xdr:colOff>
      <xdr:row>17</xdr:row>
      <xdr:rowOff>175024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4EFD8F-3640-44DB-B4BB-5DF80713C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250031</xdr:colOff>
      <xdr:row>10</xdr:row>
      <xdr:rowOff>0</xdr:rowOff>
    </xdr:from>
    <xdr:to>
      <xdr:col>20</xdr:col>
      <xdr:colOff>571500</xdr:colOff>
      <xdr:row>22</xdr:row>
      <xdr:rowOff>8336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A902FA-5924-47D5-83D8-15BBD3A2D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23EA11-85EF-4908-82FA-A23794B1D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3C9F7C-283D-4825-9E4A-E86B5C61A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5</xdr:row>
      <xdr:rowOff>119063</xdr:rowOff>
    </xdr:from>
    <xdr:to>
      <xdr:col>21</xdr:col>
      <xdr:colOff>321470</xdr:colOff>
      <xdr:row>17</xdr:row>
      <xdr:rowOff>127399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9B7884-3301-4C78-AC66-7C849EAF9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DE46FB-C146-4059-9F66-FD8942DC3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737BF-1547-47A1-8C31-AD8ABBC46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6F6408-703F-4803-9045-21255B49F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DB3BAD-7771-44B7-887D-DEA2233BB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488157</xdr:colOff>
      <xdr:row>5</xdr:row>
      <xdr:rowOff>71438</xdr:rowOff>
    </xdr:from>
    <xdr:to>
      <xdr:col>21</xdr:col>
      <xdr:colOff>202407</xdr:colOff>
      <xdr:row>17</xdr:row>
      <xdr:rowOff>79774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5D129B-3042-4203-8932-3FAA78227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101202</xdr:colOff>
      <xdr:row>13</xdr:row>
      <xdr:rowOff>83344</xdr:rowOff>
    </xdr:from>
    <xdr:to>
      <xdr:col>73</xdr:col>
      <xdr:colOff>172639</xdr:colOff>
      <xdr:row>29</xdr:row>
      <xdr:rowOff>8333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7E19A7-DCBC-49DC-B3FB-DBFBC8CF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64</xdr:col>
      <xdr:colOff>351233</xdr:colOff>
      <xdr:row>29</xdr:row>
      <xdr:rowOff>182165</xdr:rowOff>
    </xdr:from>
    <xdr:to>
      <xdr:col>73</xdr:col>
      <xdr:colOff>422670</xdr:colOff>
      <xdr:row>38</xdr:row>
      <xdr:rowOff>130969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CFAA45-07E1-40DE-88C3-DCF03540C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303608</xdr:colOff>
      <xdr:row>6</xdr:row>
      <xdr:rowOff>152400</xdr:rowOff>
    </xdr:from>
    <xdr:to>
      <xdr:col>20</xdr:col>
      <xdr:colOff>17858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8AF7B9-30E6-43B3-944E-17E667E88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6</xdr:row>
      <xdr:rowOff>142876</xdr:rowOff>
    </xdr:from>
    <xdr:to>
      <xdr:col>21</xdr:col>
      <xdr:colOff>285750</xdr:colOff>
      <xdr:row>18</xdr:row>
      <xdr:rowOff>151212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7F9572-3999-4DD8-AEB4-D460ACC89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452439</xdr:colOff>
      <xdr:row>9</xdr:row>
      <xdr:rowOff>178594</xdr:rowOff>
    </xdr:from>
    <xdr:to>
      <xdr:col>20</xdr:col>
      <xdr:colOff>166688</xdr:colOff>
      <xdr:row>24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8D12E9-CA1D-4D4F-B06A-A5CAAD1C5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440532</xdr:colOff>
      <xdr:row>8</xdr:row>
      <xdr:rowOff>107156</xdr:rowOff>
    </xdr:from>
    <xdr:to>
      <xdr:col>20</xdr:col>
      <xdr:colOff>154781</xdr:colOff>
      <xdr:row>22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CACDE7-0F9E-4238-BC4A-D0A82A2F7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95251</xdr:colOff>
      <xdr:row>9</xdr:row>
      <xdr:rowOff>35719</xdr:rowOff>
    </xdr:from>
    <xdr:to>
      <xdr:col>19</xdr:col>
      <xdr:colOff>416719</xdr:colOff>
      <xdr:row>23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AA7A39-0AD7-4C2A-8895-511FDD1F9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226219</xdr:colOff>
      <xdr:row>15</xdr:row>
      <xdr:rowOff>95249</xdr:rowOff>
    </xdr:from>
    <xdr:to>
      <xdr:col>19</xdr:col>
      <xdr:colOff>547688</xdr:colOff>
      <xdr:row>29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3E8DFB-4C66-4197-8001-EF87C0045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333376</xdr:colOff>
      <xdr:row>11</xdr:row>
      <xdr:rowOff>59531</xdr:rowOff>
    </xdr:from>
    <xdr:to>
      <xdr:col>20</xdr:col>
      <xdr:colOff>47626</xdr:colOff>
      <xdr:row>25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67B310-61DA-4E9C-90CE-9DD678B38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130968</xdr:colOff>
      <xdr:row>9</xdr:row>
      <xdr:rowOff>35719</xdr:rowOff>
    </xdr:from>
    <xdr:to>
      <xdr:col>20</xdr:col>
      <xdr:colOff>452437</xdr:colOff>
      <xdr:row>23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29D9FC-2D75-4B87-A95E-9D51D4E0A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559594</xdr:colOff>
      <xdr:row>8</xdr:row>
      <xdr:rowOff>154780</xdr:rowOff>
    </xdr:from>
    <xdr:to>
      <xdr:col>20</xdr:col>
      <xdr:colOff>273844</xdr:colOff>
      <xdr:row>23</xdr:row>
      <xdr:rowOff>40480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21EF59-E70C-431C-925C-C09428FC3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9</xdr:row>
      <xdr:rowOff>0</xdr:rowOff>
    </xdr:from>
    <xdr:to>
      <xdr:col>21</xdr:col>
      <xdr:colOff>0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53624C-78AA-45AA-B16E-CF6F26EFE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</xdr:colOff>
      <xdr:row>9</xdr:row>
      <xdr:rowOff>71437</xdr:rowOff>
    </xdr:from>
    <xdr:to>
      <xdr:col>20</xdr:col>
      <xdr:colOff>488156</xdr:colOff>
      <xdr:row>23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2B262-8808-4A6B-A820-22333659D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297657</xdr:colOff>
      <xdr:row>7</xdr:row>
      <xdr:rowOff>107156</xdr:rowOff>
    </xdr:from>
    <xdr:to>
      <xdr:col>20</xdr:col>
      <xdr:colOff>11907</xdr:colOff>
      <xdr:row>21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FE4A64-DC88-4CEA-AE96-C1C60FDAC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154782</xdr:colOff>
      <xdr:row>2</xdr:row>
      <xdr:rowOff>35717</xdr:rowOff>
    </xdr:from>
    <xdr:to>
      <xdr:col>20</xdr:col>
      <xdr:colOff>476251</xdr:colOff>
      <xdr:row>14</xdr:row>
      <xdr:rowOff>44054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22966B-2C1F-4629-8A12-4089841DB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333376</xdr:colOff>
      <xdr:row>5</xdr:row>
      <xdr:rowOff>178594</xdr:rowOff>
    </xdr:from>
    <xdr:to>
      <xdr:col>20</xdr:col>
      <xdr:colOff>47626</xdr:colOff>
      <xdr:row>20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B7C024-8622-45D8-A205-989373537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250031</xdr:colOff>
      <xdr:row>7</xdr:row>
      <xdr:rowOff>71437</xdr:rowOff>
    </xdr:from>
    <xdr:to>
      <xdr:col>19</xdr:col>
      <xdr:colOff>571500</xdr:colOff>
      <xdr:row>21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AC7D8A-F718-4468-A4F8-32C779B36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6</xdr:row>
      <xdr:rowOff>35719</xdr:rowOff>
    </xdr:from>
    <xdr:to>
      <xdr:col>19</xdr:col>
      <xdr:colOff>607218</xdr:colOff>
      <xdr:row>20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024C6B-3256-4B32-B057-591979796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9</xdr:row>
      <xdr:rowOff>154781</xdr:rowOff>
    </xdr:from>
    <xdr:to>
      <xdr:col>20</xdr:col>
      <xdr:colOff>47625</xdr:colOff>
      <xdr:row>24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BBDF68-6510-49D1-99C5-799816F21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250032</xdr:colOff>
      <xdr:row>5</xdr:row>
      <xdr:rowOff>71438</xdr:rowOff>
    </xdr:from>
    <xdr:to>
      <xdr:col>19</xdr:col>
      <xdr:colOff>571501</xdr:colOff>
      <xdr:row>19</xdr:row>
      <xdr:rowOff>147638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7A53E1-57AF-4889-AF23-EC5706031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535780</xdr:colOff>
      <xdr:row>10</xdr:row>
      <xdr:rowOff>11906</xdr:rowOff>
    </xdr:from>
    <xdr:to>
      <xdr:col>20</xdr:col>
      <xdr:colOff>250030</xdr:colOff>
      <xdr:row>24</xdr:row>
      <xdr:rowOff>88106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1A3230-1A53-4697-AA3A-6F070B703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202407</xdr:colOff>
      <xdr:row>15</xdr:row>
      <xdr:rowOff>35718</xdr:rowOff>
    </xdr:from>
    <xdr:to>
      <xdr:col>19</xdr:col>
      <xdr:colOff>523875</xdr:colOff>
      <xdr:row>29</xdr:row>
      <xdr:rowOff>111918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0021DA-17D0-4A39-821C-A3B356BD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321469</xdr:colOff>
      <xdr:row>11</xdr:row>
      <xdr:rowOff>47625</xdr:rowOff>
    </xdr:from>
    <xdr:to>
      <xdr:col>20</xdr:col>
      <xdr:colOff>35718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9C9D43-F504-42BC-A8E3-FF1E5154E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166686</xdr:colOff>
      <xdr:row>11</xdr:row>
      <xdr:rowOff>107156</xdr:rowOff>
    </xdr:from>
    <xdr:to>
      <xdr:col>19</xdr:col>
      <xdr:colOff>488155</xdr:colOff>
      <xdr:row>25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4A722E-4ED6-4444-A21A-3EB97689C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321470</xdr:colOff>
      <xdr:row>10</xdr:row>
      <xdr:rowOff>166688</xdr:rowOff>
    </xdr:from>
    <xdr:to>
      <xdr:col>20</xdr:col>
      <xdr:colOff>35720</xdr:colOff>
      <xdr:row>25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430FE-067F-4801-BF1E-12965440A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166688</xdr:colOff>
      <xdr:row>9</xdr:row>
      <xdr:rowOff>178594</xdr:rowOff>
    </xdr:from>
    <xdr:to>
      <xdr:col>20</xdr:col>
      <xdr:colOff>488157</xdr:colOff>
      <xdr:row>21</xdr:row>
      <xdr:rowOff>186930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9B42F0-3318-4147-BDE8-7B4FBFBDD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136920</xdr:colOff>
      <xdr:row>14</xdr:row>
      <xdr:rowOff>92868</xdr:rowOff>
    </xdr:from>
    <xdr:to>
      <xdr:col>64</xdr:col>
      <xdr:colOff>279795</xdr:colOff>
      <xdr:row>28</xdr:row>
      <xdr:rowOff>169068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43DD21-FCE7-496A-A0EF-F42DC6EB8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160733</xdr:colOff>
      <xdr:row>29</xdr:row>
      <xdr:rowOff>33338</xdr:rowOff>
    </xdr:from>
    <xdr:to>
      <xdr:col>64</xdr:col>
      <xdr:colOff>303608</xdr:colOff>
      <xdr:row>38</xdr:row>
      <xdr:rowOff>107157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06D6F8-C35D-4A3A-AE13-B4A261D27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210343</xdr:colOff>
      <xdr:row>3</xdr:row>
      <xdr:rowOff>63103</xdr:rowOff>
    </xdr:from>
    <xdr:to>
      <xdr:col>20</xdr:col>
      <xdr:colOff>535780</xdr:colOff>
      <xdr:row>17</xdr:row>
      <xdr:rowOff>139303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30DBD-8501-44F8-8C90-7CFB04FED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150812</xdr:colOff>
      <xdr:row>3</xdr:row>
      <xdr:rowOff>154781</xdr:rowOff>
    </xdr:from>
    <xdr:to>
      <xdr:col>20</xdr:col>
      <xdr:colOff>476249</xdr:colOff>
      <xdr:row>18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EECBCF-1029-444E-82A0-644CE407A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194470</xdr:colOff>
      <xdr:row>4</xdr:row>
      <xdr:rowOff>11907</xdr:rowOff>
    </xdr:from>
    <xdr:to>
      <xdr:col>20</xdr:col>
      <xdr:colOff>515938</xdr:colOff>
      <xdr:row>18</xdr:row>
      <xdr:rowOff>88106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85792E-AE3F-4077-B2DF-E515E2FD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345281</xdr:colOff>
      <xdr:row>4</xdr:row>
      <xdr:rowOff>19844</xdr:rowOff>
    </xdr:from>
    <xdr:to>
      <xdr:col>21</xdr:col>
      <xdr:colOff>55562</xdr:colOff>
      <xdr:row>18</xdr:row>
      <xdr:rowOff>96043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5AD38-F39A-44AB-A311-80EE0869E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309563</xdr:colOff>
      <xdr:row>3</xdr:row>
      <xdr:rowOff>67469</xdr:rowOff>
    </xdr:from>
    <xdr:to>
      <xdr:col>21</xdr:col>
      <xdr:colOff>23813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C52D12-824A-4829-9636-17F1FCF51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210344</xdr:colOff>
      <xdr:row>2</xdr:row>
      <xdr:rowOff>127000</xdr:rowOff>
    </xdr:from>
    <xdr:to>
      <xdr:col>20</xdr:col>
      <xdr:colOff>531813</xdr:colOff>
      <xdr:row>17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0C95D3-1CCF-421C-9A24-1A444B3DA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261938</xdr:colOff>
      <xdr:row>4</xdr:row>
      <xdr:rowOff>170656</xdr:rowOff>
    </xdr:from>
    <xdr:to>
      <xdr:col>20</xdr:col>
      <xdr:colOff>583406</xdr:colOff>
      <xdr:row>19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ABCB3-9DA8-467D-8C6C-E6586E342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2</xdr:row>
      <xdr:rowOff>27781</xdr:rowOff>
    </xdr:from>
    <xdr:to>
      <xdr:col>20</xdr:col>
      <xdr:colOff>515937</xdr:colOff>
      <xdr:row>16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70D31B-307E-4B93-A9D4-BE999BC21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265906</xdr:colOff>
      <xdr:row>4</xdr:row>
      <xdr:rowOff>127001</xdr:rowOff>
    </xdr:from>
    <xdr:to>
      <xdr:col>20</xdr:col>
      <xdr:colOff>591343</xdr:colOff>
      <xdr:row>19</xdr:row>
      <xdr:rowOff>12701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863872-9EB2-4789-9FE6-B693B01F2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4</xdr:row>
      <xdr:rowOff>23813</xdr:rowOff>
    </xdr:from>
    <xdr:to>
      <xdr:col>20</xdr:col>
      <xdr:colOff>464344</xdr:colOff>
      <xdr:row>16</xdr:row>
      <xdr:rowOff>32149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433063-D6FF-4574-9EFB-BE3016914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426639</xdr:colOff>
      <xdr:row>8</xdr:row>
      <xdr:rowOff>31353</xdr:rowOff>
    </xdr:from>
    <xdr:to>
      <xdr:col>31</xdr:col>
      <xdr:colOff>81357</xdr:colOff>
      <xdr:row>22</xdr:row>
      <xdr:rowOff>107553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5A7F56-F893-46FE-9377-A56023196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559595</xdr:colOff>
      <xdr:row>24</xdr:row>
      <xdr:rowOff>15875</xdr:rowOff>
    </xdr:from>
    <xdr:to>
      <xdr:col>31</xdr:col>
      <xdr:colOff>214313</xdr:colOff>
      <xdr:row>31</xdr:row>
      <xdr:rowOff>397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ECAFCF-FFED-4B07-9554-D45BB7E6E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202407</xdr:colOff>
      <xdr:row>12</xdr:row>
      <xdr:rowOff>47625</xdr:rowOff>
    </xdr:from>
    <xdr:to>
      <xdr:col>20</xdr:col>
      <xdr:colOff>523876</xdr:colOff>
      <xdr:row>24</xdr:row>
      <xdr:rowOff>55961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C57F64-6BEE-44C5-9892-FDCD31CB1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4</xdr:row>
      <xdr:rowOff>11906</xdr:rowOff>
    </xdr:from>
    <xdr:to>
      <xdr:col>20</xdr:col>
      <xdr:colOff>559594</xdr:colOff>
      <xdr:row>16</xdr:row>
      <xdr:rowOff>20242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51603-9BC4-4E7E-860C-CC58607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261937</xdr:colOff>
      <xdr:row>8</xdr:row>
      <xdr:rowOff>11906</xdr:rowOff>
    </xdr:from>
    <xdr:to>
      <xdr:col>20</xdr:col>
      <xdr:colOff>583406</xdr:colOff>
      <xdr:row>20</xdr:row>
      <xdr:rowOff>20242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F7A43E-B418-4075-8016-0381B14F3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Rab7%202020-06-16%20support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Rab7%202019-11-07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endosome15"/>
      <sheetName val="exp2-endosome16"/>
      <sheetName val="exp2-endosome17"/>
      <sheetName val="exp2-endosome18"/>
      <sheetName val="exp2-endosome19"/>
      <sheetName val="exp2-endosome20"/>
      <sheetName val="exp2-endosome21"/>
      <sheetName val="exp2-time"/>
      <sheetName val="exp2-aligned"/>
    </sheetNames>
    <sheetDataSet>
      <sheetData sheetId="0">
        <row r="2">
          <cell r="K2" t="str">
            <v>Rab5</v>
          </cell>
          <cell r="L2" t="str">
            <v>Rab7</v>
          </cell>
        </row>
        <row r="3">
          <cell r="J3">
            <v>12</v>
          </cell>
          <cell r="K3">
            <v>2.0009632428514119E-2</v>
          </cell>
          <cell r="L3">
            <v>5.1529174793794083E-2</v>
          </cell>
        </row>
        <row r="4">
          <cell r="J4">
            <v>13</v>
          </cell>
          <cell r="K4">
            <v>4.0883204321683575E-2</v>
          </cell>
          <cell r="L4">
            <v>5.4990374931477223E-2</v>
          </cell>
        </row>
        <row r="5">
          <cell r="J5">
            <v>14</v>
          </cell>
          <cell r="K5">
            <v>0.13883606500399745</v>
          </cell>
          <cell r="L5">
            <v>9.8131079410002306E-2</v>
          </cell>
        </row>
        <row r="6">
          <cell r="J6">
            <v>15</v>
          </cell>
          <cell r="K6">
            <v>0.11510752074199486</v>
          </cell>
          <cell r="L6">
            <v>0.13465534605627158</v>
          </cell>
        </row>
        <row r="7">
          <cell r="J7">
            <v>16</v>
          </cell>
          <cell r="K7">
            <v>3.4542683078206349E-2</v>
          </cell>
          <cell r="L7">
            <v>0.15495085478257523</v>
          </cell>
        </row>
        <row r="8">
          <cell r="J8">
            <v>17</v>
          </cell>
          <cell r="K8">
            <v>0</v>
          </cell>
          <cell r="L8">
            <v>0.16553843015769831</v>
          </cell>
        </row>
        <row r="9">
          <cell r="J9">
            <v>18</v>
          </cell>
          <cell r="K9">
            <v>0.14310611063390374</v>
          </cell>
          <cell r="L9">
            <v>0.22810774977371528</v>
          </cell>
        </row>
        <row r="10">
          <cell r="J10">
            <v>19</v>
          </cell>
          <cell r="K10">
            <v>8.9670958228030645E-2</v>
          </cell>
          <cell r="L10">
            <v>0.24250073303502021</v>
          </cell>
        </row>
        <row r="11">
          <cell r="J11">
            <v>20</v>
          </cell>
          <cell r="K11">
            <v>0.14367213993833275</v>
          </cell>
          <cell r="L11">
            <v>5.0541171071251195E-2</v>
          </cell>
        </row>
        <row r="12">
          <cell r="J12">
            <v>21</v>
          </cell>
          <cell r="K12">
            <v>0.12053941599678278</v>
          </cell>
          <cell r="L12">
            <v>0</v>
          </cell>
        </row>
        <row r="13">
          <cell r="J13">
            <v>22</v>
          </cell>
          <cell r="K13">
            <v>3.9344001827182486E-2</v>
          </cell>
          <cell r="L13">
            <v>5.7693043178949702E-2</v>
          </cell>
        </row>
        <row r="14">
          <cell r="J14">
            <v>23</v>
          </cell>
          <cell r="K14">
            <v>0.18085132793453965</v>
          </cell>
          <cell r="L14">
            <v>0.16387475937328694</v>
          </cell>
        </row>
        <row r="15">
          <cell r="J15">
            <v>24</v>
          </cell>
          <cell r="K15">
            <v>0.51862683276813137</v>
          </cell>
          <cell r="L15">
            <v>0.33928047832128588</v>
          </cell>
        </row>
        <row r="16">
          <cell r="J16">
            <v>25</v>
          </cell>
          <cell r="K16">
            <v>1</v>
          </cell>
          <cell r="L16">
            <v>0.50972705600387536</v>
          </cell>
        </row>
        <row r="17">
          <cell r="J17">
            <v>26</v>
          </cell>
          <cell r="K17">
            <v>0.33256704219897426</v>
          </cell>
          <cell r="L17">
            <v>0.25855101286317111</v>
          </cell>
        </row>
        <row r="18">
          <cell r="J18">
            <v>27</v>
          </cell>
          <cell r="K18">
            <v>0.39097232911128454</v>
          </cell>
          <cell r="L18">
            <v>0.59413444499687662</v>
          </cell>
        </row>
        <row r="19">
          <cell r="J19">
            <v>28</v>
          </cell>
          <cell r="K19">
            <v>0.29597374418454547</v>
          </cell>
          <cell r="L19">
            <v>0.42468861947196002</v>
          </cell>
        </row>
        <row r="20">
          <cell r="J20">
            <v>29</v>
          </cell>
          <cell r="K20">
            <v>0.25124749879594627</v>
          </cell>
          <cell r="L20">
            <v>0.6364592496271082</v>
          </cell>
        </row>
        <row r="21">
          <cell r="J21">
            <v>30</v>
          </cell>
          <cell r="K21">
            <v>0.17646708340987993</v>
          </cell>
          <cell r="L21">
            <v>0.84219986996596152</v>
          </cell>
        </row>
        <row r="22">
          <cell r="J22">
            <v>31</v>
          </cell>
          <cell r="K22">
            <v>0.1183299156417732</v>
          </cell>
          <cell r="L22">
            <v>1</v>
          </cell>
        </row>
        <row r="23">
          <cell r="J23">
            <v>32</v>
          </cell>
          <cell r="K23">
            <v>8.1398986112421662E-2</v>
          </cell>
          <cell r="L23">
            <v>0.84889279840899556</v>
          </cell>
        </row>
        <row r="24">
          <cell r="J24">
            <v>33</v>
          </cell>
          <cell r="K24">
            <v>3.5347040510817038E-2</v>
          </cell>
          <cell r="L24">
            <v>0.73574406241633883</v>
          </cell>
        </row>
        <row r="25">
          <cell r="J25">
            <v>34</v>
          </cell>
          <cell r="K25">
            <v>0.1437664781557377</v>
          </cell>
          <cell r="L25">
            <v>0.87489323185578927</v>
          </cell>
        </row>
        <row r="26">
          <cell r="J26">
            <v>35</v>
          </cell>
          <cell r="K26">
            <v>3.172743206407104E-2</v>
          </cell>
          <cell r="L26">
            <v>0.72558355961805698</v>
          </cell>
        </row>
        <row r="27">
          <cell r="J27">
            <v>36</v>
          </cell>
          <cell r="K27">
            <v>1.9488289648118787E-2</v>
          </cell>
          <cell r="L27">
            <v>0.62529799467115377</v>
          </cell>
        </row>
        <row r="28">
          <cell r="J28">
            <v>37</v>
          </cell>
          <cell r="K28">
            <v>1.8599524336777692E-2</v>
          </cell>
          <cell r="L28">
            <v>0.52791269871623248</v>
          </cell>
        </row>
        <row r="29">
          <cell r="J29">
            <v>38</v>
          </cell>
          <cell r="K29">
            <v>4.031220984791728E-2</v>
          </cell>
          <cell r="L29">
            <v>0.3577210897362349</v>
          </cell>
        </row>
        <row r="30">
          <cell r="J30">
            <v>39</v>
          </cell>
          <cell r="K30">
            <v>8.1925294062153986E-2</v>
          </cell>
          <cell r="L30">
            <v>0.36287783174615335</v>
          </cell>
        </row>
        <row r="31">
          <cell r="J31">
            <v>40</v>
          </cell>
          <cell r="K31">
            <v>0.15382094606336585</v>
          </cell>
          <cell r="L31">
            <v>0.36967274767022351</v>
          </cell>
        </row>
        <row r="32">
          <cell r="J32">
            <v>41</v>
          </cell>
          <cell r="K32">
            <v>8.9119824431612288E-2</v>
          </cell>
          <cell r="L32">
            <v>0.44850269629403006</v>
          </cell>
        </row>
        <row r="33">
          <cell r="J33">
            <v>42</v>
          </cell>
          <cell r="K33">
            <v>8.6667030779084914E-2</v>
          </cell>
          <cell r="L33">
            <v>0.40831325454800393</v>
          </cell>
        </row>
      </sheetData>
      <sheetData sheetId="1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7.2437350281893409E-2</v>
          </cell>
          <cell r="L3">
            <v>0</v>
          </cell>
        </row>
        <row r="4">
          <cell r="J4">
            <v>2</v>
          </cell>
          <cell r="K4">
            <v>0.14764927449730944</v>
          </cell>
          <cell r="L4">
            <v>3.4647641234712097E-2</v>
          </cell>
        </row>
        <row r="5">
          <cell r="J5">
            <v>3</v>
          </cell>
          <cell r="K5">
            <v>0.26877878418815432</v>
          </cell>
          <cell r="L5">
            <v>9.0075713453698331E-2</v>
          </cell>
        </row>
        <row r="6">
          <cell r="J6">
            <v>4</v>
          </cell>
          <cell r="K6">
            <v>0.32081817668551282</v>
          </cell>
          <cell r="L6">
            <v>0.2074432149097265</v>
          </cell>
        </row>
        <row r="7">
          <cell r="J7">
            <v>5</v>
          </cell>
          <cell r="K7">
            <v>0.13976916190122793</v>
          </cell>
          <cell r="L7">
            <v>0.21755387303436244</v>
          </cell>
        </row>
        <row r="8">
          <cell r="J8">
            <v>6</v>
          </cell>
          <cell r="K8">
            <v>0.13470395134816882</v>
          </cell>
          <cell r="L8">
            <v>0.20470588235294127</v>
          </cell>
        </row>
        <row r="9">
          <cell r="J9">
            <v>7</v>
          </cell>
          <cell r="K9">
            <v>0</v>
          </cell>
          <cell r="L9">
            <v>5.8410017472335429E-2</v>
          </cell>
        </row>
        <row r="10">
          <cell r="J10">
            <v>8</v>
          </cell>
          <cell r="K10">
            <v>0.12707387303097994</v>
          </cell>
          <cell r="L10">
            <v>2.7233546884100426E-2</v>
          </cell>
        </row>
        <row r="11">
          <cell r="J11">
            <v>9</v>
          </cell>
          <cell r="K11">
            <v>3.820685093924138E-2</v>
          </cell>
          <cell r="L11">
            <v>2.9551543389633145E-2</v>
          </cell>
        </row>
        <row r="12">
          <cell r="J12">
            <v>10</v>
          </cell>
          <cell r="K12">
            <v>3.861013203422984E-2</v>
          </cell>
          <cell r="L12">
            <v>4.9970879440888799E-3</v>
          </cell>
        </row>
        <row r="13">
          <cell r="J13">
            <v>11</v>
          </cell>
          <cell r="K13">
            <v>6.9291757740980647E-2</v>
          </cell>
          <cell r="L13">
            <v>0.10796738497379187</v>
          </cell>
        </row>
        <row r="14">
          <cell r="J14">
            <v>12</v>
          </cell>
          <cell r="K14">
            <v>0.10232854504246554</v>
          </cell>
          <cell r="L14">
            <v>0.16548048922539349</v>
          </cell>
        </row>
        <row r="15">
          <cell r="J15">
            <v>13</v>
          </cell>
          <cell r="K15">
            <v>1</v>
          </cell>
          <cell r="L15">
            <v>0.56851485148514858</v>
          </cell>
        </row>
        <row r="16">
          <cell r="J16">
            <v>14</v>
          </cell>
          <cell r="K16">
            <v>0.28262745699007058</v>
          </cell>
          <cell r="L16">
            <v>0.4257775189283633</v>
          </cell>
        </row>
        <row r="17">
          <cell r="J17">
            <v>15</v>
          </cell>
          <cell r="K17">
            <v>0.31472863215118152</v>
          </cell>
          <cell r="L17">
            <v>0.66197437390797853</v>
          </cell>
        </row>
        <row r="18">
          <cell r="J18">
            <v>16</v>
          </cell>
          <cell r="K18">
            <v>0.19839816749070391</v>
          </cell>
          <cell r="L18">
            <v>0.47154921374490394</v>
          </cell>
        </row>
        <row r="19">
          <cell r="J19">
            <v>17</v>
          </cell>
          <cell r="K19">
            <v>0.21687650726309249</v>
          </cell>
          <cell r="L19">
            <v>0.27021549213744939</v>
          </cell>
        </row>
        <row r="20">
          <cell r="J20">
            <v>18</v>
          </cell>
          <cell r="K20">
            <v>0.12031488187896747</v>
          </cell>
          <cell r="L20">
            <v>0.29254513686662786</v>
          </cell>
        </row>
        <row r="21">
          <cell r="J21">
            <v>19</v>
          </cell>
          <cell r="K21">
            <v>5.9717864545945756E-2</v>
          </cell>
          <cell r="L21">
            <v>0.41655212580081552</v>
          </cell>
        </row>
        <row r="22">
          <cell r="J22">
            <v>20</v>
          </cell>
          <cell r="K22">
            <v>0.13876902478565545</v>
          </cell>
          <cell r="L22">
            <v>0.59496214327315122</v>
          </cell>
        </row>
        <row r="23">
          <cell r="J23">
            <v>21</v>
          </cell>
          <cell r="K23">
            <v>0.1726688336304171</v>
          </cell>
          <cell r="L23">
            <v>0.98684915550378549</v>
          </cell>
        </row>
        <row r="24">
          <cell r="J24">
            <v>22</v>
          </cell>
          <cell r="K24">
            <v>8.8189509852157774E-2</v>
          </cell>
          <cell r="L24">
            <v>0.85757134536983093</v>
          </cell>
        </row>
        <row r="25">
          <cell r="J25">
            <v>23</v>
          </cell>
          <cell r="K25">
            <v>0.19405886290862404</v>
          </cell>
          <cell r="L25">
            <v>1</v>
          </cell>
        </row>
        <row r="26">
          <cell r="J26">
            <v>24</v>
          </cell>
          <cell r="K26">
            <v>0.28056265778372802</v>
          </cell>
          <cell r="L26">
            <v>0.88932440302853788</v>
          </cell>
        </row>
        <row r="27">
          <cell r="J27">
            <v>25</v>
          </cell>
          <cell r="K27">
            <v>0.20948033198099714</v>
          </cell>
          <cell r="L27">
            <v>0.80730926033779837</v>
          </cell>
        </row>
        <row r="28">
          <cell r="J28">
            <v>26</v>
          </cell>
          <cell r="K28">
            <v>0.11178951953090256</v>
          </cell>
          <cell r="L28">
            <v>0.42429819452533463</v>
          </cell>
        </row>
        <row r="29">
          <cell r="J29">
            <v>27</v>
          </cell>
          <cell r="K29">
            <v>0.17408031746287764</v>
          </cell>
          <cell r="L29">
            <v>0.39786255096097828</v>
          </cell>
        </row>
        <row r="30">
          <cell r="J30">
            <v>28</v>
          </cell>
          <cell r="K30">
            <v>0.34830581611995148</v>
          </cell>
          <cell r="L30">
            <v>0.22464181712288886</v>
          </cell>
        </row>
        <row r="31">
          <cell r="J31">
            <v>29</v>
          </cell>
          <cell r="K31">
            <v>0.467088229837961</v>
          </cell>
          <cell r="L31">
            <v>0.4051019219569017</v>
          </cell>
        </row>
        <row r="32">
          <cell r="J32">
            <v>30</v>
          </cell>
          <cell r="K32">
            <v>0.57974077091214027</v>
          </cell>
          <cell r="L32">
            <v>0.69072218986604517</v>
          </cell>
        </row>
      </sheetData>
      <sheetData sheetId="2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7.0379474528762545E-2</v>
          </cell>
          <cell r="L3">
            <v>5.1933367307936795E-2</v>
          </cell>
        </row>
        <row r="4">
          <cell r="J4">
            <v>2</v>
          </cell>
          <cell r="K4">
            <v>0.10952237593202635</v>
          </cell>
          <cell r="L4">
            <v>0.27290100649764293</v>
          </cell>
        </row>
        <row r="5">
          <cell r="J5">
            <v>3</v>
          </cell>
          <cell r="K5">
            <v>0</v>
          </cell>
          <cell r="L5">
            <v>0</v>
          </cell>
        </row>
        <row r="6">
          <cell r="J6">
            <v>4</v>
          </cell>
          <cell r="K6">
            <v>7.9715079896297419E-2</v>
          </cell>
          <cell r="L6">
            <v>0.19921327557650678</v>
          </cell>
        </row>
        <row r="7">
          <cell r="J7">
            <v>5</v>
          </cell>
          <cell r="K7">
            <v>8.5674785389222269E-2</v>
          </cell>
          <cell r="L7">
            <v>0.25318511912345559</v>
          </cell>
        </row>
        <row r="8">
          <cell r="J8">
            <v>6</v>
          </cell>
          <cell r="K8">
            <v>0.1383095948627866</v>
          </cell>
          <cell r="L8">
            <v>0.20149063574977683</v>
          </cell>
        </row>
        <row r="9">
          <cell r="J9">
            <v>7</v>
          </cell>
          <cell r="K9">
            <v>0.27425167552779495</v>
          </cell>
          <cell r="L9">
            <v>0.32499362976175328</v>
          </cell>
        </row>
        <row r="10">
          <cell r="J10">
            <v>8</v>
          </cell>
          <cell r="K10">
            <v>1</v>
          </cell>
          <cell r="L10">
            <v>0.55440183462861481</v>
          </cell>
        </row>
        <row r="11">
          <cell r="J11">
            <v>9</v>
          </cell>
          <cell r="K11">
            <v>0.24681773940391269</v>
          </cell>
          <cell r="L11">
            <v>0.56572493311249783</v>
          </cell>
        </row>
        <row r="12">
          <cell r="J12">
            <v>10</v>
          </cell>
          <cell r="K12">
            <v>0.22649511444446707</v>
          </cell>
          <cell r="L12">
            <v>0.51840998853357145</v>
          </cell>
        </row>
        <row r="13">
          <cell r="J13">
            <v>11</v>
          </cell>
          <cell r="K13">
            <v>0.22308706314248092</v>
          </cell>
          <cell r="L13">
            <v>0.52060772072875516</v>
          </cell>
        </row>
        <row r="14">
          <cell r="J14">
            <v>12</v>
          </cell>
          <cell r="K14">
            <v>0.27893993821080248</v>
          </cell>
          <cell r="L14">
            <v>0.54401834628615053</v>
          </cell>
        </row>
        <row r="15">
          <cell r="J15">
            <v>13</v>
          </cell>
          <cell r="K15">
            <v>0.19992342114570139</v>
          </cell>
          <cell r="L15">
            <v>0.40602306026245388</v>
          </cell>
        </row>
        <row r="16">
          <cell r="J16">
            <v>14</v>
          </cell>
          <cell r="K16">
            <v>0.30297751446083515</v>
          </cell>
          <cell r="L16">
            <v>0.50523952095808322</v>
          </cell>
        </row>
        <row r="17">
          <cell r="J17">
            <v>15</v>
          </cell>
          <cell r="K17">
            <v>0.28288287235006471</v>
          </cell>
          <cell r="L17">
            <v>0.68981717416231358</v>
          </cell>
        </row>
        <row r="18">
          <cell r="J18">
            <v>16</v>
          </cell>
          <cell r="K18">
            <v>0.4654708284253693</v>
          </cell>
          <cell r="L18">
            <v>0.58329086507835448</v>
          </cell>
        </row>
        <row r="19">
          <cell r="J19">
            <v>17</v>
          </cell>
          <cell r="K19">
            <v>0.19330607282006035</v>
          </cell>
          <cell r="L19">
            <v>0.51761370875270751</v>
          </cell>
        </row>
        <row r="20">
          <cell r="J20">
            <v>18</v>
          </cell>
          <cell r="K20">
            <v>0.18381555602970789</v>
          </cell>
          <cell r="L20">
            <v>0.56865524270607715</v>
          </cell>
        </row>
        <row r="21">
          <cell r="J21">
            <v>19</v>
          </cell>
          <cell r="K21">
            <v>0.17053117080884234</v>
          </cell>
          <cell r="L21">
            <v>0.71966174034908892</v>
          </cell>
        </row>
        <row r="22">
          <cell r="J22">
            <v>20</v>
          </cell>
          <cell r="K22">
            <v>0.19928623831222578</v>
          </cell>
          <cell r="L22">
            <v>0.67975219773219508</v>
          </cell>
        </row>
        <row r="23">
          <cell r="J23">
            <v>21</v>
          </cell>
          <cell r="K23">
            <v>0.20158944965524922</v>
          </cell>
          <cell r="L23">
            <v>0.80478404892343003</v>
          </cell>
        </row>
        <row r="24">
          <cell r="J24">
            <v>22</v>
          </cell>
          <cell r="K24">
            <v>0.18011521902429195</v>
          </cell>
          <cell r="L24">
            <v>0.65130908395974041</v>
          </cell>
        </row>
        <row r="25">
          <cell r="J25">
            <v>23</v>
          </cell>
          <cell r="K25">
            <v>0.18048934472468153</v>
          </cell>
          <cell r="L25">
            <v>0.63168875015925585</v>
          </cell>
        </row>
        <row r="26">
          <cell r="J26">
            <v>24</v>
          </cell>
          <cell r="K26">
            <v>0.10500071609997365</v>
          </cell>
          <cell r="L26">
            <v>0.48057077334692344</v>
          </cell>
        </row>
        <row r="27">
          <cell r="J27">
            <v>25</v>
          </cell>
          <cell r="K27">
            <v>0.17550587348121052</v>
          </cell>
          <cell r="L27">
            <v>0.53500445916677275</v>
          </cell>
        </row>
        <row r="28">
          <cell r="J28">
            <v>26</v>
          </cell>
          <cell r="K28">
            <v>0.19156112717058696</v>
          </cell>
          <cell r="L28">
            <v>0.52906421200152887</v>
          </cell>
        </row>
        <row r="29">
          <cell r="J29">
            <v>27</v>
          </cell>
          <cell r="K29">
            <v>0.20809280655655299</v>
          </cell>
          <cell r="L29">
            <v>0.55056376608485158</v>
          </cell>
        </row>
        <row r="30">
          <cell r="J30">
            <v>28</v>
          </cell>
          <cell r="K30">
            <v>0.14555828030783563</v>
          </cell>
          <cell r="L30">
            <v>0.39133966110332535</v>
          </cell>
        </row>
        <row r="31">
          <cell r="J31">
            <v>29</v>
          </cell>
          <cell r="K31">
            <v>0.23030944287422078</v>
          </cell>
          <cell r="L31">
            <v>0.43523060262453828</v>
          </cell>
        </row>
        <row r="32">
          <cell r="J32">
            <v>30</v>
          </cell>
          <cell r="K32">
            <v>0.13697092634108007</v>
          </cell>
          <cell r="L32">
            <v>0.38054210727481225</v>
          </cell>
        </row>
        <row r="33">
          <cell r="J33">
            <v>31</v>
          </cell>
          <cell r="K33">
            <v>0.1729834478606149</v>
          </cell>
          <cell r="L33">
            <v>0.39877691425659306</v>
          </cell>
        </row>
        <row r="34">
          <cell r="J34">
            <v>32</v>
          </cell>
          <cell r="K34">
            <v>8.3748622603622952E-2</v>
          </cell>
          <cell r="L34">
            <v>0.34077589501847361</v>
          </cell>
        </row>
        <row r="35">
          <cell r="J35">
            <v>33</v>
          </cell>
          <cell r="K35">
            <v>0.19129807003750057</v>
          </cell>
          <cell r="L35">
            <v>0.45305134412027021</v>
          </cell>
        </row>
        <row r="36">
          <cell r="J36">
            <v>34</v>
          </cell>
          <cell r="K36">
            <v>0.19875135547495001</v>
          </cell>
          <cell r="L36">
            <v>0.3653331634603138</v>
          </cell>
        </row>
        <row r="37">
          <cell r="J37">
            <v>35</v>
          </cell>
          <cell r="K37">
            <v>7.8104585670401364E-2</v>
          </cell>
          <cell r="L37">
            <v>0.22050579691680475</v>
          </cell>
        </row>
        <row r="38">
          <cell r="J38">
            <v>36</v>
          </cell>
          <cell r="K38">
            <v>0.16515895957981011</v>
          </cell>
          <cell r="L38">
            <v>0.50950758058351375</v>
          </cell>
        </row>
        <row r="39">
          <cell r="J39">
            <v>37</v>
          </cell>
          <cell r="K39">
            <v>0.21539118057118503</v>
          </cell>
          <cell r="L39">
            <v>0.7512581220537653</v>
          </cell>
        </row>
        <row r="40">
          <cell r="J40">
            <v>38</v>
          </cell>
          <cell r="K40">
            <v>0.2267903230049311</v>
          </cell>
          <cell r="L40">
            <v>0.53363485794368726</v>
          </cell>
        </row>
        <row r="41">
          <cell r="J41">
            <v>39</v>
          </cell>
          <cell r="K41">
            <v>0.39338440538857927</v>
          </cell>
          <cell r="L41">
            <v>0.98932985093642478</v>
          </cell>
        </row>
        <row r="42">
          <cell r="J42">
            <v>40</v>
          </cell>
          <cell r="K42">
            <v>0.24212070814980236</v>
          </cell>
          <cell r="L42">
            <v>0.83754299910816676</v>
          </cell>
        </row>
        <row r="43">
          <cell r="J43">
            <v>41</v>
          </cell>
          <cell r="K43">
            <v>0.18320175605250641</v>
          </cell>
          <cell r="L43">
            <v>0.72127022550643383</v>
          </cell>
        </row>
        <row r="44">
          <cell r="J44">
            <v>42</v>
          </cell>
          <cell r="K44">
            <v>0.19489902990375038</v>
          </cell>
          <cell r="L44">
            <v>0.66557841763281911</v>
          </cell>
        </row>
        <row r="45">
          <cell r="J45">
            <v>43</v>
          </cell>
          <cell r="K45">
            <v>0.27939005819408352</v>
          </cell>
          <cell r="L45">
            <v>0.75343992865333165</v>
          </cell>
        </row>
        <row r="46">
          <cell r="J46">
            <v>44</v>
          </cell>
          <cell r="K46">
            <v>0.1836051103232389</v>
          </cell>
          <cell r="L46">
            <v>0.67261753089565568</v>
          </cell>
        </row>
        <row r="47">
          <cell r="J47">
            <v>45</v>
          </cell>
          <cell r="K47">
            <v>0.21922012328610985</v>
          </cell>
          <cell r="L47">
            <v>0.71211300802649979</v>
          </cell>
        </row>
        <row r="48">
          <cell r="J48">
            <v>46</v>
          </cell>
          <cell r="K48">
            <v>0.22505414592656037</v>
          </cell>
          <cell r="L48">
            <v>0.73289591030704515</v>
          </cell>
        </row>
        <row r="49">
          <cell r="J49">
            <v>47</v>
          </cell>
          <cell r="K49">
            <v>0.21445586632021083</v>
          </cell>
          <cell r="L49">
            <v>0.51837813734233629</v>
          </cell>
        </row>
        <row r="50">
          <cell r="J50">
            <v>48</v>
          </cell>
          <cell r="K50">
            <v>0.22003852325571205</v>
          </cell>
          <cell r="L50">
            <v>0.59873869282711178</v>
          </cell>
        </row>
        <row r="51">
          <cell r="J51">
            <v>49</v>
          </cell>
          <cell r="K51">
            <v>0.27827937252105206</v>
          </cell>
          <cell r="L51">
            <v>0.85440820486686253</v>
          </cell>
        </row>
        <row r="52">
          <cell r="J52">
            <v>50</v>
          </cell>
          <cell r="K52">
            <v>0.26293145023397479</v>
          </cell>
          <cell r="L52">
            <v>0.7684418397248054</v>
          </cell>
        </row>
        <row r="53">
          <cell r="J53">
            <v>51</v>
          </cell>
          <cell r="K53">
            <v>0.21017972647903899</v>
          </cell>
          <cell r="L53">
            <v>0.63106765193018222</v>
          </cell>
        </row>
        <row r="54">
          <cell r="J54">
            <v>52</v>
          </cell>
          <cell r="K54">
            <v>0.18096577042127163</v>
          </cell>
          <cell r="L54">
            <v>0.5984679577016182</v>
          </cell>
        </row>
        <row r="55">
          <cell r="J55">
            <v>53</v>
          </cell>
          <cell r="K55">
            <v>0.24303848525857069</v>
          </cell>
          <cell r="L55">
            <v>0.8193878201044722</v>
          </cell>
        </row>
        <row r="56">
          <cell r="J56">
            <v>54</v>
          </cell>
          <cell r="K56">
            <v>0.17198967646895505</v>
          </cell>
          <cell r="L56">
            <v>0.59061663906230066</v>
          </cell>
        </row>
        <row r="57">
          <cell r="J57">
            <v>55</v>
          </cell>
          <cell r="K57">
            <v>0.2380345540158596</v>
          </cell>
          <cell r="L57">
            <v>0.85459931201426986</v>
          </cell>
        </row>
        <row r="58">
          <cell r="J58">
            <v>56</v>
          </cell>
          <cell r="K58">
            <v>0.2016069867974549</v>
          </cell>
          <cell r="L58">
            <v>0.74977704166135783</v>
          </cell>
        </row>
        <row r="59">
          <cell r="J59">
            <v>57</v>
          </cell>
          <cell r="K59">
            <v>0.20444508097775427</v>
          </cell>
          <cell r="L59">
            <v>0.90310867626449221</v>
          </cell>
        </row>
        <row r="60">
          <cell r="J60">
            <v>58</v>
          </cell>
          <cell r="K60">
            <v>0.26036225890083059</v>
          </cell>
          <cell r="L60">
            <v>0.82526436488724664</v>
          </cell>
        </row>
        <row r="61">
          <cell r="J61">
            <v>59</v>
          </cell>
          <cell r="K61">
            <v>0.24900111360853025</v>
          </cell>
          <cell r="L61">
            <v>0.71485221047267167</v>
          </cell>
        </row>
        <row r="62">
          <cell r="J62">
            <v>60</v>
          </cell>
          <cell r="K62">
            <v>0.17809260195656057</v>
          </cell>
          <cell r="L62">
            <v>0.63356797044209479</v>
          </cell>
        </row>
        <row r="63">
          <cell r="J63">
            <v>61</v>
          </cell>
          <cell r="K63">
            <v>0.17269993072828846</v>
          </cell>
          <cell r="L63">
            <v>0.82343292139125979</v>
          </cell>
        </row>
        <row r="64">
          <cell r="J64">
            <v>62</v>
          </cell>
          <cell r="K64">
            <v>0.2155168634236595</v>
          </cell>
          <cell r="L64">
            <v>0.72155688622754477</v>
          </cell>
        </row>
        <row r="65">
          <cell r="J65">
            <v>63</v>
          </cell>
          <cell r="K65">
            <v>0.21122610929731603</v>
          </cell>
          <cell r="L65">
            <v>0.774350235698815</v>
          </cell>
        </row>
        <row r="66">
          <cell r="J66">
            <v>64</v>
          </cell>
          <cell r="K66">
            <v>0.24504356518409623</v>
          </cell>
          <cell r="L66">
            <v>0.85995031214167394</v>
          </cell>
        </row>
        <row r="67">
          <cell r="J67">
            <v>65</v>
          </cell>
          <cell r="K67">
            <v>0.35067561840347722</v>
          </cell>
          <cell r="L67">
            <v>1</v>
          </cell>
        </row>
        <row r="68">
          <cell r="J68">
            <v>66</v>
          </cell>
          <cell r="K68">
            <v>0.27605800117498874</v>
          </cell>
          <cell r="L68">
            <v>0.77151547967893985</v>
          </cell>
        </row>
        <row r="69">
          <cell r="J69">
            <v>67</v>
          </cell>
          <cell r="K69">
            <v>0.25359584486644027</v>
          </cell>
          <cell r="L69">
            <v>0.60068161549241927</v>
          </cell>
        </row>
        <row r="70">
          <cell r="J70">
            <v>68</v>
          </cell>
          <cell r="K70">
            <v>0.30714550859173834</v>
          </cell>
          <cell r="L70">
            <v>0.80088227799719691</v>
          </cell>
        </row>
        <row r="71">
          <cell r="J71">
            <v>69</v>
          </cell>
          <cell r="K71">
            <v>0.30819189141001557</v>
          </cell>
          <cell r="L71">
            <v>0.64729583386418665</v>
          </cell>
        </row>
        <row r="72">
          <cell r="J72">
            <v>70</v>
          </cell>
          <cell r="K72">
            <v>0.17464070779905955</v>
          </cell>
          <cell r="L72">
            <v>0.7237068416358774</v>
          </cell>
        </row>
        <row r="73">
          <cell r="J73">
            <v>71</v>
          </cell>
          <cell r="K73">
            <v>0.22597484589236294</v>
          </cell>
          <cell r="L73">
            <v>0.63223022041024357</v>
          </cell>
        </row>
        <row r="74">
          <cell r="J74">
            <v>72</v>
          </cell>
          <cell r="K74">
            <v>0.2714808070592844</v>
          </cell>
          <cell r="L74">
            <v>0.924592304752198</v>
          </cell>
        </row>
        <row r="75">
          <cell r="J75">
            <v>73</v>
          </cell>
          <cell r="K75">
            <v>0.16714357950609576</v>
          </cell>
          <cell r="L75">
            <v>0.92452860236972856</v>
          </cell>
        </row>
        <row r="76">
          <cell r="J76">
            <v>74</v>
          </cell>
          <cell r="K76">
            <v>0.25451946768927702</v>
          </cell>
          <cell r="L76">
            <v>0.58082239775767575</v>
          </cell>
        </row>
        <row r="77">
          <cell r="J77">
            <v>75</v>
          </cell>
          <cell r="K77">
            <v>0.2220786774656493</v>
          </cell>
          <cell r="L77">
            <v>0.69465855522996556</v>
          </cell>
        </row>
        <row r="78">
          <cell r="J78">
            <v>76</v>
          </cell>
          <cell r="K78">
            <v>0.25316033916833031</v>
          </cell>
          <cell r="L78">
            <v>0.91334883424640079</v>
          </cell>
        </row>
        <row r="79">
          <cell r="J79">
            <v>77</v>
          </cell>
          <cell r="K79">
            <v>0.26933835285314717</v>
          </cell>
          <cell r="L79">
            <v>0.74542935405784205</v>
          </cell>
        </row>
      </sheetData>
      <sheetData sheetId="3">
        <row r="2">
          <cell r="K2" t="str">
            <v>Rab5</v>
          </cell>
          <cell r="L2" t="str">
            <v>Rab7</v>
          </cell>
        </row>
        <row r="3">
          <cell r="J3">
            <v>67</v>
          </cell>
          <cell r="K3">
            <v>0</v>
          </cell>
          <cell r="L3">
            <v>4.1948778333823933E-2</v>
          </cell>
        </row>
        <row r="4">
          <cell r="J4">
            <v>68</v>
          </cell>
          <cell r="K4">
            <v>5.5579283050026995E-3</v>
          </cell>
          <cell r="L4">
            <v>3.9822719392928446E-2</v>
          </cell>
        </row>
        <row r="5">
          <cell r="J5">
            <v>69</v>
          </cell>
          <cell r="K5">
            <v>2.6551066313601514E-2</v>
          </cell>
          <cell r="L5">
            <v>0</v>
          </cell>
        </row>
        <row r="6">
          <cell r="J6">
            <v>70</v>
          </cell>
          <cell r="K6">
            <v>1</v>
          </cell>
          <cell r="L6">
            <v>0.33284270434697294</v>
          </cell>
        </row>
        <row r="7">
          <cell r="J7">
            <v>71</v>
          </cell>
          <cell r="K7">
            <v>0.40072321403149125</v>
          </cell>
          <cell r="L7">
            <v>0.15937264906943999</v>
          </cell>
        </row>
        <row r="8">
          <cell r="J8">
            <v>72</v>
          </cell>
          <cell r="K8">
            <v>0.47451382363827921</v>
          </cell>
          <cell r="L8">
            <v>6.3454682235960236E-2</v>
          </cell>
        </row>
        <row r="9">
          <cell r="J9">
            <v>73</v>
          </cell>
          <cell r="K9">
            <v>0.35581845619429947</v>
          </cell>
          <cell r="L9">
            <v>0.15727929872763538</v>
          </cell>
        </row>
        <row r="10">
          <cell r="J10">
            <v>74</v>
          </cell>
          <cell r="K10">
            <v>0.53882862105293128</v>
          </cell>
          <cell r="L10">
            <v>0.13843914565139231</v>
          </cell>
        </row>
        <row r="11">
          <cell r="J11">
            <v>75</v>
          </cell>
          <cell r="K11">
            <v>0.33664474246177517</v>
          </cell>
          <cell r="L11">
            <v>0.2342262780885091</v>
          </cell>
        </row>
        <row r="12">
          <cell r="J12">
            <v>76</v>
          </cell>
          <cell r="K12">
            <v>0.39021383218017697</v>
          </cell>
          <cell r="L12">
            <v>0.30800052333758549</v>
          </cell>
        </row>
        <row r="13">
          <cell r="J13">
            <v>77</v>
          </cell>
          <cell r="K13">
            <v>0.58067822670197311</v>
          </cell>
          <cell r="L13">
            <v>0.34855918621005499</v>
          </cell>
        </row>
        <row r="14">
          <cell r="J14">
            <v>78</v>
          </cell>
          <cell r="K14">
            <v>0.33614931237721024</v>
          </cell>
          <cell r="L14">
            <v>0.4143688875805453</v>
          </cell>
        </row>
        <row r="15">
          <cell r="J15">
            <v>79</v>
          </cell>
          <cell r="K15">
            <v>0.31922781241991965</v>
          </cell>
          <cell r="L15">
            <v>0.60497824878160467</v>
          </cell>
        </row>
        <row r="16">
          <cell r="J16">
            <v>80</v>
          </cell>
          <cell r="K16">
            <v>0.45697445972495093</v>
          </cell>
          <cell r="L16">
            <v>0.41548097994962935</v>
          </cell>
        </row>
        <row r="17">
          <cell r="J17">
            <v>81</v>
          </cell>
          <cell r="K17">
            <v>0.21168531647732125</v>
          </cell>
          <cell r="L17">
            <v>0.22799528996173102</v>
          </cell>
        </row>
        <row r="18">
          <cell r="J18">
            <v>82</v>
          </cell>
          <cell r="K18">
            <v>0.37321830244013526</v>
          </cell>
          <cell r="L18">
            <v>0.32641546462564974</v>
          </cell>
        </row>
        <row r="19">
          <cell r="J19">
            <v>83</v>
          </cell>
          <cell r="K19">
            <v>0.36615700008541879</v>
          </cell>
          <cell r="L19">
            <v>0.42802472770091354</v>
          </cell>
        </row>
        <row r="20">
          <cell r="J20">
            <v>84</v>
          </cell>
          <cell r="K20">
            <v>0.33632299763674151</v>
          </cell>
          <cell r="L20">
            <v>0.52827658391391097</v>
          </cell>
        </row>
        <row r="21">
          <cell r="J21">
            <v>85</v>
          </cell>
          <cell r="K21">
            <v>0.24374021240853061</v>
          </cell>
          <cell r="L21">
            <v>0.19211395675923182</v>
          </cell>
        </row>
        <row r="22">
          <cell r="J22">
            <v>86</v>
          </cell>
          <cell r="K22">
            <v>0.37246376811594195</v>
          </cell>
          <cell r="L22">
            <v>0.4570045464952735</v>
          </cell>
        </row>
        <row r="23">
          <cell r="J23">
            <v>87</v>
          </cell>
          <cell r="K23">
            <v>0.32526408701346782</v>
          </cell>
          <cell r="L23">
            <v>0.43273476596997373</v>
          </cell>
        </row>
        <row r="24">
          <cell r="J24">
            <v>88</v>
          </cell>
          <cell r="K24">
            <v>0.28198798439679956</v>
          </cell>
          <cell r="L24">
            <v>0.43101756451771162</v>
          </cell>
        </row>
        <row r="25">
          <cell r="J25">
            <v>89</v>
          </cell>
          <cell r="K25">
            <v>0.28749181401440738</v>
          </cell>
          <cell r="L25">
            <v>0.51632159094625985</v>
          </cell>
        </row>
        <row r="26">
          <cell r="J26">
            <v>90</v>
          </cell>
          <cell r="K26">
            <v>0.30068050454144235</v>
          </cell>
          <cell r="L26">
            <v>0.42354364962548657</v>
          </cell>
        </row>
        <row r="27">
          <cell r="J27">
            <v>91</v>
          </cell>
          <cell r="K27">
            <v>0.20866148458187406</v>
          </cell>
          <cell r="L27">
            <v>0.55681483662054765</v>
          </cell>
        </row>
        <row r="28">
          <cell r="J28">
            <v>92</v>
          </cell>
          <cell r="K28">
            <v>0.26768599982916202</v>
          </cell>
          <cell r="L28">
            <v>0.61997514146469057</v>
          </cell>
        </row>
        <row r="29">
          <cell r="J29">
            <v>93</v>
          </cell>
          <cell r="K29">
            <v>0.23169613621480031</v>
          </cell>
          <cell r="L29">
            <v>0.57550780100088372</v>
          </cell>
        </row>
        <row r="30">
          <cell r="J30">
            <v>94</v>
          </cell>
          <cell r="K30">
            <v>0.19790723498761423</v>
          </cell>
          <cell r="L30">
            <v>0.66707552415529991</v>
          </cell>
        </row>
        <row r="31">
          <cell r="J31">
            <v>95</v>
          </cell>
          <cell r="K31">
            <v>0.33282366675208552</v>
          </cell>
          <cell r="L31">
            <v>0.96300657442841719</v>
          </cell>
        </row>
        <row r="32">
          <cell r="J32">
            <v>96</v>
          </cell>
          <cell r="K32">
            <v>0.23610090828848815</v>
          </cell>
          <cell r="L32">
            <v>0.89884865731200825</v>
          </cell>
        </row>
        <row r="33">
          <cell r="J33">
            <v>97</v>
          </cell>
          <cell r="K33">
            <v>0.12072833917029716</v>
          </cell>
          <cell r="L33">
            <v>0.86190429463906126</v>
          </cell>
        </row>
        <row r="34">
          <cell r="J34">
            <v>98</v>
          </cell>
          <cell r="K34">
            <v>0.19365052247942841</v>
          </cell>
          <cell r="L34">
            <v>1</v>
          </cell>
        </row>
        <row r="35">
          <cell r="J35">
            <v>99</v>
          </cell>
          <cell r="K35">
            <v>6.965633097007487E-2</v>
          </cell>
          <cell r="L35">
            <v>0.93652896346449521</v>
          </cell>
        </row>
        <row r="36">
          <cell r="J36">
            <v>100</v>
          </cell>
          <cell r="K36">
            <v>9.3120924802824634E-2</v>
          </cell>
          <cell r="L36">
            <v>0.94627612599352329</v>
          </cell>
        </row>
        <row r="37">
          <cell r="J37">
            <v>101</v>
          </cell>
          <cell r="K37">
            <v>0.12072549187096032</v>
          </cell>
          <cell r="L37">
            <v>0.66853105681483704</v>
          </cell>
        </row>
        <row r="38">
          <cell r="J38">
            <v>102</v>
          </cell>
          <cell r="K38">
            <v>0.10424532331083956</v>
          </cell>
          <cell r="L38">
            <v>0.7263925686062862</v>
          </cell>
        </row>
        <row r="39">
          <cell r="J39">
            <v>103</v>
          </cell>
          <cell r="K39">
            <v>4.6405284587568693E-2</v>
          </cell>
          <cell r="L39">
            <v>0.7109868184345669</v>
          </cell>
        </row>
        <row r="40">
          <cell r="J40">
            <v>104</v>
          </cell>
          <cell r="K40">
            <v>7.6239287036246148E-2</v>
          </cell>
          <cell r="L40">
            <v>0.64704150721224618</v>
          </cell>
        </row>
        <row r="41">
          <cell r="J41">
            <v>105</v>
          </cell>
          <cell r="K41">
            <v>3.6522308590302088E-2</v>
          </cell>
          <cell r="L41">
            <v>0.69441991299512629</v>
          </cell>
        </row>
        <row r="42">
          <cell r="J42">
            <v>106</v>
          </cell>
          <cell r="K42">
            <v>2.8017425471939954E-2</v>
          </cell>
          <cell r="L42">
            <v>0.23973767703529297</v>
          </cell>
        </row>
        <row r="43">
          <cell r="J43">
            <v>107</v>
          </cell>
          <cell r="K43">
            <v>5.8460749978645199E-2</v>
          </cell>
          <cell r="L43">
            <v>0.56265332155823722</v>
          </cell>
        </row>
        <row r="44">
          <cell r="J44">
            <v>108</v>
          </cell>
          <cell r="K44">
            <v>0.10045272059451602</v>
          </cell>
          <cell r="L44">
            <v>0.565695221273673</v>
          </cell>
        </row>
        <row r="45">
          <cell r="J45">
            <v>109</v>
          </cell>
          <cell r="K45">
            <v>0.11125822157683433</v>
          </cell>
          <cell r="L45">
            <v>0.56827920060183867</v>
          </cell>
        </row>
        <row r="46">
          <cell r="J46">
            <v>110</v>
          </cell>
          <cell r="K46">
            <v>2.7245807351726933E-2</v>
          </cell>
          <cell r="L46">
            <v>0.90730383017695337</v>
          </cell>
        </row>
        <row r="47">
          <cell r="J47">
            <v>111</v>
          </cell>
          <cell r="K47">
            <v>4.2783519831439742E-2</v>
          </cell>
          <cell r="L47">
            <v>0.82780558008700578</v>
          </cell>
        </row>
        <row r="48">
          <cell r="J48">
            <v>112</v>
          </cell>
          <cell r="K48">
            <v>9.5162438427151913E-2</v>
          </cell>
          <cell r="L48">
            <v>0.81055179406666</v>
          </cell>
        </row>
        <row r="49">
          <cell r="J49">
            <v>113</v>
          </cell>
          <cell r="K49">
            <v>0.1080834828165486</v>
          </cell>
          <cell r="L49">
            <v>0.69041310960651536</v>
          </cell>
        </row>
        <row r="50">
          <cell r="J50">
            <v>114</v>
          </cell>
          <cell r="K50">
            <v>8.8400102502776023E-2</v>
          </cell>
          <cell r="L50">
            <v>0.44274359729172769</v>
          </cell>
        </row>
        <row r="51">
          <cell r="J51">
            <v>115</v>
          </cell>
          <cell r="K51">
            <v>3.4714273511574287E-2</v>
          </cell>
          <cell r="L51">
            <v>0.54217773852745921</v>
          </cell>
        </row>
        <row r="52">
          <cell r="J52">
            <v>116</v>
          </cell>
          <cell r="K52">
            <v>8.5293698926568032E-2</v>
          </cell>
          <cell r="L52">
            <v>0.60978641284793744</v>
          </cell>
        </row>
        <row r="53">
          <cell r="J53">
            <v>117</v>
          </cell>
          <cell r="K53">
            <v>6.8898949346544891E-2</v>
          </cell>
          <cell r="L53">
            <v>0.4516076276453081</v>
          </cell>
        </row>
        <row r="54">
          <cell r="J54">
            <v>118</v>
          </cell>
          <cell r="K54">
            <v>3.9697047350587822E-2</v>
          </cell>
          <cell r="L54">
            <v>0.38097340790893913</v>
          </cell>
        </row>
        <row r="55">
          <cell r="J55">
            <v>119</v>
          </cell>
          <cell r="K55">
            <v>6.0644628569801476E-2</v>
          </cell>
          <cell r="L55">
            <v>0.48410362084191988</v>
          </cell>
        </row>
        <row r="56">
          <cell r="J56">
            <v>120</v>
          </cell>
          <cell r="K56">
            <v>0.1039121892884599</v>
          </cell>
          <cell r="L56">
            <v>0.75847970431426459</v>
          </cell>
        </row>
        <row r="57">
          <cell r="J57">
            <v>121</v>
          </cell>
          <cell r="K57">
            <v>9.8795592380626907E-2</v>
          </cell>
          <cell r="L57">
            <v>0.74456219540117041</v>
          </cell>
        </row>
        <row r="58">
          <cell r="J58">
            <v>122</v>
          </cell>
          <cell r="K58">
            <v>4.6601748241792543E-2</v>
          </cell>
          <cell r="L58">
            <v>0.6662087462793973</v>
          </cell>
        </row>
      </sheetData>
      <sheetData sheetId="4">
        <row r="2">
          <cell r="K2" t="str">
            <v>Rab5</v>
          </cell>
          <cell r="L2" t="str">
            <v>Rab7</v>
          </cell>
        </row>
        <row r="3">
          <cell r="J3">
            <v>44</v>
          </cell>
          <cell r="K3">
            <v>0.1147831184056274</v>
          </cell>
          <cell r="L3">
            <v>0</v>
          </cell>
        </row>
        <row r="4">
          <cell r="J4">
            <v>45</v>
          </cell>
          <cell r="K4">
            <v>0.10720203204376708</v>
          </cell>
          <cell r="L4">
            <v>5.5475531395218124E-2</v>
          </cell>
        </row>
        <row r="5">
          <cell r="J5">
            <v>46</v>
          </cell>
          <cell r="K5">
            <v>7.9402110199296674E-2</v>
          </cell>
          <cell r="L5">
            <v>0.16135375828250098</v>
          </cell>
        </row>
        <row r="6">
          <cell r="J6">
            <v>47</v>
          </cell>
          <cell r="K6">
            <v>9.5560765924189175E-2</v>
          </cell>
          <cell r="L6">
            <v>0.30930520936407946</v>
          </cell>
        </row>
        <row r="7">
          <cell r="J7">
            <v>48</v>
          </cell>
          <cell r="K7">
            <v>0.23932395466979267</v>
          </cell>
          <cell r="L7">
            <v>0.25121184413242059</v>
          </cell>
        </row>
        <row r="8">
          <cell r="J8">
            <v>49</v>
          </cell>
          <cell r="K8">
            <v>0.16713169206721401</v>
          </cell>
          <cell r="L8">
            <v>0.20352718664278494</v>
          </cell>
        </row>
        <row r="9">
          <cell r="J9">
            <v>50</v>
          </cell>
          <cell r="K9">
            <v>0.19663149667838994</v>
          </cell>
          <cell r="L9">
            <v>0.23557999423826104</v>
          </cell>
        </row>
        <row r="10">
          <cell r="J10">
            <v>51</v>
          </cell>
          <cell r="K10">
            <v>9.6748729972645497E-2</v>
          </cell>
          <cell r="L10">
            <v>0.26551598882723554</v>
          </cell>
        </row>
        <row r="11">
          <cell r="J11">
            <v>52</v>
          </cell>
          <cell r="K11">
            <v>0.15294255568581491</v>
          </cell>
          <cell r="L11">
            <v>0.27016295702493881</v>
          </cell>
        </row>
        <row r="12">
          <cell r="J12">
            <v>53</v>
          </cell>
          <cell r="K12">
            <v>0.16758499413833527</v>
          </cell>
          <cell r="L12">
            <v>0.24675275874594502</v>
          </cell>
        </row>
        <row r="13">
          <cell r="J13">
            <v>54</v>
          </cell>
          <cell r="K13">
            <v>0.1758225869480268</v>
          </cell>
          <cell r="L13">
            <v>0.1818705612685852</v>
          </cell>
        </row>
        <row r="14">
          <cell r="J14">
            <v>55</v>
          </cell>
          <cell r="K14">
            <v>0.16186400937866374</v>
          </cell>
          <cell r="L14">
            <v>0.23891178275736824</v>
          </cell>
        </row>
        <row r="15">
          <cell r="J15">
            <v>56</v>
          </cell>
          <cell r="K15">
            <v>0.14137162954279026</v>
          </cell>
          <cell r="L15">
            <v>0.26924859401029605</v>
          </cell>
        </row>
        <row r="16">
          <cell r="J16">
            <v>57</v>
          </cell>
          <cell r="K16">
            <v>0.18692457991402894</v>
          </cell>
          <cell r="L16">
            <v>0.36551974648346053</v>
          </cell>
        </row>
        <row r="17">
          <cell r="J17">
            <v>58</v>
          </cell>
          <cell r="K17">
            <v>0.26489644392340772</v>
          </cell>
          <cell r="L17">
            <v>0.48895875346017542</v>
          </cell>
        </row>
        <row r="18">
          <cell r="J18">
            <v>59</v>
          </cell>
          <cell r="K18">
            <v>0.23304806565064481</v>
          </cell>
          <cell r="L18">
            <v>0.50869897415985088</v>
          </cell>
        </row>
        <row r="19">
          <cell r="J19">
            <v>60</v>
          </cell>
          <cell r="K19">
            <v>0.1626182102383745</v>
          </cell>
          <cell r="L19">
            <v>0.30458308804188572</v>
          </cell>
        </row>
        <row r="20">
          <cell r="J20">
            <v>61</v>
          </cell>
          <cell r="K20">
            <v>0.18317311449785084</v>
          </cell>
          <cell r="L20">
            <v>0.33838946854215518</v>
          </cell>
        </row>
        <row r="21">
          <cell r="J21">
            <v>62</v>
          </cell>
          <cell r="K21">
            <v>0.19000390777647524</v>
          </cell>
          <cell r="L21">
            <v>0.28885103398173784</v>
          </cell>
        </row>
        <row r="22">
          <cell r="J22">
            <v>63</v>
          </cell>
          <cell r="K22">
            <v>0.14629933567799941</v>
          </cell>
          <cell r="L22">
            <v>0.25334118265966937</v>
          </cell>
        </row>
        <row r="23">
          <cell r="J23">
            <v>64</v>
          </cell>
          <cell r="K23">
            <v>0.13275889019148132</v>
          </cell>
          <cell r="L23">
            <v>0.37446296829790743</v>
          </cell>
        </row>
        <row r="24">
          <cell r="J24">
            <v>65</v>
          </cell>
          <cell r="K24">
            <v>0.17523642047674903</v>
          </cell>
          <cell r="L24">
            <v>0.29617846361962546</v>
          </cell>
        </row>
        <row r="25">
          <cell r="J25">
            <v>66</v>
          </cell>
          <cell r="K25">
            <v>0.1446776084407973</v>
          </cell>
          <cell r="L25">
            <v>0.32226912333880292</v>
          </cell>
        </row>
        <row r="26">
          <cell r="J26">
            <v>67</v>
          </cell>
          <cell r="K26">
            <v>0.17102774521297412</v>
          </cell>
          <cell r="L26">
            <v>0.30594836980347506</v>
          </cell>
        </row>
        <row r="27">
          <cell r="J27">
            <v>68</v>
          </cell>
          <cell r="K27">
            <v>0.60352481438061756</v>
          </cell>
          <cell r="L27">
            <v>0.42693237471347945</v>
          </cell>
        </row>
        <row r="28">
          <cell r="J28">
            <v>69</v>
          </cell>
          <cell r="K28">
            <v>0.85603751465416211</v>
          </cell>
          <cell r="L28">
            <v>0.21273344439295069</v>
          </cell>
        </row>
        <row r="29">
          <cell r="J29">
            <v>70</v>
          </cell>
          <cell r="K29">
            <v>0.66728800312622127</v>
          </cell>
          <cell r="L29">
            <v>0.25155003319262992</v>
          </cell>
        </row>
        <row r="30">
          <cell r="J30">
            <v>71</v>
          </cell>
          <cell r="K30">
            <v>1</v>
          </cell>
          <cell r="L30">
            <v>0.28390345328607064</v>
          </cell>
        </row>
        <row r="31">
          <cell r="J31">
            <v>72</v>
          </cell>
          <cell r="K31">
            <v>0.6813325517780382</v>
          </cell>
          <cell r="L31">
            <v>0.20087177624409738</v>
          </cell>
        </row>
        <row r="32">
          <cell r="J32">
            <v>73</v>
          </cell>
          <cell r="K32">
            <v>0.5869245799140288</v>
          </cell>
          <cell r="L32">
            <v>0.2656537695554696</v>
          </cell>
        </row>
        <row r="33">
          <cell r="J33">
            <v>74</v>
          </cell>
          <cell r="K33">
            <v>0.96710824540836249</v>
          </cell>
          <cell r="L33">
            <v>0.39105928328970307</v>
          </cell>
        </row>
        <row r="34">
          <cell r="J34">
            <v>75</v>
          </cell>
          <cell r="K34">
            <v>0.55282141461508405</v>
          </cell>
          <cell r="L34">
            <v>0.29376103811515963</v>
          </cell>
        </row>
        <row r="35">
          <cell r="J35">
            <v>76</v>
          </cell>
          <cell r="K35">
            <v>0.68824540836264203</v>
          </cell>
          <cell r="L35">
            <v>0.29503864123150958</v>
          </cell>
        </row>
        <row r="36">
          <cell r="J36">
            <v>77</v>
          </cell>
          <cell r="K36">
            <v>0.58825322391559209</v>
          </cell>
          <cell r="L36">
            <v>0.2550446534814691</v>
          </cell>
        </row>
        <row r="37">
          <cell r="J37">
            <v>78</v>
          </cell>
          <cell r="K37">
            <v>0.5193434935521688</v>
          </cell>
          <cell r="L37">
            <v>0.33895311697583902</v>
          </cell>
        </row>
        <row r="38">
          <cell r="J38">
            <v>79</v>
          </cell>
          <cell r="K38">
            <v>0.62761625635013718</v>
          </cell>
          <cell r="L38">
            <v>0.40908350764683099</v>
          </cell>
        </row>
        <row r="39">
          <cell r="J39">
            <v>80</v>
          </cell>
          <cell r="K39">
            <v>0.50939820242282152</v>
          </cell>
          <cell r="L39">
            <v>0.16027656349812766</v>
          </cell>
        </row>
        <row r="40">
          <cell r="J40">
            <v>81</v>
          </cell>
          <cell r="K40">
            <v>0.5956467370066435</v>
          </cell>
          <cell r="L40">
            <v>0.47441662387113742</v>
          </cell>
        </row>
        <row r="41">
          <cell r="J41">
            <v>82</v>
          </cell>
          <cell r="K41">
            <v>0.4699140289175463</v>
          </cell>
          <cell r="L41">
            <v>0.3976727582449246</v>
          </cell>
        </row>
        <row r="42">
          <cell r="J42">
            <v>83</v>
          </cell>
          <cell r="K42">
            <v>0.56399765533411494</v>
          </cell>
          <cell r="L42">
            <v>0.53347445420043371</v>
          </cell>
        </row>
        <row r="43">
          <cell r="J43">
            <v>84</v>
          </cell>
          <cell r="K43">
            <v>0.49052754982415037</v>
          </cell>
          <cell r="L43">
            <v>0.57455816225559575</v>
          </cell>
        </row>
        <row r="44">
          <cell r="J44">
            <v>85</v>
          </cell>
          <cell r="K44">
            <v>0.51005470887065274</v>
          </cell>
          <cell r="L44">
            <v>0.67656600323158511</v>
          </cell>
        </row>
        <row r="45">
          <cell r="J45">
            <v>86</v>
          </cell>
          <cell r="K45">
            <v>0.53778038296209485</v>
          </cell>
          <cell r="L45">
            <v>0.70447286345929849</v>
          </cell>
        </row>
        <row r="46">
          <cell r="J46">
            <v>87</v>
          </cell>
          <cell r="K46">
            <v>0.36502930832356395</v>
          </cell>
          <cell r="L46">
            <v>0.67055375327229205</v>
          </cell>
        </row>
        <row r="47">
          <cell r="J47">
            <v>88</v>
          </cell>
          <cell r="K47">
            <v>0.41029308323563907</v>
          </cell>
          <cell r="L47">
            <v>0.78760474466725972</v>
          </cell>
        </row>
        <row r="48">
          <cell r="J48">
            <v>89</v>
          </cell>
          <cell r="K48">
            <v>0.37214536928487729</v>
          </cell>
          <cell r="L48">
            <v>0.6506632263236346</v>
          </cell>
        </row>
        <row r="49">
          <cell r="J49">
            <v>90</v>
          </cell>
          <cell r="K49">
            <v>0.39532629933567842</v>
          </cell>
          <cell r="L49">
            <v>0.71192554830467125</v>
          </cell>
        </row>
        <row r="50">
          <cell r="J50">
            <v>91</v>
          </cell>
          <cell r="K50">
            <v>0.29444314185228593</v>
          </cell>
          <cell r="L50">
            <v>0.82912684594862041</v>
          </cell>
        </row>
        <row r="51">
          <cell r="J51">
            <v>92</v>
          </cell>
          <cell r="K51">
            <v>0.25016412661195803</v>
          </cell>
          <cell r="L51">
            <v>0.769981336974085</v>
          </cell>
        </row>
        <row r="52">
          <cell r="J52">
            <v>93</v>
          </cell>
          <cell r="K52">
            <v>0.31792497069167636</v>
          </cell>
          <cell r="L52">
            <v>1</v>
          </cell>
        </row>
        <row r="53">
          <cell r="J53">
            <v>94</v>
          </cell>
          <cell r="K53">
            <v>0.2176592418913641</v>
          </cell>
          <cell r="L53">
            <v>0.94292120194897089</v>
          </cell>
        </row>
        <row r="54">
          <cell r="J54">
            <v>95</v>
          </cell>
          <cell r="K54">
            <v>0.14652598671356015</v>
          </cell>
          <cell r="L54">
            <v>0.82830016157921804</v>
          </cell>
        </row>
        <row r="55">
          <cell r="J55">
            <v>96</v>
          </cell>
          <cell r="K55">
            <v>0.23061352090660464</v>
          </cell>
          <cell r="L55">
            <v>0.82025877725866503</v>
          </cell>
        </row>
        <row r="56">
          <cell r="J56">
            <v>97</v>
          </cell>
          <cell r="K56">
            <v>0.21921062915201253</v>
          </cell>
          <cell r="L56">
            <v>0.78204341345491502</v>
          </cell>
        </row>
        <row r="57">
          <cell r="J57">
            <v>98</v>
          </cell>
          <cell r="K57">
            <v>0.22119577960140654</v>
          </cell>
          <cell r="L57">
            <v>0.63827548630334363</v>
          </cell>
        </row>
        <row r="58">
          <cell r="J58">
            <v>99</v>
          </cell>
          <cell r="K58">
            <v>0.25189527159046521</v>
          </cell>
          <cell r="L58">
            <v>0.72550321279607255</v>
          </cell>
        </row>
        <row r="59">
          <cell r="J59">
            <v>100</v>
          </cell>
          <cell r="K59">
            <v>0.2335717076983195</v>
          </cell>
          <cell r="L59">
            <v>0.6487969237321044</v>
          </cell>
        </row>
        <row r="60">
          <cell r="J60">
            <v>101</v>
          </cell>
          <cell r="K60">
            <v>0.1885502149277066</v>
          </cell>
          <cell r="L60">
            <v>0.59819381990806264</v>
          </cell>
        </row>
        <row r="61">
          <cell r="J61">
            <v>102</v>
          </cell>
          <cell r="K61">
            <v>0.20442360296991063</v>
          </cell>
          <cell r="L61">
            <v>0.58571840124253194</v>
          </cell>
        </row>
        <row r="62">
          <cell r="J62">
            <v>103</v>
          </cell>
          <cell r="K62">
            <v>0.13575615474794847</v>
          </cell>
          <cell r="L62">
            <v>0.43988376316745359</v>
          </cell>
        </row>
        <row r="63">
          <cell r="J63">
            <v>104</v>
          </cell>
          <cell r="K63">
            <v>0.16760453302071118</v>
          </cell>
          <cell r="L63">
            <v>0.40636546964440051</v>
          </cell>
        </row>
        <row r="64">
          <cell r="J64">
            <v>105</v>
          </cell>
          <cell r="K64">
            <v>0.20569363032434568</v>
          </cell>
          <cell r="L64">
            <v>0.58922554705211927</v>
          </cell>
        </row>
        <row r="65">
          <cell r="J65">
            <v>106</v>
          </cell>
          <cell r="K65">
            <v>0.14160218835482608</v>
          </cell>
          <cell r="L65">
            <v>0.4782243821786894</v>
          </cell>
        </row>
        <row r="66">
          <cell r="J66">
            <v>107</v>
          </cell>
          <cell r="K66">
            <v>0.29214536928487733</v>
          </cell>
          <cell r="L66">
            <v>0.6027280584190291</v>
          </cell>
        </row>
        <row r="67">
          <cell r="J67">
            <v>108</v>
          </cell>
          <cell r="K67">
            <v>0.18470105509964826</v>
          </cell>
          <cell r="L67">
            <v>0.55493067124265683</v>
          </cell>
        </row>
        <row r="68">
          <cell r="J68">
            <v>109</v>
          </cell>
          <cell r="K68">
            <v>0.23412270418132097</v>
          </cell>
          <cell r="L68">
            <v>0.58075829502611576</v>
          </cell>
        </row>
        <row r="69">
          <cell r="J69">
            <v>110</v>
          </cell>
          <cell r="K69">
            <v>0.22283704572098478</v>
          </cell>
          <cell r="L69">
            <v>0.5782030887934172</v>
          </cell>
        </row>
        <row r="70">
          <cell r="J70">
            <v>111</v>
          </cell>
          <cell r="K70">
            <v>0.12126221180148521</v>
          </cell>
          <cell r="L70">
            <v>0.51808058920049649</v>
          </cell>
        </row>
        <row r="71">
          <cell r="J71">
            <v>112</v>
          </cell>
          <cell r="K71">
            <v>0.1165924189136382</v>
          </cell>
          <cell r="L71">
            <v>0.47097210566529329</v>
          </cell>
        </row>
        <row r="72">
          <cell r="J72">
            <v>113</v>
          </cell>
          <cell r="K72">
            <v>0.15855021492770652</v>
          </cell>
          <cell r="L72">
            <v>0.55843781705224427</v>
          </cell>
        </row>
        <row r="73">
          <cell r="J73">
            <v>114</v>
          </cell>
          <cell r="K73">
            <v>0.16991012114107104</v>
          </cell>
          <cell r="L73">
            <v>0.49333016020141018</v>
          </cell>
        </row>
        <row r="74">
          <cell r="J74">
            <v>115</v>
          </cell>
          <cell r="K74">
            <v>0.20090660414224321</v>
          </cell>
          <cell r="L74">
            <v>0.56295953004246169</v>
          </cell>
        </row>
        <row r="75">
          <cell r="J75">
            <v>116</v>
          </cell>
          <cell r="K75">
            <v>0.17465416178194637</v>
          </cell>
          <cell r="L75">
            <v>0.63724839360196395</v>
          </cell>
        </row>
        <row r="76">
          <cell r="J76">
            <v>117</v>
          </cell>
          <cell r="K76">
            <v>0.19339585775693635</v>
          </cell>
          <cell r="L76">
            <v>0.67546375740571463</v>
          </cell>
        </row>
        <row r="77">
          <cell r="J77">
            <v>118</v>
          </cell>
          <cell r="K77">
            <v>0.24768659632669029</v>
          </cell>
          <cell r="L77">
            <v>0.57125142477798496</v>
          </cell>
        </row>
        <row r="78">
          <cell r="J78">
            <v>119</v>
          </cell>
          <cell r="K78">
            <v>0.18157483391949994</v>
          </cell>
          <cell r="L78">
            <v>0.5451858161003047</v>
          </cell>
        </row>
        <row r="79">
          <cell r="J79">
            <v>120</v>
          </cell>
          <cell r="K79">
            <v>9.612348573661593E-2</v>
          </cell>
          <cell r="L79">
            <v>0.59287047358994005</v>
          </cell>
        </row>
        <row r="80">
          <cell r="J80">
            <v>121</v>
          </cell>
          <cell r="K80">
            <v>0.12912465806955845</v>
          </cell>
          <cell r="L80">
            <v>0.54878064055513121</v>
          </cell>
        </row>
        <row r="81">
          <cell r="J81">
            <v>122</v>
          </cell>
          <cell r="K81">
            <v>0</v>
          </cell>
          <cell r="L81">
            <v>0.50417726116963346</v>
          </cell>
        </row>
        <row r="82">
          <cell r="J82">
            <v>123</v>
          </cell>
          <cell r="K82">
            <v>0.18084407971864019</v>
          </cell>
          <cell r="L82">
            <v>0.65085110913486233</v>
          </cell>
        </row>
        <row r="83">
          <cell r="J83">
            <v>124</v>
          </cell>
          <cell r="K83">
            <v>0.168565846033607</v>
          </cell>
          <cell r="L83">
            <v>0.7529842053183361</v>
          </cell>
        </row>
      </sheetData>
      <sheetData sheetId="5">
        <row r="2">
          <cell r="K2" t="str">
            <v>Rab5</v>
          </cell>
          <cell r="L2" t="str">
            <v>Rab7</v>
          </cell>
        </row>
        <row r="3">
          <cell r="J3">
            <v>21</v>
          </cell>
          <cell r="K3">
            <v>0.10455375944506419</v>
          </cell>
          <cell r="L3">
            <v>0.29606035205364656</v>
          </cell>
        </row>
        <row r="4">
          <cell r="J4">
            <v>22</v>
          </cell>
          <cell r="K4">
            <v>0.19930632974111212</v>
          </cell>
          <cell r="L4">
            <v>0.20720871751886072</v>
          </cell>
        </row>
        <row r="5">
          <cell r="J5">
            <v>23</v>
          </cell>
          <cell r="K5">
            <v>0.21829710144927536</v>
          </cell>
          <cell r="L5">
            <v>0</v>
          </cell>
        </row>
        <row r="6">
          <cell r="J6">
            <v>24</v>
          </cell>
          <cell r="K6">
            <v>0.25890313390313396</v>
          </cell>
          <cell r="L6">
            <v>0.1364417435037725</v>
          </cell>
        </row>
        <row r="7">
          <cell r="J7">
            <v>25</v>
          </cell>
          <cell r="K7">
            <v>1</v>
          </cell>
          <cell r="L7">
            <v>0.19832355406538138</v>
          </cell>
        </row>
        <row r="8">
          <cell r="J8">
            <v>26</v>
          </cell>
          <cell r="K8">
            <v>0.55877616747182002</v>
          </cell>
          <cell r="L8">
            <v>0.28625314333612795</v>
          </cell>
        </row>
        <row r="9">
          <cell r="J9">
            <v>27</v>
          </cell>
          <cell r="K9">
            <v>0.45430756843800335</v>
          </cell>
          <cell r="L9">
            <v>0.42365884325230541</v>
          </cell>
        </row>
        <row r="10">
          <cell r="J10">
            <v>28</v>
          </cell>
          <cell r="K10">
            <v>0.41538151864238859</v>
          </cell>
          <cell r="L10">
            <v>0.50272422464375544</v>
          </cell>
        </row>
        <row r="11">
          <cell r="J11">
            <v>29</v>
          </cell>
          <cell r="K11">
            <v>0.61711879103183531</v>
          </cell>
          <cell r="L11">
            <v>0.52835289186923706</v>
          </cell>
        </row>
        <row r="12">
          <cell r="J12">
            <v>30</v>
          </cell>
          <cell r="K12">
            <v>0.49069428960733352</v>
          </cell>
          <cell r="L12">
            <v>0.74023470243084744</v>
          </cell>
        </row>
        <row r="13">
          <cell r="J13">
            <v>31</v>
          </cell>
          <cell r="K13">
            <v>0.24804905239687908</v>
          </cell>
          <cell r="L13">
            <v>0.65961860854987431</v>
          </cell>
        </row>
        <row r="14">
          <cell r="J14">
            <v>32</v>
          </cell>
          <cell r="K14">
            <v>0.32297473058342679</v>
          </cell>
          <cell r="L14">
            <v>0.90496647108130768</v>
          </cell>
        </row>
        <row r="15">
          <cell r="J15">
            <v>33</v>
          </cell>
          <cell r="K15">
            <v>0.31352192493496805</v>
          </cell>
          <cell r="L15">
            <v>1</v>
          </cell>
        </row>
        <row r="16">
          <cell r="J16">
            <v>34</v>
          </cell>
          <cell r="K16">
            <v>0.25746314876749682</v>
          </cell>
          <cell r="L16">
            <v>0.87288348700754459</v>
          </cell>
        </row>
        <row r="17">
          <cell r="J17">
            <v>35</v>
          </cell>
          <cell r="K17">
            <v>0.27743713613278836</v>
          </cell>
          <cell r="L17">
            <v>0.8459136630343681</v>
          </cell>
        </row>
        <row r="18">
          <cell r="J18">
            <v>36</v>
          </cell>
          <cell r="K18">
            <v>0.11958070110244043</v>
          </cell>
          <cell r="L18">
            <v>0.62577535624476222</v>
          </cell>
        </row>
        <row r="19">
          <cell r="J19">
            <v>37</v>
          </cell>
          <cell r="K19">
            <v>9.3351294438251339E-2</v>
          </cell>
          <cell r="L19">
            <v>0.51512992455993278</v>
          </cell>
        </row>
        <row r="20">
          <cell r="J20">
            <v>38</v>
          </cell>
          <cell r="K20">
            <v>6.610770469466111E-2</v>
          </cell>
          <cell r="L20">
            <v>0.37198239731768662</v>
          </cell>
        </row>
        <row r="21">
          <cell r="J21">
            <v>39</v>
          </cell>
          <cell r="K21">
            <v>0.16437507741855634</v>
          </cell>
          <cell r="L21">
            <v>0.51858759430008416</v>
          </cell>
        </row>
        <row r="22">
          <cell r="J22">
            <v>40</v>
          </cell>
          <cell r="K22">
            <v>0.14522172674346617</v>
          </cell>
          <cell r="L22">
            <v>0.51366303436714222</v>
          </cell>
        </row>
        <row r="23">
          <cell r="J23">
            <v>41</v>
          </cell>
          <cell r="K23">
            <v>0</v>
          </cell>
          <cell r="L23">
            <v>0.46401927912824814</v>
          </cell>
        </row>
        <row r="24">
          <cell r="J24">
            <v>42</v>
          </cell>
          <cell r="K24">
            <v>3.2972562863867322E-2</v>
          </cell>
          <cell r="L24">
            <v>0.30741827326068766</v>
          </cell>
        </row>
        <row r="25">
          <cell r="J25">
            <v>43</v>
          </cell>
          <cell r="K25">
            <v>9.1601635079895896E-2</v>
          </cell>
          <cell r="L25">
            <v>0.38772003352891893</v>
          </cell>
        </row>
        <row r="26">
          <cell r="J26">
            <v>44</v>
          </cell>
          <cell r="K26">
            <v>3.4203517899170123E-2</v>
          </cell>
          <cell r="L26">
            <v>0.20450544844928781</v>
          </cell>
        </row>
        <row r="27">
          <cell r="J27">
            <v>45</v>
          </cell>
          <cell r="K27">
            <v>0.13062058714232638</v>
          </cell>
          <cell r="L27">
            <v>0.5742665549036049</v>
          </cell>
        </row>
        <row r="28">
          <cell r="J28">
            <v>46</v>
          </cell>
          <cell r="K28">
            <v>2.2761055369751003E-2</v>
          </cell>
          <cell r="L28">
            <v>0.41255238893545709</v>
          </cell>
        </row>
        <row r="29">
          <cell r="J29">
            <v>47</v>
          </cell>
          <cell r="K29">
            <v>1.3594698377307294E-2</v>
          </cell>
          <cell r="L29">
            <v>0.30945096395641353</v>
          </cell>
        </row>
        <row r="30">
          <cell r="J30">
            <v>48</v>
          </cell>
          <cell r="K30">
            <v>9.2592592592594634E-3</v>
          </cell>
          <cell r="L30">
            <v>0.39616512992456054</v>
          </cell>
        </row>
        <row r="31">
          <cell r="J31">
            <v>49</v>
          </cell>
          <cell r="K31">
            <v>3.4791898922333482E-2</v>
          </cell>
          <cell r="L31">
            <v>0.2923093042749374</v>
          </cell>
        </row>
        <row r="32">
          <cell r="J32">
            <v>50</v>
          </cell>
          <cell r="K32">
            <v>9.5805462653289181E-2</v>
          </cell>
          <cell r="L32">
            <v>0.16209136630343701</v>
          </cell>
        </row>
        <row r="33">
          <cell r="J33">
            <v>51</v>
          </cell>
          <cell r="K33">
            <v>0.2452697262479874</v>
          </cell>
          <cell r="L33">
            <v>0.35253562447611081</v>
          </cell>
        </row>
        <row r="34">
          <cell r="J34">
            <v>52</v>
          </cell>
          <cell r="K34">
            <v>0.15660225442834189</v>
          </cell>
          <cell r="L34">
            <v>0.32317686504610221</v>
          </cell>
        </row>
        <row r="35">
          <cell r="J35">
            <v>53</v>
          </cell>
          <cell r="K35">
            <v>3.8918307940047407E-2</v>
          </cell>
          <cell r="L35">
            <v>0.27608968985750232</v>
          </cell>
        </row>
      </sheetData>
      <sheetData sheetId="6">
        <row r="2">
          <cell r="K2" t="str">
            <v>Rab5</v>
          </cell>
          <cell r="L2" t="str">
            <v>Rab7</v>
          </cell>
        </row>
        <row r="3">
          <cell r="J3">
            <v>73</v>
          </cell>
          <cell r="K3">
            <v>0.15593827015608497</v>
          </cell>
          <cell r="L3">
            <v>3.3948416858880268E-2</v>
          </cell>
        </row>
        <row r="4">
          <cell r="J4">
            <v>74</v>
          </cell>
          <cell r="K4">
            <v>0.12353792590853979</v>
          </cell>
          <cell r="L4">
            <v>0</v>
          </cell>
        </row>
        <row r="5">
          <cell r="J5">
            <v>75</v>
          </cell>
          <cell r="K5">
            <v>0.17983022336971391</v>
          </cell>
          <cell r="L5">
            <v>8.8089746278045583E-2</v>
          </cell>
        </row>
        <row r="6">
          <cell r="J6">
            <v>76</v>
          </cell>
          <cell r="K6">
            <v>0.13638853029769565</v>
          </cell>
          <cell r="L6">
            <v>7.1063115957223658E-2</v>
          </cell>
        </row>
        <row r="7">
          <cell r="J7">
            <v>77</v>
          </cell>
          <cell r="K7">
            <v>4.7373156515275947E-2</v>
          </cell>
          <cell r="L7">
            <v>0.12913608723002734</v>
          </cell>
        </row>
        <row r="8">
          <cell r="J8">
            <v>78</v>
          </cell>
          <cell r="K8">
            <v>1.649845479794973E-2</v>
          </cell>
          <cell r="L8">
            <v>6.4709582721744277E-2</v>
          </cell>
        </row>
        <row r="9">
          <cell r="J9">
            <v>79</v>
          </cell>
          <cell r="K9">
            <v>4.4478347611782695E-2</v>
          </cell>
          <cell r="L9">
            <v>0.11026420633256444</v>
          </cell>
        </row>
        <row r="10">
          <cell r="J10">
            <v>80</v>
          </cell>
          <cell r="K10">
            <v>0.13368931659038419</v>
          </cell>
          <cell r="L10">
            <v>9.7295030404697017E-2</v>
          </cell>
        </row>
        <row r="11">
          <cell r="J11">
            <v>81</v>
          </cell>
          <cell r="K11">
            <v>9.4061729843915032E-2</v>
          </cell>
          <cell r="L11">
            <v>6.792828685258949E-2</v>
          </cell>
        </row>
        <row r="12">
          <cell r="J12">
            <v>82</v>
          </cell>
          <cell r="K12">
            <v>0</v>
          </cell>
          <cell r="L12">
            <v>9.8070874397148095E-2</v>
          </cell>
        </row>
        <row r="13">
          <cell r="J13">
            <v>83</v>
          </cell>
          <cell r="K13">
            <v>1.8053436607596406E-2</v>
          </cell>
          <cell r="L13">
            <v>8.1474103585657529E-2</v>
          </cell>
        </row>
        <row r="14">
          <cell r="J14">
            <v>84</v>
          </cell>
          <cell r="K14">
            <v>8.5230606736298356E-2</v>
          </cell>
          <cell r="L14">
            <v>0.23412665128957871</v>
          </cell>
        </row>
        <row r="15">
          <cell r="J15">
            <v>85</v>
          </cell>
          <cell r="K15">
            <v>9.2047099323240442E-2</v>
          </cell>
          <cell r="L15">
            <v>0.36433214510379536</v>
          </cell>
        </row>
        <row r="16">
          <cell r="J16">
            <v>86</v>
          </cell>
          <cell r="K16">
            <v>0.11765051050346183</v>
          </cell>
          <cell r="L16">
            <v>0.35832459635143599</v>
          </cell>
        </row>
        <row r="17">
          <cell r="J17">
            <v>87</v>
          </cell>
          <cell r="K17">
            <v>0.37977741266674536</v>
          </cell>
          <cell r="L17">
            <v>0.41310547284546012</v>
          </cell>
        </row>
        <row r="18">
          <cell r="J18">
            <v>88</v>
          </cell>
          <cell r="K18">
            <v>0.61044282752415557</v>
          </cell>
          <cell r="L18">
            <v>0.35808345565107957</v>
          </cell>
        </row>
        <row r="19">
          <cell r="J19">
            <v>89</v>
          </cell>
          <cell r="K19">
            <v>1</v>
          </cell>
          <cell r="L19">
            <v>0.59737890543090777</v>
          </cell>
        </row>
        <row r="20">
          <cell r="J20">
            <v>90</v>
          </cell>
          <cell r="K20">
            <v>0.47460196377576985</v>
          </cell>
          <cell r="L20">
            <v>0.62133570979240904</v>
          </cell>
        </row>
        <row r="21">
          <cell r="J21">
            <v>91</v>
          </cell>
          <cell r="K21">
            <v>0.50346203497242092</v>
          </cell>
          <cell r="L21">
            <v>0.59512476410148851</v>
          </cell>
        </row>
        <row r="22">
          <cell r="J22">
            <v>92</v>
          </cell>
          <cell r="K22">
            <v>0.62024214685287349</v>
          </cell>
          <cell r="L22">
            <v>0.57038163136925979</v>
          </cell>
        </row>
        <row r="23">
          <cell r="J23">
            <v>93</v>
          </cell>
          <cell r="K23">
            <v>0.61721042131205273</v>
          </cell>
          <cell r="L23">
            <v>0.54395051373453529</v>
          </cell>
        </row>
        <row r="24">
          <cell r="J24">
            <v>94</v>
          </cell>
          <cell r="K24">
            <v>0.5500430309431602</v>
          </cell>
          <cell r="L24">
            <v>0.4967393583560491</v>
          </cell>
        </row>
        <row r="25">
          <cell r="J25">
            <v>95</v>
          </cell>
          <cell r="K25">
            <v>0.57973438172358505</v>
          </cell>
          <cell r="L25">
            <v>0.69366743552107335</v>
          </cell>
        </row>
        <row r="26">
          <cell r="J26">
            <v>96</v>
          </cell>
          <cell r="K26">
            <v>0.65855924578492331</v>
          </cell>
          <cell r="L26">
            <v>0.94543929544977978</v>
          </cell>
        </row>
        <row r="27">
          <cell r="J27">
            <v>97</v>
          </cell>
          <cell r="K27">
            <v>0.22474866017290621</v>
          </cell>
          <cell r="L27">
            <v>0.8359719018662195</v>
          </cell>
        </row>
        <row r="28">
          <cell r="J28">
            <v>98</v>
          </cell>
          <cell r="K28">
            <v>0.18328247858232596</v>
          </cell>
          <cell r="L28">
            <v>0.73677919899349975</v>
          </cell>
        </row>
        <row r="29">
          <cell r="J29">
            <v>99</v>
          </cell>
          <cell r="K29">
            <v>0.20706685443805456</v>
          </cell>
          <cell r="L29">
            <v>0.69886768714615211</v>
          </cell>
        </row>
        <row r="30">
          <cell r="J30">
            <v>100</v>
          </cell>
          <cell r="K30">
            <v>0.27090912647185361</v>
          </cell>
          <cell r="L30">
            <v>0.67734325854476851</v>
          </cell>
        </row>
        <row r="31">
          <cell r="J31">
            <v>101</v>
          </cell>
          <cell r="K31">
            <v>0.21981966122912008</v>
          </cell>
          <cell r="L31">
            <v>0.71528622352694482</v>
          </cell>
        </row>
        <row r="32">
          <cell r="J32">
            <v>102</v>
          </cell>
          <cell r="K32">
            <v>0.19474435707859034</v>
          </cell>
          <cell r="L32">
            <v>0.62479555462361069</v>
          </cell>
        </row>
        <row r="33">
          <cell r="J33">
            <v>103</v>
          </cell>
          <cell r="K33">
            <v>0.23176074795603011</v>
          </cell>
          <cell r="L33">
            <v>0.61166911302159799</v>
          </cell>
        </row>
        <row r="34">
          <cell r="J34">
            <v>104</v>
          </cell>
          <cell r="K34">
            <v>0.25646442123381452</v>
          </cell>
          <cell r="L34">
            <v>0.81764520863912793</v>
          </cell>
        </row>
        <row r="35">
          <cell r="J35">
            <v>105</v>
          </cell>
          <cell r="K35">
            <v>0.15228063998748168</v>
          </cell>
          <cell r="L35">
            <v>0.72548752358985114</v>
          </cell>
        </row>
        <row r="36">
          <cell r="J36">
            <v>106</v>
          </cell>
          <cell r="K36">
            <v>0.14183585651136402</v>
          </cell>
          <cell r="L36">
            <v>0.76581044244076335</v>
          </cell>
        </row>
        <row r="37">
          <cell r="J37">
            <v>107</v>
          </cell>
          <cell r="K37">
            <v>0.10258968039744902</v>
          </cell>
          <cell r="L37">
            <v>0.87977563430488559</v>
          </cell>
        </row>
        <row r="38">
          <cell r="J38">
            <v>108</v>
          </cell>
          <cell r="K38">
            <v>0.10871181003794538</v>
          </cell>
          <cell r="L38">
            <v>0.88579366743552135</v>
          </cell>
        </row>
        <row r="39">
          <cell r="J39">
            <v>109</v>
          </cell>
          <cell r="K39">
            <v>0.13612447678285011</v>
          </cell>
          <cell r="L39">
            <v>0.75162507863283712</v>
          </cell>
        </row>
        <row r="40">
          <cell r="J40">
            <v>110</v>
          </cell>
          <cell r="K40">
            <v>0.14979658099597087</v>
          </cell>
          <cell r="L40">
            <v>0.8494233591947995</v>
          </cell>
        </row>
        <row r="41">
          <cell r="J41">
            <v>111</v>
          </cell>
          <cell r="K41">
            <v>0.15079411649649874</v>
          </cell>
          <cell r="L41">
            <v>0.81684839589012381</v>
          </cell>
        </row>
        <row r="42">
          <cell r="J42">
            <v>112</v>
          </cell>
          <cell r="K42">
            <v>0.22576575519305236</v>
          </cell>
          <cell r="L42">
            <v>0.82471167959739966</v>
          </cell>
        </row>
        <row r="43">
          <cell r="J43">
            <v>113</v>
          </cell>
          <cell r="K43">
            <v>0.20033837968939505</v>
          </cell>
          <cell r="L43">
            <v>0.49794506185783155</v>
          </cell>
        </row>
        <row r="44">
          <cell r="J44">
            <v>114</v>
          </cell>
          <cell r="K44">
            <v>0.22785862379219957</v>
          </cell>
          <cell r="L44">
            <v>0.57780457118892847</v>
          </cell>
        </row>
        <row r="45">
          <cell r="J45">
            <v>115</v>
          </cell>
          <cell r="K45">
            <v>0.20950201463052046</v>
          </cell>
          <cell r="L45">
            <v>0.78925351226672258</v>
          </cell>
        </row>
        <row r="46">
          <cell r="J46">
            <v>116</v>
          </cell>
          <cell r="K46">
            <v>0.16431952431248262</v>
          </cell>
          <cell r="L46">
            <v>0.75127909414971672</v>
          </cell>
        </row>
        <row r="47">
          <cell r="J47">
            <v>117</v>
          </cell>
          <cell r="K47">
            <v>5.4698196612290848E-2</v>
          </cell>
          <cell r="L47">
            <v>0.56473055147829709</v>
          </cell>
        </row>
        <row r="48">
          <cell r="J48">
            <v>118</v>
          </cell>
          <cell r="K48">
            <v>0.14298986816883766</v>
          </cell>
          <cell r="L48">
            <v>0.62804571188928515</v>
          </cell>
        </row>
        <row r="49">
          <cell r="J49">
            <v>119</v>
          </cell>
          <cell r="K49">
            <v>0.12925908539686257</v>
          </cell>
          <cell r="L49">
            <v>0.63165233801635556</v>
          </cell>
        </row>
        <row r="50">
          <cell r="J50">
            <v>120</v>
          </cell>
          <cell r="K50">
            <v>0.21669991785001785</v>
          </cell>
          <cell r="L50">
            <v>0.7467917802474312</v>
          </cell>
        </row>
        <row r="51">
          <cell r="J51">
            <v>121</v>
          </cell>
          <cell r="K51">
            <v>2.1085162148417148E-2</v>
          </cell>
          <cell r="L51">
            <v>0.6865590270496964</v>
          </cell>
        </row>
        <row r="52">
          <cell r="J52">
            <v>122</v>
          </cell>
          <cell r="K52">
            <v>0.10235496616203119</v>
          </cell>
          <cell r="L52">
            <v>0.86193122247850718</v>
          </cell>
        </row>
        <row r="53">
          <cell r="J53">
            <v>123</v>
          </cell>
          <cell r="K53">
            <v>0.1632339709736727</v>
          </cell>
          <cell r="L53">
            <v>0.88525896414342675</v>
          </cell>
        </row>
        <row r="54">
          <cell r="J54">
            <v>124</v>
          </cell>
          <cell r="K54">
            <v>0.15749325196573163</v>
          </cell>
          <cell r="L54">
            <v>1</v>
          </cell>
        </row>
        <row r="55">
          <cell r="J55">
            <v>125</v>
          </cell>
          <cell r="K55">
            <v>2.615107772953076E-2</v>
          </cell>
          <cell r="L55">
            <v>0.71300062906269634</v>
          </cell>
        </row>
        <row r="56">
          <cell r="J56">
            <v>126</v>
          </cell>
          <cell r="K56">
            <v>0.15729765676954985</v>
          </cell>
          <cell r="L56">
            <v>0.55157265674145506</v>
          </cell>
        </row>
        <row r="57">
          <cell r="J57">
            <v>127</v>
          </cell>
          <cell r="K57">
            <v>0.20664632476626324</v>
          </cell>
          <cell r="L57">
            <v>0.75661564269238835</v>
          </cell>
        </row>
      </sheetData>
      <sheetData sheetId="7">
        <row r="2">
          <cell r="K2" t="str">
            <v>Rab5</v>
          </cell>
          <cell r="L2" t="str">
            <v>Rab7</v>
          </cell>
        </row>
        <row r="3">
          <cell r="J3">
            <v>87</v>
          </cell>
          <cell r="K3">
            <v>0.16461315455698497</v>
          </cell>
          <cell r="L3">
            <v>0.20225525183032264</v>
          </cell>
        </row>
        <row r="4">
          <cell r="J4">
            <v>88</v>
          </cell>
          <cell r="K4">
            <v>0.2205210283666523</v>
          </cell>
          <cell r="L4">
            <v>0.22857878665244177</v>
          </cell>
        </row>
        <row r="5">
          <cell r="J5">
            <v>89</v>
          </cell>
          <cell r="K5">
            <v>0.22969136920939814</v>
          </cell>
          <cell r="L5">
            <v>0.30293219528346921</v>
          </cell>
        </row>
        <row r="6">
          <cell r="J6">
            <v>90</v>
          </cell>
          <cell r="K6">
            <v>0.28800507338285897</v>
          </cell>
          <cell r="L6">
            <v>0.39724439866082961</v>
          </cell>
        </row>
        <row r="7">
          <cell r="J7">
            <v>91</v>
          </cell>
          <cell r="K7">
            <v>0.28594149503734567</v>
          </cell>
          <cell r="L7">
            <v>0.19912806740002179</v>
          </cell>
        </row>
        <row r="8">
          <cell r="J8">
            <v>92</v>
          </cell>
          <cell r="K8">
            <v>0.21437055827343907</v>
          </cell>
          <cell r="L8">
            <v>0.35230491887715643</v>
          </cell>
        </row>
        <row r="9">
          <cell r="J9">
            <v>93</v>
          </cell>
          <cell r="K9">
            <v>0.24328078758229144</v>
          </cell>
          <cell r="L9">
            <v>0.37774548397777891</v>
          </cell>
        </row>
        <row r="10">
          <cell r="J10">
            <v>94</v>
          </cell>
          <cell r="K10">
            <v>0.25131364377604637</v>
          </cell>
          <cell r="L10">
            <v>0.42564659136897098</v>
          </cell>
        </row>
        <row r="11">
          <cell r="J11">
            <v>95</v>
          </cell>
          <cell r="K11">
            <v>0.28166334480884203</v>
          </cell>
          <cell r="L11">
            <v>0.46466281593760311</v>
          </cell>
        </row>
        <row r="12">
          <cell r="J12">
            <v>96</v>
          </cell>
          <cell r="K12">
            <v>0.27820055968271212</v>
          </cell>
          <cell r="L12">
            <v>0.42356793348294763</v>
          </cell>
        </row>
        <row r="13">
          <cell r="J13">
            <v>97</v>
          </cell>
          <cell r="K13">
            <v>0.27780797648527311</v>
          </cell>
          <cell r="L13">
            <v>0.33253007615613933</v>
          </cell>
        </row>
        <row r="14">
          <cell r="J14">
            <v>98</v>
          </cell>
          <cell r="K14">
            <v>0.17801131444907509</v>
          </cell>
          <cell r="L14">
            <v>0.35874323976306982</v>
          </cell>
        </row>
        <row r="15">
          <cell r="J15">
            <v>99</v>
          </cell>
          <cell r="K15">
            <v>0.24880715105393464</v>
          </cell>
          <cell r="L15">
            <v>0.44582612854567494</v>
          </cell>
        </row>
        <row r="16">
          <cell r="J16">
            <v>100</v>
          </cell>
          <cell r="K16">
            <v>0.26604054679792999</v>
          </cell>
          <cell r="L16">
            <v>0.32989956219417904</v>
          </cell>
        </row>
        <row r="17">
          <cell r="J17">
            <v>101</v>
          </cell>
          <cell r="K17">
            <v>0.30373859998792074</v>
          </cell>
          <cell r="L17">
            <v>0.22226923218424674</v>
          </cell>
        </row>
        <row r="18">
          <cell r="J18">
            <v>102</v>
          </cell>
          <cell r="K18">
            <v>0.23941535302289044</v>
          </cell>
          <cell r="L18">
            <v>0.31932232073875083</v>
          </cell>
        </row>
        <row r="19">
          <cell r="J19">
            <v>103</v>
          </cell>
          <cell r="K19">
            <v>0.25067947091864479</v>
          </cell>
          <cell r="L19">
            <v>6.497185534012799E-2</v>
          </cell>
        </row>
        <row r="20">
          <cell r="J20">
            <v>104</v>
          </cell>
          <cell r="K20">
            <v>0.28984719454007341</v>
          </cell>
          <cell r="L20">
            <v>0.2676501968286672</v>
          </cell>
        </row>
        <row r="21">
          <cell r="J21">
            <v>105</v>
          </cell>
          <cell r="K21">
            <v>0.45793320045902036</v>
          </cell>
          <cell r="L21">
            <v>0.14955299657849219</v>
          </cell>
        </row>
        <row r="22">
          <cell r="J22">
            <v>106</v>
          </cell>
          <cell r="K22">
            <v>0.69063437418211782</v>
          </cell>
          <cell r="L22">
            <v>0.4581325190390339</v>
          </cell>
        </row>
        <row r="23">
          <cell r="J23">
            <v>107</v>
          </cell>
          <cell r="K23">
            <v>0.82569306033701728</v>
          </cell>
          <cell r="L23">
            <v>0.62948383061697433</v>
          </cell>
        </row>
        <row r="24">
          <cell r="J24">
            <v>108</v>
          </cell>
          <cell r="K24">
            <v>0.72250407682551188</v>
          </cell>
          <cell r="L24">
            <v>0.34259225194069309</v>
          </cell>
        </row>
        <row r="25">
          <cell r="J25">
            <v>109</v>
          </cell>
          <cell r="K25">
            <v>1</v>
          </cell>
          <cell r="L25">
            <v>0.51225120488576625</v>
          </cell>
        </row>
        <row r="26">
          <cell r="J26">
            <v>110</v>
          </cell>
          <cell r="K26">
            <v>0.71832658895532586</v>
          </cell>
          <cell r="L26">
            <v>0</v>
          </cell>
        </row>
        <row r="27">
          <cell r="J27">
            <v>111</v>
          </cell>
          <cell r="K27">
            <v>0.67116627408346907</v>
          </cell>
          <cell r="L27">
            <v>7.5880210441116924E-2</v>
          </cell>
        </row>
        <row r="28">
          <cell r="J28">
            <v>112</v>
          </cell>
          <cell r="K28">
            <v>0.89486823297296192</v>
          </cell>
          <cell r="L28">
            <v>0.47088039439314233</v>
          </cell>
        </row>
        <row r="29">
          <cell r="J29">
            <v>113</v>
          </cell>
          <cell r="K29">
            <v>0.85253971130035644</v>
          </cell>
          <cell r="L29">
            <v>0.44536624848239581</v>
          </cell>
        </row>
        <row r="30">
          <cell r="J30">
            <v>114</v>
          </cell>
          <cell r="K30">
            <v>0.72372209136115628</v>
          </cell>
          <cell r="L30">
            <v>0.51771458003752613</v>
          </cell>
        </row>
        <row r="31">
          <cell r="J31">
            <v>115</v>
          </cell>
          <cell r="K31">
            <v>0.58266392865051997</v>
          </cell>
          <cell r="L31">
            <v>0.17142489238806544</v>
          </cell>
        </row>
        <row r="32">
          <cell r="J32">
            <v>116</v>
          </cell>
          <cell r="K32">
            <v>0.51747498540395764</v>
          </cell>
          <cell r="L32">
            <v>0.37643942459806462</v>
          </cell>
        </row>
        <row r="33">
          <cell r="J33">
            <v>117</v>
          </cell>
          <cell r="K33">
            <v>0.55306919530510723</v>
          </cell>
          <cell r="L33">
            <v>0.52840219270814193</v>
          </cell>
        </row>
        <row r="34">
          <cell r="J34">
            <v>118</v>
          </cell>
          <cell r="K34">
            <v>0.55136800144953779</v>
          </cell>
          <cell r="L34">
            <v>0.7789816415878732</v>
          </cell>
        </row>
        <row r="35">
          <cell r="J35">
            <v>119</v>
          </cell>
          <cell r="K35">
            <v>0.43015038956332624</v>
          </cell>
          <cell r="L35">
            <v>0.64905632611015107</v>
          </cell>
        </row>
        <row r="36">
          <cell r="J36">
            <v>120</v>
          </cell>
          <cell r="K36">
            <v>0.50059390791407454</v>
          </cell>
          <cell r="L36">
            <v>0.8196166439792506</v>
          </cell>
        </row>
        <row r="37">
          <cell r="J37">
            <v>121</v>
          </cell>
          <cell r="K37">
            <v>0.38424835417044162</v>
          </cell>
          <cell r="L37">
            <v>1</v>
          </cell>
        </row>
        <row r="38">
          <cell r="J38">
            <v>122</v>
          </cell>
          <cell r="K38">
            <v>0.15730506734311775</v>
          </cell>
          <cell r="L38">
            <v>0.8200949192450615</v>
          </cell>
        </row>
        <row r="39">
          <cell r="J39">
            <v>123</v>
          </cell>
          <cell r="K39">
            <v>0.10296752632320708</v>
          </cell>
          <cell r="L39">
            <v>0.66268717118575515</v>
          </cell>
        </row>
        <row r="40">
          <cell r="J40">
            <v>124</v>
          </cell>
          <cell r="K40">
            <v>0.18292363753498034</v>
          </cell>
          <cell r="L40">
            <v>0.54446120451786173</v>
          </cell>
        </row>
        <row r="41">
          <cell r="J41">
            <v>125</v>
          </cell>
          <cell r="K41">
            <v>0.11825813855166985</v>
          </cell>
          <cell r="L41">
            <v>0.90274456421765148</v>
          </cell>
        </row>
        <row r="42">
          <cell r="J42">
            <v>126</v>
          </cell>
          <cell r="K42">
            <v>0.1962915987195753</v>
          </cell>
          <cell r="L42">
            <v>0.93320701960928643</v>
          </cell>
        </row>
        <row r="43">
          <cell r="J43">
            <v>127</v>
          </cell>
          <cell r="K43">
            <v>0</v>
          </cell>
          <cell r="L43">
            <v>0.92301607740701219</v>
          </cell>
        </row>
      </sheetData>
      <sheetData sheetId="8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0.26449951075911748</v>
          </cell>
          <cell r="L3">
            <v>0.11120917917034469</v>
          </cell>
        </row>
        <row r="4">
          <cell r="J4">
            <v>2</v>
          </cell>
          <cell r="K4">
            <v>0.32942219397355632</v>
          </cell>
          <cell r="L4">
            <v>6.9121637082802334E-2</v>
          </cell>
        </row>
        <row r="5">
          <cell r="J5">
            <v>3</v>
          </cell>
          <cell r="K5">
            <v>0.34343873616953646</v>
          </cell>
          <cell r="L5">
            <v>0.15672910333104501</v>
          </cell>
        </row>
        <row r="6">
          <cell r="J6">
            <v>4</v>
          </cell>
          <cell r="K6">
            <v>0.2874896506736469</v>
          </cell>
          <cell r="L6">
            <v>5.1567454480075846E-2</v>
          </cell>
        </row>
        <row r="7">
          <cell r="J7">
            <v>5</v>
          </cell>
          <cell r="K7">
            <v>0.27261171000142159</v>
          </cell>
          <cell r="L7">
            <v>0.12178418489098133</v>
          </cell>
        </row>
        <row r="8">
          <cell r="J8">
            <v>6</v>
          </cell>
          <cell r="K8">
            <v>0.27806444598697055</v>
          </cell>
          <cell r="L8">
            <v>0.11648850969239331</v>
          </cell>
        </row>
        <row r="9">
          <cell r="J9">
            <v>7</v>
          </cell>
          <cell r="K9">
            <v>0.20654328318265835</v>
          </cell>
          <cell r="L9">
            <v>0</v>
          </cell>
        </row>
        <row r="10">
          <cell r="J10">
            <v>8</v>
          </cell>
          <cell r="K10">
            <v>0.23818086022764356</v>
          </cell>
          <cell r="L10">
            <v>8.9666895492138021E-2</v>
          </cell>
        </row>
        <row r="11">
          <cell r="J11">
            <v>9</v>
          </cell>
          <cell r="K11">
            <v>0.26285198163465007</v>
          </cell>
          <cell r="L11">
            <v>7.8732306887646791E-2</v>
          </cell>
        </row>
        <row r="12">
          <cell r="J12">
            <v>10</v>
          </cell>
          <cell r="K12">
            <v>0.38453497026920813</v>
          </cell>
          <cell r="L12">
            <v>0.17928475695466017</v>
          </cell>
        </row>
        <row r="13">
          <cell r="J13">
            <v>11</v>
          </cell>
          <cell r="K13">
            <v>1</v>
          </cell>
          <cell r="L13">
            <v>0.23564120166061911</v>
          </cell>
        </row>
        <row r="14">
          <cell r="J14">
            <v>12</v>
          </cell>
          <cell r="K14">
            <v>0.60140667207479992</v>
          </cell>
          <cell r="L14">
            <v>0.38743421267693068</v>
          </cell>
        </row>
        <row r="15">
          <cell r="J15">
            <v>13</v>
          </cell>
          <cell r="K15">
            <v>0.55898070634675057</v>
          </cell>
          <cell r="L15">
            <v>0.462619724755647</v>
          </cell>
        </row>
        <row r="16">
          <cell r="J16">
            <v>14</v>
          </cell>
          <cell r="K16">
            <v>0.71491055673103499</v>
          </cell>
          <cell r="L16">
            <v>0.54712170246150793</v>
          </cell>
        </row>
        <row r="17">
          <cell r="J17">
            <v>15</v>
          </cell>
          <cell r="K17">
            <v>0.69234693450862661</v>
          </cell>
          <cell r="L17">
            <v>0.65612435029910787</v>
          </cell>
        </row>
        <row r="18">
          <cell r="J18">
            <v>16</v>
          </cell>
          <cell r="K18">
            <v>0.4955466535087355</v>
          </cell>
          <cell r="L18">
            <v>0.63729528292635096</v>
          </cell>
        </row>
        <row r="19">
          <cell r="J19">
            <v>17</v>
          </cell>
          <cell r="K19">
            <v>0.49472707049250264</v>
          </cell>
          <cell r="L19">
            <v>0.64241116668301168</v>
          </cell>
        </row>
        <row r="20">
          <cell r="J20">
            <v>18</v>
          </cell>
          <cell r="K20">
            <v>0.66785980112567234</v>
          </cell>
          <cell r="L20">
            <v>0.50684841946977888</v>
          </cell>
        </row>
        <row r="21">
          <cell r="J21">
            <v>19</v>
          </cell>
          <cell r="K21">
            <v>0.60129795187876878</v>
          </cell>
          <cell r="L21">
            <v>0.70319701873099905</v>
          </cell>
        </row>
        <row r="23">
          <cell r="J23">
            <v>21</v>
          </cell>
          <cell r="K23">
            <v>0.37975128164384958</v>
          </cell>
          <cell r="L23">
            <v>7.9925468274983525E-3</v>
          </cell>
        </row>
        <row r="24">
          <cell r="J24">
            <v>22</v>
          </cell>
          <cell r="K24">
            <v>0.34384016458565048</v>
          </cell>
          <cell r="L24">
            <v>0.40971200679938546</v>
          </cell>
        </row>
        <row r="25">
          <cell r="J25">
            <v>23</v>
          </cell>
          <cell r="K25">
            <v>0.3018574427337275</v>
          </cell>
          <cell r="L25">
            <v>0.46337157987643401</v>
          </cell>
        </row>
        <row r="26">
          <cell r="J26">
            <v>24</v>
          </cell>
          <cell r="K26">
            <v>0.20844170506719778</v>
          </cell>
          <cell r="L26">
            <v>0.37154718708116757</v>
          </cell>
        </row>
        <row r="27">
          <cell r="J27">
            <v>25</v>
          </cell>
          <cell r="K27">
            <v>0</v>
          </cell>
          <cell r="L27">
            <v>0.40055898793762867</v>
          </cell>
        </row>
        <row r="28">
          <cell r="J28">
            <v>26</v>
          </cell>
          <cell r="K28">
            <v>3.3661445309559668E-2</v>
          </cell>
          <cell r="L28">
            <v>0.45787976855938023</v>
          </cell>
        </row>
        <row r="29">
          <cell r="J29">
            <v>27</v>
          </cell>
          <cell r="K29">
            <v>4.4851262408737762E-2</v>
          </cell>
          <cell r="L29">
            <v>0.48277271092805069</v>
          </cell>
        </row>
        <row r="30">
          <cell r="J30">
            <v>28</v>
          </cell>
          <cell r="K30">
            <v>0.12355632124309003</v>
          </cell>
          <cell r="L30">
            <v>0.43030629923833841</v>
          </cell>
        </row>
        <row r="31">
          <cell r="J31">
            <v>29</v>
          </cell>
          <cell r="K31">
            <v>0.13224557383355767</v>
          </cell>
          <cell r="L31">
            <v>0.47919322676604237</v>
          </cell>
        </row>
        <row r="32">
          <cell r="J32">
            <v>30</v>
          </cell>
          <cell r="K32">
            <v>8.2736069179497301E-2</v>
          </cell>
          <cell r="L32">
            <v>0.59906508450197782</v>
          </cell>
        </row>
        <row r="33">
          <cell r="J33">
            <v>31</v>
          </cell>
          <cell r="K33">
            <v>0.12303780953894267</v>
          </cell>
          <cell r="L33">
            <v>0.56212611552417358</v>
          </cell>
        </row>
        <row r="34">
          <cell r="J34">
            <v>32</v>
          </cell>
          <cell r="K34">
            <v>9.0430113821682076E-2</v>
          </cell>
          <cell r="L34">
            <v>0.49975482985191699</v>
          </cell>
        </row>
        <row r="35">
          <cell r="J35">
            <v>33</v>
          </cell>
          <cell r="K35">
            <v>0.14740785963386366</v>
          </cell>
          <cell r="L35">
            <v>0.48296884704651738</v>
          </cell>
        </row>
        <row r="36">
          <cell r="J36">
            <v>34</v>
          </cell>
          <cell r="K36">
            <v>0.12206769086666727</v>
          </cell>
          <cell r="L36">
            <v>0.46327351181720089</v>
          </cell>
        </row>
        <row r="37">
          <cell r="J37">
            <v>35</v>
          </cell>
          <cell r="K37">
            <v>0.17176118354478029</v>
          </cell>
          <cell r="L37">
            <v>0.39070314798470168</v>
          </cell>
        </row>
        <row r="38">
          <cell r="J38">
            <v>36</v>
          </cell>
          <cell r="K38">
            <v>0.1248860528714676</v>
          </cell>
          <cell r="L38">
            <v>0.37419502468046156</v>
          </cell>
        </row>
        <row r="39">
          <cell r="J39">
            <v>37</v>
          </cell>
          <cell r="K39">
            <v>3.5242069698009221E-2</v>
          </cell>
          <cell r="L39">
            <v>0.35804648426007651</v>
          </cell>
        </row>
        <row r="40">
          <cell r="J40">
            <v>38</v>
          </cell>
          <cell r="K40">
            <v>8.8054995693007607E-2</v>
          </cell>
          <cell r="L40">
            <v>0.350217384197967</v>
          </cell>
        </row>
        <row r="41">
          <cell r="J41">
            <v>39</v>
          </cell>
          <cell r="K41">
            <v>0.15812098048890624</v>
          </cell>
          <cell r="L41">
            <v>0.59107253767447943</v>
          </cell>
        </row>
        <row r="42">
          <cell r="J42">
            <v>40</v>
          </cell>
          <cell r="K42">
            <v>0.14878776981425573</v>
          </cell>
          <cell r="L42">
            <v>0.59890163773658855</v>
          </cell>
        </row>
        <row r="43">
          <cell r="J43">
            <v>41</v>
          </cell>
          <cell r="K43">
            <v>7.0484139396017484E-2</v>
          </cell>
          <cell r="L43">
            <v>0.53615442450393846</v>
          </cell>
        </row>
        <row r="44">
          <cell r="J44">
            <v>42</v>
          </cell>
          <cell r="K44">
            <v>0.12838182532846046</v>
          </cell>
          <cell r="L44">
            <v>0.57024941976398291</v>
          </cell>
        </row>
        <row r="45">
          <cell r="J45">
            <v>43</v>
          </cell>
          <cell r="K45">
            <v>0.16609937025917218</v>
          </cell>
          <cell r="L45">
            <v>0.49779346866725477</v>
          </cell>
        </row>
        <row r="46">
          <cell r="J46">
            <v>44</v>
          </cell>
          <cell r="K46">
            <v>0.11667349652513501</v>
          </cell>
          <cell r="L46">
            <v>0.58461639044163349</v>
          </cell>
        </row>
        <row r="47">
          <cell r="J47">
            <v>45</v>
          </cell>
          <cell r="K47">
            <v>0.1568079750445335</v>
          </cell>
          <cell r="L47">
            <v>0.36960217057304423</v>
          </cell>
        </row>
        <row r="48">
          <cell r="J48">
            <v>46</v>
          </cell>
          <cell r="K48">
            <v>0.12993736044090204</v>
          </cell>
          <cell r="L48">
            <v>0.34653983197672505</v>
          </cell>
        </row>
        <row r="49">
          <cell r="J49">
            <v>47</v>
          </cell>
          <cell r="K49">
            <v>0.31405083087319069</v>
          </cell>
          <cell r="L49">
            <v>0.55256447974894585</v>
          </cell>
        </row>
        <row r="50">
          <cell r="J50">
            <v>48</v>
          </cell>
          <cell r="K50">
            <v>0.18453998812440964</v>
          </cell>
          <cell r="L50">
            <v>0.43664803373541233</v>
          </cell>
        </row>
        <row r="51">
          <cell r="J51">
            <v>49</v>
          </cell>
          <cell r="K51">
            <v>0.31476169369339235</v>
          </cell>
          <cell r="L51">
            <v>0.55571900232094396</v>
          </cell>
        </row>
        <row r="52">
          <cell r="J52">
            <v>50</v>
          </cell>
          <cell r="K52">
            <v>0.18563555317672056</v>
          </cell>
          <cell r="L52">
            <v>0.51477558759112152</v>
          </cell>
        </row>
        <row r="53">
          <cell r="J53">
            <v>51</v>
          </cell>
          <cell r="K53">
            <v>0.1734421650372574</v>
          </cell>
          <cell r="L53">
            <v>0.43172828609721825</v>
          </cell>
        </row>
        <row r="54">
          <cell r="J54">
            <v>52</v>
          </cell>
          <cell r="K54">
            <v>0.20398417702993124</v>
          </cell>
          <cell r="L54">
            <v>0.35582360825079234</v>
          </cell>
        </row>
        <row r="55">
          <cell r="J55">
            <v>53</v>
          </cell>
          <cell r="K55">
            <v>0.22872220317295705</v>
          </cell>
          <cell r="L55">
            <v>0.36528717596678734</v>
          </cell>
        </row>
        <row r="56">
          <cell r="J56">
            <v>54</v>
          </cell>
          <cell r="K56">
            <v>0.17843493096267565</v>
          </cell>
          <cell r="L56">
            <v>0.45137458729691704</v>
          </cell>
        </row>
        <row r="57">
          <cell r="J57">
            <v>55</v>
          </cell>
          <cell r="K57">
            <v>0.22149649168290517</v>
          </cell>
          <cell r="L57">
            <v>0.50647249190938493</v>
          </cell>
        </row>
        <row r="58">
          <cell r="J58">
            <v>56</v>
          </cell>
          <cell r="K58">
            <v>0.11521831851672239</v>
          </cell>
          <cell r="L58">
            <v>0.4651858389722468</v>
          </cell>
        </row>
        <row r="59">
          <cell r="J59">
            <v>57</v>
          </cell>
          <cell r="K59">
            <v>0.16416749600662356</v>
          </cell>
          <cell r="L59">
            <v>0.44423196364943929</v>
          </cell>
        </row>
        <row r="60">
          <cell r="J60">
            <v>58</v>
          </cell>
          <cell r="K60">
            <v>8.8381156281100604E-2</v>
          </cell>
          <cell r="L60">
            <v>0.53005786015494749</v>
          </cell>
        </row>
        <row r="61">
          <cell r="J61">
            <v>59</v>
          </cell>
          <cell r="K61">
            <v>8.0971456766996047E-2</v>
          </cell>
          <cell r="L61">
            <v>0.32888758131476592</v>
          </cell>
        </row>
        <row r="62">
          <cell r="J62">
            <v>60</v>
          </cell>
          <cell r="K62">
            <v>0.11632224666103547</v>
          </cell>
          <cell r="L62">
            <v>0.57603543525873602</v>
          </cell>
        </row>
        <row r="63">
          <cell r="J63">
            <v>61</v>
          </cell>
          <cell r="K63">
            <v>7.9098124158464109E-2</v>
          </cell>
          <cell r="L63">
            <v>0.66107678729037933</v>
          </cell>
        </row>
        <row r="64">
          <cell r="J64">
            <v>62</v>
          </cell>
          <cell r="K64">
            <v>0.10227225209704568</v>
          </cell>
          <cell r="L64">
            <v>0.71864273806021439</v>
          </cell>
        </row>
        <row r="65">
          <cell r="J65">
            <v>63</v>
          </cell>
          <cell r="K65">
            <v>0.21354319118864623</v>
          </cell>
          <cell r="L65">
            <v>0.72127423098296894</v>
          </cell>
        </row>
        <row r="66">
          <cell r="J66">
            <v>64</v>
          </cell>
          <cell r="K66">
            <v>0.26899885425639591</v>
          </cell>
          <cell r="L66">
            <v>0.89091562877970643</v>
          </cell>
        </row>
        <row r="67">
          <cell r="J67">
            <v>65</v>
          </cell>
          <cell r="K67">
            <v>0.24249621570086929</v>
          </cell>
          <cell r="L67">
            <v>0.81957111568762031</v>
          </cell>
        </row>
        <row r="68">
          <cell r="J68">
            <v>66</v>
          </cell>
          <cell r="K68">
            <v>0.20948709156749418</v>
          </cell>
          <cell r="L68">
            <v>0.64577817005001481</v>
          </cell>
        </row>
        <row r="69">
          <cell r="J69">
            <v>67</v>
          </cell>
          <cell r="K69">
            <v>0.29825295008070396</v>
          </cell>
          <cell r="L69">
            <v>0.91933902128076839</v>
          </cell>
        </row>
        <row r="70">
          <cell r="J70">
            <v>68</v>
          </cell>
          <cell r="K70">
            <v>0.23352261798232049</v>
          </cell>
          <cell r="L70">
            <v>0.89964368605145284</v>
          </cell>
        </row>
        <row r="71">
          <cell r="J71">
            <v>69</v>
          </cell>
          <cell r="K71">
            <v>0.15241735174328674</v>
          </cell>
          <cell r="L71">
            <v>0.66638880716550575</v>
          </cell>
        </row>
        <row r="72">
          <cell r="J72">
            <v>70</v>
          </cell>
          <cell r="K72">
            <v>0.17305746280514822</v>
          </cell>
          <cell r="L72">
            <v>0.76824883135562705</v>
          </cell>
        </row>
        <row r="73">
          <cell r="J73">
            <v>71</v>
          </cell>
          <cell r="K73">
            <v>0.26131317270621285</v>
          </cell>
          <cell r="L73">
            <v>0.70700532836455199</v>
          </cell>
        </row>
        <row r="74">
          <cell r="J74">
            <v>72</v>
          </cell>
          <cell r="K74">
            <v>0.28961387604225036</v>
          </cell>
          <cell r="L74">
            <v>0.77037363930567815</v>
          </cell>
        </row>
        <row r="75">
          <cell r="J75">
            <v>73</v>
          </cell>
          <cell r="K75">
            <v>0.31613324078178179</v>
          </cell>
          <cell r="L75">
            <v>0.71462194763165632</v>
          </cell>
        </row>
        <row r="76">
          <cell r="J76">
            <v>74</v>
          </cell>
          <cell r="K76">
            <v>0.28808343020581578</v>
          </cell>
          <cell r="L76">
            <v>0.77334837043574878</v>
          </cell>
        </row>
        <row r="77">
          <cell r="J77">
            <v>75</v>
          </cell>
          <cell r="K77">
            <v>0.25783412643322479</v>
          </cell>
          <cell r="L77">
            <v>0.76480010460592962</v>
          </cell>
        </row>
        <row r="78">
          <cell r="J78">
            <v>76</v>
          </cell>
          <cell r="K78">
            <v>0.15848895653701106</v>
          </cell>
          <cell r="L78">
            <v>0.76050145467621211</v>
          </cell>
        </row>
        <row r="79">
          <cell r="J79">
            <v>77</v>
          </cell>
          <cell r="K79">
            <v>0.1912722771863212</v>
          </cell>
          <cell r="L79">
            <v>0.74108397894805655</v>
          </cell>
        </row>
        <row r="80">
          <cell r="J80">
            <v>78</v>
          </cell>
          <cell r="K80">
            <v>0.26999406220467831</v>
          </cell>
          <cell r="L80">
            <v>0.85775228008237714</v>
          </cell>
        </row>
        <row r="81">
          <cell r="J81">
            <v>79</v>
          </cell>
          <cell r="K81">
            <v>0.25095130171527025</v>
          </cell>
          <cell r="L81">
            <v>0.62559249452453325</v>
          </cell>
        </row>
        <row r="82">
          <cell r="J82">
            <v>80</v>
          </cell>
          <cell r="K82">
            <v>0.21962315907437321</v>
          </cell>
          <cell r="L82">
            <v>0.67062207838906895</v>
          </cell>
        </row>
        <row r="83">
          <cell r="J83">
            <v>81</v>
          </cell>
          <cell r="K83">
            <v>0.27170013297316287</v>
          </cell>
          <cell r="L83">
            <v>1</v>
          </cell>
        </row>
      </sheetData>
      <sheetData sheetId="9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0.18479933324785278</v>
          </cell>
          <cell r="L3">
            <v>9.2316939052149591E-2</v>
          </cell>
        </row>
        <row r="4">
          <cell r="J4">
            <v>2</v>
          </cell>
          <cell r="K4">
            <v>0.16181561738684408</v>
          </cell>
          <cell r="L4">
            <v>1.6228036522673281E-2</v>
          </cell>
        </row>
        <row r="5">
          <cell r="J5">
            <v>3</v>
          </cell>
          <cell r="K5">
            <v>0.11370047441979778</v>
          </cell>
          <cell r="L5">
            <v>2.3645106012941373E-2</v>
          </cell>
        </row>
        <row r="6">
          <cell r="J6">
            <v>4</v>
          </cell>
          <cell r="K6">
            <v>0.1262661879728168</v>
          </cell>
          <cell r="L6">
            <v>6.3441520243484276E-2</v>
          </cell>
        </row>
        <row r="7">
          <cell r="J7">
            <v>5</v>
          </cell>
          <cell r="K7">
            <v>0.15094883959481997</v>
          </cell>
          <cell r="L7">
            <v>6.2917210158827425E-2</v>
          </cell>
        </row>
        <row r="8">
          <cell r="J8">
            <v>6</v>
          </cell>
          <cell r="K8">
            <v>5.1513014489037036E-2</v>
          </cell>
          <cell r="L8">
            <v>6.8058006598634271E-2</v>
          </cell>
        </row>
        <row r="9">
          <cell r="J9">
            <v>7</v>
          </cell>
          <cell r="K9">
            <v>2.5099371714322846E-2</v>
          </cell>
          <cell r="L9">
            <v>4.7175119568274942E-2</v>
          </cell>
        </row>
        <row r="10">
          <cell r="J10">
            <v>8</v>
          </cell>
          <cell r="K10">
            <v>0.11853282472111853</v>
          </cell>
          <cell r="L10">
            <v>0</v>
          </cell>
        </row>
        <row r="11">
          <cell r="J11">
            <v>9</v>
          </cell>
          <cell r="K11">
            <v>0.118805295550712</v>
          </cell>
          <cell r="L11">
            <v>6.4886569989002427E-2</v>
          </cell>
        </row>
        <row r="12">
          <cell r="J12">
            <v>10</v>
          </cell>
          <cell r="K12">
            <v>0.24311610462879849</v>
          </cell>
          <cell r="L12">
            <v>0.11629453438706863</v>
          </cell>
        </row>
        <row r="13">
          <cell r="J13">
            <v>11</v>
          </cell>
          <cell r="K13">
            <v>9.1157520194896785E-2</v>
          </cell>
          <cell r="L13">
            <v>5.2558888974142733E-3</v>
          </cell>
        </row>
        <row r="14">
          <cell r="J14">
            <v>12</v>
          </cell>
          <cell r="K14">
            <v>0.15243140146172646</v>
          </cell>
          <cell r="L14">
            <v>9.2751732780889343E-2</v>
          </cell>
        </row>
        <row r="15">
          <cell r="J15">
            <v>13</v>
          </cell>
          <cell r="K15">
            <v>0.1963312604180025</v>
          </cell>
          <cell r="L15">
            <v>0.16377656717563091</v>
          </cell>
        </row>
        <row r="16">
          <cell r="J16">
            <v>14</v>
          </cell>
          <cell r="K16">
            <v>0.14673355558404971</v>
          </cell>
          <cell r="L16">
            <v>0.14782986777155427</v>
          </cell>
        </row>
        <row r="17">
          <cell r="J17">
            <v>15</v>
          </cell>
          <cell r="K17">
            <v>0.13609917938197255</v>
          </cell>
          <cell r="L17">
            <v>0.1371518453157369</v>
          </cell>
        </row>
        <row r="18">
          <cell r="J18">
            <v>16</v>
          </cell>
          <cell r="K18">
            <v>0.11005417361200204</v>
          </cell>
          <cell r="L18">
            <v>0.10799508938847495</v>
          </cell>
        </row>
        <row r="19">
          <cell r="J19">
            <v>17</v>
          </cell>
          <cell r="K19">
            <v>0.15185440441082246</v>
          </cell>
          <cell r="L19">
            <v>2.2928975165605339E-2</v>
          </cell>
        </row>
        <row r="20">
          <cell r="J20">
            <v>18</v>
          </cell>
          <cell r="K20">
            <v>0.1825634696755995</v>
          </cell>
          <cell r="L20">
            <v>0.12990102048645727</v>
          </cell>
        </row>
        <row r="21">
          <cell r="J21">
            <v>19</v>
          </cell>
          <cell r="K21">
            <v>0</v>
          </cell>
          <cell r="L21">
            <v>8.96442364254839E-2</v>
          </cell>
        </row>
        <row r="22">
          <cell r="J22">
            <v>20</v>
          </cell>
          <cell r="K22">
            <v>8.5435632773432968E-2</v>
          </cell>
          <cell r="L22">
            <v>2.6330596690452044E-2</v>
          </cell>
        </row>
        <row r="23">
          <cell r="J23">
            <v>21</v>
          </cell>
          <cell r="K23">
            <v>0.93788466470060283</v>
          </cell>
          <cell r="L23">
            <v>0.37883321824087562</v>
          </cell>
        </row>
        <row r="24">
          <cell r="J24">
            <v>22</v>
          </cell>
          <cell r="K24">
            <v>1</v>
          </cell>
          <cell r="L24">
            <v>0.30664467121921291</v>
          </cell>
        </row>
        <row r="25">
          <cell r="J25">
            <v>23</v>
          </cell>
          <cell r="K25">
            <v>0.82712527247082956</v>
          </cell>
          <cell r="L25">
            <v>0.38226041586741305</v>
          </cell>
        </row>
        <row r="26">
          <cell r="J26">
            <v>24</v>
          </cell>
          <cell r="K26">
            <v>0.30810039748685752</v>
          </cell>
          <cell r="L26">
            <v>0.35057162587278462</v>
          </cell>
        </row>
        <row r="27">
          <cell r="J27">
            <v>25</v>
          </cell>
          <cell r="K27">
            <v>0.30443806898320325</v>
          </cell>
          <cell r="L27">
            <v>0.51161155016752313</v>
          </cell>
        </row>
        <row r="28">
          <cell r="J28">
            <v>26</v>
          </cell>
          <cell r="K28">
            <v>0.12763655596871412</v>
          </cell>
          <cell r="L28">
            <v>0.40168546510140885</v>
          </cell>
        </row>
        <row r="29">
          <cell r="J29">
            <v>27</v>
          </cell>
          <cell r="K29">
            <v>0.1928452365687906</v>
          </cell>
          <cell r="L29">
            <v>0.54381186219596411</v>
          </cell>
        </row>
        <row r="30">
          <cell r="J30">
            <v>28</v>
          </cell>
          <cell r="K30">
            <v>0.31926368765226359</v>
          </cell>
          <cell r="L30">
            <v>0.48383590373155327</v>
          </cell>
        </row>
        <row r="31">
          <cell r="J31">
            <v>29</v>
          </cell>
          <cell r="K31">
            <v>0.32077830491088621</v>
          </cell>
          <cell r="L31">
            <v>0.55789150617662853</v>
          </cell>
        </row>
        <row r="32">
          <cell r="J32">
            <v>30</v>
          </cell>
          <cell r="K32">
            <v>0.26811931016797019</v>
          </cell>
          <cell r="L32">
            <v>0.52915675592726141</v>
          </cell>
        </row>
        <row r="33">
          <cell r="J33">
            <v>31</v>
          </cell>
          <cell r="K33">
            <v>0.50566579048596016</v>
          </cell>
          <cell r="L33">
            <v>0.64219033734878106</v>
          </cell>
        </row>
        <row r="34">
          <cell r="J34">
            <v>32</v>
          </cell>
          <cell r="K34">
            <v>0.30516732914476202</v>
          </cell>
          <cell r="L34">
            <v>0.59224021074707833</v>
          </cell>
        </row>
        <row r="35">
          <cell r="J35">
            <v>33</v>
          </cell>
          <cell r="K35">
            <v>0.54068630593665856</v>
          </cell>
          <cell r="L35">
            <v>0.60128136269469845</v>
          </cell>
        </row>
        <row r="36">
          <cell r="J36">
            <v>34</v>
          </cell>
          <cell r="K36">
            <v>0.48318694704449366</v>
          </cell>
          <cell r="L36">
            <v>0.50328652906723914</v>
          </cell>
        </row>
        <row r="37">
          <cell r="J37">
            <v>35</v>
          </cell>
          <cell r="K37">
            <v>0.3792313117066291</v>
          </cell>
          <cell r="L37">
            <v>0.42529220696181524</v>
          </cell>
        </row>
        <row r="38">
          <cell r="J38">
            <v>36</v>
          </cell>
          <cell r="K38">
            <v>0.49393351711757916</v>
          </cell>
          <cell r="L38">
            <v>0.63385252819765203</v>
          </cell>
        </row>
        <row r="39">
          <cell r="J39">
            <v>37</v>
          </cell>
          <cell r="K39">
            <v>0.54811514296704722</v>
          </cell>
          <cell r="L39">
            <v>0.57830123532571176</v>
          </cell>
        </row>
        <row r="40">
          <cell r="J40">
            <v>38</v>
          </cell>
          <cell r="K40">
            <v>0.63140306449544847</v>
          </cell>
          <cell r="L40">
            <v>0.78635003452773733</v>
          </cell>
        </row>
        <row r="41">
          <cell r="J41">
            <v>39</v>
          </cell>
          <cell r="K41">
            <v>0.63314206949608909</v>
          </cell>
          <cell r="L41">
            <v>0.84438220926366425</v>
          </cell>
        </row>
        <row r="42">
          <cell r="J42">
            <v>40</v>
          </cell>
          <cell r="K42">
            <v>0.62251570714194182</v>
          </cell>
          <cell r="L42">
            <v>0.80283383206731551</v>
          </cell>
        </row>
        <row r="43">
          <cell r="J43">
            <v>41</v>
          </cell>
          <cell r="K43">
            <v>0.47971695089113986</v>
          </cell>
          <cell r="L43">
            <v>0.69188470293357895</v>
          </cell>
        </row>
        <row r="44">
          <cell r="J44">
            <v>42</v>
          </cell>
          <cell r="K44">
            <v>0.66307379151173218</v>
          </cell>
          <cell r="L44">
            <v>1</v>
          </cell>
        </row>
        <row r="45">
          <cell r="J45">
            <v>43</v>
          </cell>
          <cell r="K45">
            <v>0.56977657391973324</v>
          </cell>
          <cell r="L45">
            <v>0.71937901225095258</v>
          </cell>
        </row>
        <row r="46">
          <cell r="J46">
            <v>44</v>
          </cell>
          <cell r="K46">
            <v>0.53679157584305737</v>
          </cell>
          <cell r="L46">
            <v>0.6398373359932481</v>
          </cell>
        </row>
        <row r="47">
          <cell r="J47">
            <v>45</v>
          </cell>
          <cell r="K47">
            <v>0.62088889601230912</v>
          </cell>
          <cell r="L47">
            <v>0.80289777232154258</v>
          </cell>
        </row>
        <row r="48">
          <cell r="J48">
            <v>46</v>
          </cell>
          <cell r="K48">
            <v>0.51510610334658324</v>
          </cell>
          <cell r="L48">
            <v>0.76372797258241898</v>
          </cell>
        </row>
        <row r="49">
          <cell r="J49">
            <v>47</v>
          </cell>
          <cell r="K49">
            <v>0.5982898448519044</v>
          </cell>
          <cell r="L49">
            <v>0.56749533236144112</v>
          </cell>
        </row>
      </sheetData>
      <sheetData sheetId="10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9.6774833779894737E-2</v>
          </cell>
          <cell r="L3">
            <v>0.10304473411847474</v>
          </cell>
        </row>
        <row r="4">
          <cell r="J4">
            <v>2</v>
          </cell>
          <cell r="K4">
            <v>9.0559359597763747E-2</v>
          </cell>
          <cell r="L4">
            <v>0.20096192222094425</v>
          </cell>
        </row>
        <row r="5">
          <cell r="J5">
            <v>3</v>
          </cell>
          <cell r="K5">
            <v>5.5886341834541033E-2</v>
          </cell>
          <cell r="L5">
            <v>0.17603447226186991</v>
          </cell>
        </row>
        <row r="6">
          <cell r="J6">
            <v>4</v>
          </cell>
          <cell r="K6">
            <v>5.8701333068704634E-2</v>
          </cell>
          <cell r="L6">
            <v>0.17246954251195662</v>
          </cell>
        </row>
        <row r="7">
          <cell r="J7">
            <v>5</v>
          </cell>
          <cell r="K7">
            <v>0</v>
          </cell>
          <cell r="L7">
            <v>9.2038774530031273E-2</v>
          </cell>
        </row>
        <row r="8">
          <cell r="J8">
            <v>6</v>
          </cell>
          <cell r="K8">
            <v>5.5340544474215278E-3</v>
          </cell>
          <cell r="L8">
            <v>0.11927970831163058</v>
          </cell>
        </row>
        <row r="9">
          <cell r="J9">
            <v>7</v>
          </cell>
          <cell r="K9">
            <v>1.0436307101981322E-2</v>
          </cell>
          <cell r="L9">
            <v>7.5479100853012709E-2</v>
          </cell>
        </row>
        <row r="10">
          <cell r="J10">
            <v>8</v>
          </cell>
          <cell r="K10">
            <v>2.872878832986028E-2</v>
          </cell>
          <cell r="L10">
            <v>0</v>
          </cell>
        </row>
        <row r="11">
          <cell r="J11">
            <v>9</v>
          </cell>
          <cell r="K11">
            <v>9.5134133836127718E-3</v>
          </cell>
          <cell r="L11">
            <v>0.1285607018920509</v>
          </cell>
        </row>
        <row r="12">
          <cell r="J12">
            <v>10</v>
          </cell>
          <cell r="K12">
            <v>7.1912937051371154E-2</v>
          </cell>
          <cell r="L12">
            <v>7.1251242990211766E-2</v>
          </cell>
        </row>
        <row r="13">
          <cell r="J13">
            <v>11</v>
          </cell>
          <cell r="K13">
            <v>1.813370381396608E-2</v>
          </cell>
          <cell r="L13">
            <v>0.12388638223893837</v>
          </cell>
        </row>
        <row r="14">
          <cell r="J14">
            <v>12</v>
          </cell>
          <cell r="K14">
            <v>3.4441467367933701E-2</v>
          </cell>
          <cell r="L14">
            <v>0.10543939281196549</v>
          </cell>
        </row>
        <row r="15">
          <cell r="J15">
            <v>13</v>
          </cell>
          <cell r="K15">
            <v>1</v>
          </cell>
          <cell r="L15">
            <v>0.36748540543465752</v>
          </cell>
        </row>
        <row r="16">
          <cell r="J16">
            <v>14</v>
          </cell>
          <cell r="K16">
            <v>0.2122820945387188</v>
          </cell>
          <cell r="L16">
            <v>0.24568251155050777</v>
          </cell>
        </row>
        <row r="17">
          <cell r="J17">
            <v>15</v>
          </cell>
          <cell r="K17">
            <v>0.1839601733320104</v>
          </cell>
          <cell r="L17">
            <v>0.214064899309337</v>
          </cell>
        </row>
        <row r="18">
          <cell r="J18">
            <v>16</v>
          </cell>
          <cell r="K18">
            <v>0.19671529224967732</v>
          </cell>
          <cell r="L18">
            <v>0.34453997524166469</v>
          </cell>
        </row>
        <row r="19">
          <cell r="J19">
            <v>17</v>
          </cell>
          <cell r="K19">
            <v>0.23393867222387613</v>
          </cell>
          <cell r="L19">
            <v>0.49519377118156793</v>
          </cell>
        </row>
        <row r="20">
          <cell r="J20">
            <v>18</v>
          </cell>
          <cell r="K20">
            <v>0.43037941186199624</v>
          </cell>
          <cell r="L20">
            <v>0.31875342456486871</v>
          </cell>
        </row>
        <row r="21">
          <cell r="J21">
            <v>19</v>
          </cell>
          <cell r="K21">
            <v>0.26073236082167317</v>
          </cell>
          <cell r="L21">
            <v>0.37698286533765352</v>
          </cell>
        </row>
        <row r="22">
          <cell r="J22">
            <v>20</v>
          </cell>
          <cell r="K22">
            <v>0.24270450861698284</v>
          </cell>
          <cell r="L22">
            <v>0.44882262614236712</v>
          </cell>
        </row>
        <row r="23">
          <cell r="J23">
            <v>21</v>
          </cell>
          <cell r="K23">
            <v>0.31390294730574603</v>
          </cell>
          <cell r="L23">
            <v>0.89432384714771784</v>
          </cell>
        </row>
        <row r="24">
          <cell r="J24">
            <v>22</v>
          </cell>
          <cell r="K24">
            <v>0.29832622142833526</v>
          </cell>
          <cell r="L24">
            <v>0.61439906919481302</v>
          </cell>
        </row>
        <row r="25">
          <cell r="J25">
            <v>23</v>
          </cell>
          <cell r="K25">
            <v>0.25347821772352896</v>
          </cell>
          <cell r="L25">
            <v>0.91314288806661725</v>
          </cell>
        </row>
        <row r="26">
          <cell r="J26">
            <v>24</v>
          </cell>
          <cell r="K26">
            <v>0.22189143594323724</v>
          </cell>
          <cell r="L26">
            <v>0.97293494510549372</v>
          </cell>
        </row>
        <row r="27">
          <cell r="J27">
            <v>25</v>
          </cell>
          <cell r="K27">
            <v>0.19625549932188829</v>
          </cell>
          <cell r="L27">
            <v>0.85275554864065883</v>
          </cell>
        </row>
        <row r="28">
          <cell r="J28">
            <v>26</v>
          </cell>
          <cell r="K28">
            <v>0.13638318282557649</v>
          </cell>
          <cell r="L28">
            <v>0.74143097768367516</v>
          </cell>
        </row>
        <row r="29">
          <cell r="J29">
            <v>27</v>
          </cell>
          <cell r="K29">
            <v>7.8459197512486992E-2</v>
          </cell>
          <cell r="L29">
            <v>0.99951295077420532</v>
          </cell>
        </row>
        <row r="30">
          <cell r="J30">
            <v>28</v>
          </cell>
          <cell r="K30">
            <v>6.7189308987463253E-2</v>
          </cell>
          <cell r="L30">
            <v>0.94625547084807415</v>
          </cell>
        </row>
        <row r="31">
          <cell r="J31">
            <v>29</v>
          </cell>
          <cell r="K31">
            <v>0.13878799907379843</v>
          </cell>
          <cell r="L31">
            <v>1</v>
          </cell>
        </row>
        <row r="32">
          <cell r="J32">
            <v>30</v>
          </cell>
          <cell r="K32">
            <v>0.13429261354239053</v>
          </cell>
          <cell r="L32">
            <v>0.79711693916619863</v>
          </cell>
        </row>
        <row r="33">
          <cell r="J33">
            <v>31</v>
          </cell>
          <cell r="K33">
            <v>0.11592405147034528</v>
          </cell>
          <cell r="L33">
            <v>0.46968456798057207</v>
          </cell>
        </row>
        <row r="34">
          <cell r="J34">
            <v>32</v>
          </cell>
          <cell r="K34">
            <v>0.13145446726869775</v>
          </cell>
          <cell r="L34">
            <v>0.22440793078489357</v>
          </cell>
        </row>
      </sheetData>
      <sheetData sheetId="11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0.11231651692329782</v>
          </cell>
          <cell r="L3">
            <v>4.6900540676475394E-2</v>
          </cell>
        </row>
        <row r="4">
          <cell r="J4">
            <v>2</v>
          </cell>
          <cell r="K4">
            <v>0</v>
          </cell>
          <cell r="L4">
            <v>0</v>
          </cell>
        </row>
        <row r="5">
          <cell r="J5">
            <v>3</v>
          </cell>
          <cell r="K5">
            <v>2.0984050682984787E-2</v>
          </cell>
          <cell r="L5">
            <v>9.6609245986839482E-2</v>
          </cell>
        </row>
        <row r="6">
          <cell r="J6">
            <v>4</v>
          </cell>
          <cell r="K6">
            <v>0.13122673683327252</v>
          </cell>
          <cell r="L6">
            <v>7.9844083993461504E-2</v>
          </cell>
        </row>
        <row r="7">
          <cell r="J7">
            <v>5</v>
          </cell>
          <cell r="K7">
            <v>0.10203726901660802</v>
          </cell>
          <cell r="L7">
            <v>3.6841443480449564E-2</v>
          </cell>
        </row>
        <row r="8">
          <cell r="J8">
            <v>6</v>
          </cell>
          <cell r="K8">
            <v>0.20793450051246415</v>
          </cell>
          <cell r="L8">
            <v>0.15243723542478826</v>
          </cell>
        </row>
        <row r="9">
          <cell r="J9">
            <v>7</v>
          </cell>
          <cell r="K9">
            <v>0.42666370975959139</v>
          </cell>
          <cell r="L9">
            <v>0.3187057294941113</v>
          </cell>
        </row>
        <row r="10">
          <cell r="J10">
            <v>8</v>
          </cell>
          <cell r="K10">
            <v>1</v>
          </cell>
          <cell r="L10">
            <v>0.54180812272098577</v>
          </cell>
        </row>
        <row r="11">
          <cell r="J11">
            <v>9</v>
          </cell>
          <cell r="K11">
            <v>0.58148177006850865</v>
          </cell>
          <cell r="L11">
            <v>0.3330399429984498</v>
          </cell>
        </row>
        <row r="12">
          <cell r="J12">
            <v>10</v>
          </cell>
          <cell r="K12">
            <v>0.58185338136309461</v>
          </cell>
          <cell r="L12">
            <v>0.51481621191164739</v>
          </cell>
        </row>
        <row r="13">
          <cell r="J13">
            <v>11</v>
          </cell>
          <cell r="K13">
            <v>0.51059991249153391</v>
          </cell>
          <cell r="L13">
            <v>0.59365438618550626</v>
          </cell>
        </row>
        <row r="14">
          <cell r="J14">
            <v>12</v>
          </cell>
          <cell r="K14">
            <v>0.27502232664632809</v>
          </cell>
          <cell r="L14">
            <v>1</v>
          </cell>
        </row>
        <row r="15">
          <cell r="J15">
            <v>13</v>
          </cell>
          <cell r="K15">
            <v>6.6008954633453645E-2</v>
          </cell>
          <cell r="L15">
            <v>0.75250429607276115</v>
          </cell>
        </row>
        <row r="16">
          <cell r="J16">
            <v>14</v>
          </cell>
          <cell r="K16">
            <v>0.1658585119964513</v>
          </cell>
          <cell r="L16">
            <v>0.84844293557986472</v>
          </cell>
        </row>
        <row r="17">
          <cell r="J17">
            <v>15</v>
          </cell>
          <cell r="K17">
            <v>0.25308527280464593</v>
          </cell>
          <cell r="L17">
            <v>0.76465903851795969</v>
          </cell>
        </row>
        <row r="18">
          <cell r="J18">
            <v>16</v>
          </cell>
          <cell r="K18">
            <v>0.18669271941549098</v>
          </cell>
          <cell r="L18">
            <v>0.61008424493901625</v>
          </cell>
        </row>
        <row r="19">
          <cell r="J19">
            <v>17</v>
          </cell>
          <cell r="K19">
            <v>0.1088940967747737</v>
          </cell>
          <cell r="L19">
            <v>0.4756276457521269</v>
          </cell>
        </row>
        <row r="20">
          <cell r="J20">
            <v>18</v>
          </cell>
          <cell r="K20">
            <v>0.20316948471898369</v>
          </cell>
          <cell r="L20">
            <v>0.44113332495075308</v>
          </cell>
        </row>
        <row r="21">
          <cell r="J21">
            <v>19</v>
          </cell>
          <cell r="K21">
            <v>0.23416905916411423</v>
          </cell>
          <cell r="L21">
            <v>0.60308478980678093</v>
          </cell>
        </row>
        <row r="22">
          <cell r="J22">
            <v>20</v>
          </cell>
          <cell r="K22">
            <v>0.30042975048099652</v>
          </cell>
          <cell r="L22">
            <v>0.58170920826522476</v>
          </cell>
        </row>
        <row r="23">
          <cell r="J23">
            <v>21</v>
          </cell>
          <cell r="K23">
            <v>0.29707925509916611</v>
          </cell>
          <cell r="L23">
            <v>0.77262249046481402</v>
          </cell>
        </row>
        <row r="24">
          <cell r="J24">
            <v>22</v>
          </cell>
          <cell r="K24">
            <v>0.29547293530966573</v>
          </cell>
          <cell r="L24">
            <v>0.43451108596336824</v>
          </cell>
        </row>
        <row r="25">
          <cell r="J25">
            <v>23</v>
          </cell>
          <cell r="K25">
            <v>0.30384617689896365</v>
          </cell>
          <cell r="L25">
            <v>0.83477932855526216</v>
          </cell>
        </row>
        <row r="26">
          <cell r="J26">
            <v>24</v>
          </cell>
          <cell r="K26">
            <v>0.24832025701116617</v>
          </cell>
          <cell r="L26">
            <v>0.62395741648853709</v>
          </cell>
        </row>
        <row r="27">
          <cell r="J27">
            <v>25</v>
          </cell>
          <cell r="K27">
            <v>0.17089324566503414</v>
          </cell>
          <cell r="L27">
            <v>0.31401148413596575</v>
          </cell>
        </row>
      </sheetData>
      <sheetData sheetId="12">
        <row r="2">
          <cell r="K2" t="str">
            <v>Rab5</v>
          </cell>
          <cell r="L2" t="str">
            <v>Rab7</v>
          </cell>
        </row>
        <row r="3">
          <cell r="J3">
            <v>63</v>
          </cell>
          <cell r="K3">
            <v>0.11887516404692505</v>
          </cell>
          <cell r="L3">
            <v>0.24482696673253851</v>
          </cell>
        </row>
        <row r="4">
          <cell r="J4">
            <v>64</v>
          </cell>
          <cell r="K4">
            <v>0.19192237950690774</v>
          </cell>
          <cell r="L4">
            <v>0.1688523786970656</v>
          </cell>
        </row>
        <row r="5">
          <cell r="J5">
            <v>65</v>
          </cell>
          <cell r="K5">
            <v>0.16455784970797155</v>
          </cell>
          <cell r="L5">
            <v>0.30902647351831619</v>
          </cell>
        </row>
        <row r="6">
          <cell r="J6">
            <v>66</v>
          </cell>
          <cell r="K6">
            <v>6.8774481812082225E-3</v>
          </cell>
          <cell r="L6">
            <v>7.5386650552825216E-2</v>
          </cell>
        </row>
        <row r="7">
          <cell r="J7">
            <v>67</v>
          </cell>
          <cell r="K7">
            <v>7.0277201735140737E-2</v>
          </cell>
          <cell r="L7">
            <v>0.14673939671081704</v>
          </cell>
        </row>
        <row r="8">
          <cell r="J8">
            <v>68</v>
          </cell>
          <cell r="K8">
            <v>9.2417275268239698E-3</v>
          </cell>
          <cell r="L8">
            <v>0</v>
          </cell>
        </row>
        <row r="9">
          <cell r="J9">
            <v>69</v>
          </cell>
          <cell r="K9">
            <v>0</v>
          </cell>
          <cell r="L9">
            <v>2.6048896800640636E-2</v>
          </cell>
        </row>
        <row r="10">
          <cell r="J10">
            <v>70</v>
          </cell>
          <cell r="K10">
            <v>8.2108616596039075E-2</v>
          </cell>
          <cell r="L10">
            <v>9.3988339239927846E-2</v>
          </cell>
        </row>
        <row r="11">
          <cell r="J11">
            <v>71</v>
          </cell>
          <cell r="K11">
            <v>6.0008615594225913E-2</v>
          </cell>
          <cell r="L11">
            <v>1.0386895526776043E-2</v>
          </cell>
        </row>
        <row r="12">
          <cell r="J12">
            <v>72</v>
          </cell>
          <cell r="K12">
            <v>0.15498552379807465</v>
          </cell>
          <cell r="L12">
            <v>8.6459473142689314E-2</v>
          </cell>
        </row>
        <row r="13">
          <cell r="J13">
            <v>73</v>
          </cell>
          <cell r="K13">
            <v>1</v>
          </cell>
          <cell r="L13">
            <v>0.27642860642485034</v>
          </cell>
        </row>
        <row r="14">
          <cell r="J14">
            <v>74</v>
          </cell>
          <cell r="K14">
            <v>0.54203608531441905</v>
          </cell>
          <cell r="L14">
            <v>0.49922424915484032</v>
          </cell>
        </row>
        <row r="15">
          <cell r="J15">
            <v>75</v>
          </cell>
          <cell r="K15">
            <v>0.70141456035424132</v>
          </cell>
          <cell r="L15">
            <v>0.37170714180725511</v>
          </cell>
        </row>
        <row r="16">
          <cell r="J16">
            <v>76</v>
          </cell>
          <cell r="K16">
            <v>0.57019204760616737</v>
          </cell>
          <cell r="L16">
            <v>0.41389165618722601</v>
          </cell>
        </row>
        <row r="17">
          <cell r="J17">
            <v>77</v>
          </cell>
          <cell r="K17">
            <v>0.57008184814514296</v>
          </cell>
          <cell r="L17">
            <v>0.13032614198690184</v>
          </cell>
        </row>
        <row r="18">
          <cell r="J18">
            <v>78</v>
          </cell>
          <cell r="K18">
            <v>0.56571394223544602</v>
          </cell>
          <cell r="L18">
            <v>0.51166892587088331</v>
          </cell>
        </row>
        <row r="19">
          <cell r="J19">
            <v>79</v>
          </cell>
          <cell r="K19">
            <v>0.55043628968432867</v>
          </cell>
          <cell r="L19">
            <v>0.77413401708285057</v>
          </cell>
        </row>
        <row r="20">
          <cell r="J20">
            <v>80</v>
          </cell>
          <cell r="K20">
            <v>0.5717047856620483</v>
          </cell>
          <cell r="L20">
            <v>0.60825398899250449</v>
          </cell>
        </row>
        <row r="21">
          <cell r="J21">
            <v>81</v>
          </cell>
          <cell r="K21">
            <v>0.5512878309740632</v>
          </cell>
          <cell r="L21">
            <v>0.67552383596544163</v>
          </cell>
        </row>
        <row r="22">
          <cell r="J22">
            <v>82</v>
          </cell>
          <cell r="K22">
            <v>0.39958324567467135</v>
          </cell>
          <cell r="L22">
            <v>0.9280103215691401</v>
          </cell>
        </row>
        <row r="23">
          <cell r="J23">
            <v>83</v>
          </cell>
          <cell r="K23">
            <v>0.19236818641741546</v>
          </cell>
          <cell r="L23">
            <v>0.8311312897061951</v>
          </cell>
        </row>
        <row r="24">
          <cell r="J24">
            <v>84</v>
          </cell>
          <cell r="K24">
            <v>0.20268185415602247</v>
          </cell>
          <cell r="L24">
            <v>1</v>
          </cell>
        </row>
        <row r="25">
          <cell r="J25">
            <v>85</v>
          </cell>
          <cell r="K25">
            <v>0.16509882888027344</v>
          </cell>
          <cell r="L25">
            <v>0.91032320229948904</v>
          </cell>
        </row>
        <row r="26">
          <cell r="J26">
            <v>86</v>
          </cell>
          <cell r="K26">
            <v>0.16190304451056411</v>
          </cell>
          <cell r="L26">
            <v>0.69245970178504335</v>
          </cell>
        </row>
        <row r="27">
          <cell r="J27">
            <v>87</v>
          </cell>
          <cell r="K27">
            <v>3.6966910107294457E-2</v>
          </cell>
          <cell r="L27">
            <v>0.78840783263379732</v>
          </cell>
        </row>
        <row r="28">
          <cell r="J28">
            <v>88</v>
          </cell>
          <cell r="K28">
            <v>0.18320660395315541</v>
          </cell>
          <cell r="L28">
            <v>0.89209714033741128</v>
          </cell>
        </row>
        <row r="29">
          <cell r="J29">
            <v>89</v>
          </cell>
          <cell r="K29">
            <v>4.5432232340538326E-3</v>
          </cell>
          <cell r="L29">
            <v>0.64230536819584882</v>
          </cell>
        </row>
      </sheetData>
      <sheetData sheetId="13">
        <row r="2">
          <cell r="K2" t="str">
            <v>Rab5</v>
          </cell>
          <cell r="L2" t="str">
            <v>Rab7</v>
          </cell>
        </row>
        <row r="3">
          <cell r="J3">
            <v>53</v>
          </cell>
          <cell r="K3">
            <v>0.27037449652926565</v>
          </cell>
          <cell r="L3">
            <v>7.6371114497492315E-2</v>
          </cell>
        </row>
        <row r="4">
          <cell r="J4">
            <v>54</v>
          </cell>
          <cell r="K4">
            <v>0.13155226097637648</v>
          </cell>
          <cell r="L4">
            <v>1.7990560873489186E-2</v>
          </cell>
        </row>
        <row r="5">
          <cell r="J5">
            <v>55</v>
          </cell>
          <cell r="K5">
            <v>0.11846916331019508</v>
          </cell>
          <cell r="L5">
            <v>0.16298027843943699</v>
          </cell>
        </row>
        <row r="6">
          <cell r="J6">
            <v>56</v>
          </cell>
          <cell r="K6">
            <v>0.17843574142314425</v>
          </cell>
          <cell r="L6">
            <v>3.4856711692384981E-2</v>
          </cell>
        </row>
        <row r="7">
          <cell r="J7">
            <v>57</v>
          </cell>
          <cell r="K7">
            <v>0.19236866912331824</v>
          </cell>
          <cell r="L7">
            <v>0</v>
          </cell>
        </row>
        <row r="8">
          <cell r="J8">
            <v>58</v>
          </cell>
          <cell r="K8">
            <v>0.22368383466163949</v>
          </cell>
          <cell r="L8">
            <v>4.1573582281665147E-2</v>
          </cell>
        </row>
        <row r="9">
          <cell r="J9">
            <v>59</v>
          </cell>
          <cell r="K9">
            <v>0.18099951438283829</v>
          </cell>
          <cell r="L9">
            <v>1.2575638768475422E-2</v>
          </cell>
        </row>
        <row r="10">
          <cell r="J10">
            <v>60</v>
          </cell>
          <cell r="K10">
            <v>0.13439454966149636</v>
          </cell>
          <cell r="L10">
            <v>8.4182805403086133E-2</v>
          </cell>
        </row>
        <row r="11">
          <cell r="J11">
            <v>61</v>
          </cell>
          <cell r="K11">
            <v>0.14094323992344421</v>
          </cell>
          <cell r="L11">
            <v>8.3901702889438198E-2</v>
          </cell>
        </row>
        <row r="12">
          <cell r="J12">
            <v>62</v>
          </cell>
          <cell r="K12">
            <v>0.17842145856543001</v>
          </cell>
          <cell r="L12">
            <v>0.17932860883845486</v>
          </cell>
        </row>
        <row r="13">
          <cell r="J13">
            <v>63</v>
          </cell>
          <cell r="K13">
            <v>0.22171280029708376</v>
          </cell>
          <cell r="L13">
            <v>0.1910165554585673</v>
          </cell>
        </row>
        <row r="14">
          <cell r="J14">
            <v>64</v>
          </cell>
          <cell r="K14">
            <v>0.20837261119204767</v>
          </cell>
          <cell r="L14">
            <v>0.1642378423162846</v>
          </cell>
        </row>
        <row r="15">
          <cell r="J15">
            <v>65</v>
          </cell>
          <cell r="K15">
            <v>0.21338589424972182</v>
          </cell>
          <cell r="L15">
            <v>0.23182080454498383</v>
          </cell>
        </row>
        <row r="16">
          <cell r="J16">
            <v>66</v>
          </cell>
          <cell r="K16">
            <v>0.12247550489902043</v>
          </cell>
          <cell r="L16">
            <v>0.31018922637629265</v>
          </cell>
        </row>
        <row r="17">
          <cell r="J17">
            <v>67</v>
          </cell>
          <cell r="K17">
            <v>0.28375039277858755</v>
          </cell>
          <cell r="L17">
            <v>0.29478776760219555</v>
          </cell>
        </row>
        <row r="18">
          <cell r="J18">
            <v>68</v>
          </cell>
          <cell r="K18">
            <v>0.184848744536807</v>
          </cell>
          <cell r="L18">
            <v>0.2905416401591927</v>
          </cell>
        </row>
        <row r="19">
          <cell r="J19">
            <v>69</v>
          </cell>
          <cell r="K19">
            <v>0.22624760762133314</v>
          </cell>
          <cell r="L19">
            <v>0.13472207838321698</v>
          </cell>
        </row>
        <row r="20">
          <cell r="J20">
            <v>70</v>
          </cell>
          <cell r="K20">
            <v>0.23200359928014411</v>
          </cell>
          <cell r="L20">
            <v>0.15578997203769768</v>
          </cell>
        </row>
        <row r="21">
          <cell r="J21">
            <v>71</v>
          </cell>
          <cell r="K21">
            <v>0.36613391607392848</v>
          </cell>
          <cell r="L21">
            <v>0.33140506872216707</v>
          </cell>
        </row>
        <row r="22">
          <cell r="J22">
            <v>72</v>
          </cell>
          <cell r="K22">
            <v>0.42602193846944952</v>
          </cell>
          <cell r="L22">
            <v>0.29049725555177475</v>
          </cell>
        </row>
        <row r="23">
          <cell r="J23">
            <v>73</v>
          </cell>
          <cell r="K23">
            <v>0.50842688605136122</v>
          </cell>
          <cell r="L23">
            <v>0.27892766788477796</v>
          </cell>
        </row>
        <row r="24">
          <cell r="J24">
            <v>74</v>
          </cell>
          <cell r="K24">
            <v>0.44941011797640468</v>
          </cell>
          <cell r="L24">
            <v>0.29592697252592798</v>
          </cell>
        </row>
        <row r="25">
          <cell r="J25">
            <v>75</v>
          </cell>
          <cell r="K25">
            <v>1</v>
          </cell>
          <cell r="L25">
            <v>0.4702845053335506</v>
          </cell>
        </row>
        <row r="26">
          <cell r="J26">
            <v>76</v>
          </cell>
          <cell r="K26">
            <v>0.68428457165709755</v>
          </cell>
          <cell r="L26">
            <v>0.2807918213963394</v>
          </cell>
        </row>
        <row r="27">
          <cell r="J27">
            <v>77</v>
          </cell>
          <cell r="K27">
            <v>0.7173993772674041</v>
          </cell>
          <cell r="L27">
            <v>0.48849698924413032</v>
          </cell>
        </row>
        <row r="28">
          <cell r="J28">
            <v>78</v>
          </cell>
          <cell r="K28">
            <v>0.81896477847287708</v>
          </cell>
          <cell r="L28">
            <v>0.63234750188634525</v>
          </cell>
        </row>
        <row r="29">
          <cell r="J29">
            <v>79</v>
          </cell>
          <cell r="K29">
            <v>0.78181506555831715</v>
          </cell>
          <cell r="L29">
            <v>0.43088576881537455</v>
          </cell>
        </row>
        <row r="30">
          <cell r="J30">
            <v>80</v>
          </cell>
          <cell r="K30">
            <v>0.75458479732624939</v>
          </cell>
          <cell r="L30">
            <v>0.58111287005666434</v>
          </cell>
        </row>
        <row r="31">
          <cell r="J31">
            <v>81</v>
          </cell>
          <cell r="K31">
            <v>0.89672065586882632</v>
          </cell>
          <cell r="L31">
            <v>0.81509372549599735</v>
          </cell>
        </row>
        <row r="32">
          <cell r="J32">
            <v>82</v>
          </cell>
          <cell r="K32">
            <v>0.60177250264232895</v>
          </cell>
          <cell r="L32">
            <v>0.75018863458152651</v>
          </cell>
        </row>
        <row r="33">
          <cell r="J33">
            <v>83</v>
          </cell>
          <cell r="K33">
            <v>0.70127403090810425</v>
          </cell>
          <cell r="L33">
            <v>0.71126333387581175</v>
          </cell>
        </row>
        <row r="34">
          <cell r="J34">
            <v>84</v>
          </cell>
          <cell r="K34">
            <v>0.68660553603565033</v>
          </cell>
          <cell r="L34">
            <v>0.63450755278069537</v>
          </cell>
        </row>
        <row r="35">
          <cell r="J35">
            <v>85</v>
          </cell>
          <cell r="K35">
            <v>0.5192747164852749</v>
          </cell>
          <cell r="L35">
            <v>0.64350283321744028</v>
          </cell>
        </row>
        <row r="36">
          <cell r="J36">
            <v>86</v>
          </cell>
          <cell r="K36">
            <v>0.46266460993515579</v>
          </cell>
          <cell r="L36">
            <v>0.76863783639833672</v>
          </cell>
        </row>
        <row r="37">
          <cell r="J37">
            <v>87</v>
          </cell>
          <cell r="K37">
            <v>0.42667894992430128</v>
          </cell>
          <cell r="L37">
            <v>0.69818466955659741</v>
          </cell>
        </row>
        <row r="38">
          <cell r="J38">
            <v>88</v>
          </cell>
          <cell r="K38">
            <v>0.35396492130145435</v>
          </cell>
          <cell r="L38">
            <v>0.59104022724918948</v>
          </cell>
        </row>
        <row r="39">
          <cell r="J39">
            <v>89</v>
          </cell>
          <cell r="K39">
            <v>0.38916502413802967</v>
          </cell>
          <cell r="L39">
            <v>0.54402213312423287</v>
          </cell>
        </row>
        <row r="40">
          <cell r="J40">
            <v>90</v>
          </cell>
          <cell r="K40">
            <v>0.19108321192904318</v>
          </cell>
          <cell r="L40">
            <v>0.49895696172567316</v>
          </cell>
        </row>
        <row r="41">
          <cell r="J41">
            <v>91</v>
          </cell>
          <cell r="K41">
            <v>0.23093238495158142</v>
          </cell>
          <cell r="L41">
            <v>0.74114896953736442</v>
          </cell>
        </row>
        <row r="42">
          <cell r="J42">
            <v>92</v>
          </cell>
          <cell r="K42">
            <v>0.10445053846373645</v>
          </cell>
          <cell r="L42">
            <v>0.60562796822062126</v>
          </cell>
        </row>
        <row r="43">
          <cell r="J43">
            <v>93</v>
          </cell>
          <cell r="K43">
            <v>0.24585082983403347</v>
          </cell>
          <cell r="L43">
            <v>0.51903359914781522</v>
          </cell>
        </row>
        <row r="44">
          <cell r="J44">
            <v>94</v>
          </cell>
          <cell r="K44">
            <v>7.6284743051389825E-2</v>
          </cell>
          <cell r="L44">
            <v>0.5116065748398454</v>
          </cell>
        </row>
        <row r="45">
          <cell r="J45">
            <v>95</v>
          </cell>
          <cell r="K45">
            <v>0.16276744651069847</v>
          </cell>
          <cell r="L45">
            <v>0.66957139264103183</v>
          </cell>
        </row>
        <row r="46">
          <cell r="J46">
            <v>96</v>
          </cell>
          <cell r="K46">
            <v>0.21524266575256404</v>
          </cell>
          <cell r="L46">
            <v>0.37070024115636696</v>
          </cell>
        </row>
        <row r="47">
          <cell r="J47">
            <v>97</v>
          </cell>
          <cell r="K47">
            <v>0.12178278629988325</v>
          </cell>
          <cell r="L47">
            <v>0.32887514609933277</v>
          </cell>
        </row>
        <row r="48">
          <cell r="J48">
            <v>98</v>
          </cell>
          <cell r="K48">
            <v>0.11951895335218703</v>
          </cell>
          <cell r="L48">
            <v>0.3917237502034297</v>
          </cell>
        </row>
        <row r="49">
          <cell r="J49">
            <v>99</v>
          </cell>
          <cell r="K49">
            <v>0.14657068586282782</v>
          </cell>
          <cell r="L49">
            <v>0.31763104555340183</v>
          </cell>
        </row>
        <row r="50">
          <cell r="J50">
            <v>100</v>
          </cell>
          <cell r="K50">
            <v>0.28468591995886555</v>
          </cell>
          <cell r="L50">
            <v>0.46723676229083755</v>
          </cell>
        </row>
        <row r="51">
          <cell r="J51">
            <v>101</v>
          </cell>
          <cell r="K51">
            <v>0.28744965292655772</v>
          </cell>
          <cell r="L51">
            <v>0.49077539909159473</v>
          </cell>
        </row>
        <row r="52">
          <cell r="J52">
            <v>102</v>
          </cell>
          <cell r="K52">
            <v>0.27986545548033259</v>
          </cell>
          <cell r="L52">
            <v>0.44409758695684348</v>
          </cell>
        </row>
        <row r="53">
          <cell r="J53">
            <v>103</v>
          </cell>
          <cell r="K53">
            <v>0.28769246150769862</v>
          </cell>
          <cell r="L53">
            <v>0.51253865159562639</v>
          </cell>
        </row>
        <row r="54">
          <cell r="J54">
            <v>104</v>
          </cell>
          <cell r="K54">
            <v>0.19158311194903913</v>
          </cell>
          <cell r="L54">
            <v>0.40351526090751705</v>
          </cell>
        </row>
        <row r="55">
          <cell r="J55">
            <v>105</v>
          </cell>
          <cell r="K55">
            <v>0.11922615476904654</v>
          </cell>
          <cell r="L55">
            <v>0.23775354706987636</v>
          </cell>
        </row>
        <row r="56">
          <cell r="J56">
            <v>106</v>
          </cell>
          <cell r="K56">
            <v>0.21955608878224372</v>
          </cell>
          <cell r="L56">
            <v>0.32801704368924828</v>
          </cell>
        </row>
        <row r="57">
          <cell r="J57">
            <v>107</v>
          </cell>
          <cell r="K57">
            <v>0.15474048047533392</v>
          </cell>
          <cell r="L57">
            <v>0.34204257963338297</v>
          </cell>
        </row>
        <row r="58">
          <cell r="J58">
            <v>108</v>
          </cell>
          <cell r="K58">
            <v>0.11769788899363019</v>
          </cell>
          <cell r="L58">
            <v>0.20270450207867932</v>
          </cell>
        </row>
        <row r="59">
          <cell r="J59">
            <v>109</v>
          </cell>
          <cell r="K59">
            <v>0.16893049961436302</v>
          </cell>
          <cell r="L59">
            <v>0.43036794839549619</v>
          </cell>
        </row>
        <row r="60">
          <cell r="J60">
            <v>110</v>
          </cell>
          <cell r="K60">
            <v>0.27832290684720246</v>
          </cell>
          <cell r="L60">
            <v>0.3386841443387435</v>
          </cell>
        </row>
        <row r="61">
          <cell r="J61">
            <v>111</v>
          </cell>
          <cell r="K61">
            <v>0.17078012968834833</v>
          </cell>
          <cell r="L61">
            <v>0.42584071843884541</v>
          </cell>
        </row>
        <row r="62">
          <cell r="J62">
            <v>112</v>
          </cell>
          <cell r="K62">
            <v>0.18228497157711376</v>
          </cell>
          <cell r="L62">
            <v>0.32822417185719976</v>
          </cell>
        </row>
        <row r="63">
          <cell r="J63">
            <v>113</v>
          </cell>
          <cell r="K63">
            <v>0.19893878367183723</v>
          </cell>
          <cell r="L63">
            <v>0.28795253805980103</v>
          </cell>
        </row>
        <row r="64">
          <cell r="J64">
            <v>114</v>
          </cell>
          <cell r="K64">
            <v>0</v>
          </cell>
          <cell r="L64">
            <v>0.20239380982675206</v>
          </cell>
        </row>
        <row r="65">
          <cell r="J65">
            <v>115</v>
          </cell>
          <cell r="K65">
            <v>0.22057731310880718</v>
          </cell>
          <cell r="L65">
            <v>0.51940347087630023</v>
          </cell>
        </row>
        <row r="66">
          <cell r="J66">
            <v>116</v>
          </cell>
          <cell r="K66">
            <v>0.30128974205158982</v>
          </cell>
          <cell r="L66">
            <v>0.51728780458936852</v>
          </cell>
        </row>
        <row r="67">
          <cell r="J67">
            <v>117</v>
          </cell>
          <cell r="K67">
            <v>0.19506098780243963</v>
          </cell>
          <cell r="L67">
            <v>0.47095027444482263</v>
          </cell>
        </row>
        <row r="68">
          <cell r="J68">
            <v>118</v>
          </cell>
          <cell r="K68">
            <v>0.18229925443482761</v>
          </cell>
          <cell r="L68">
            <v>0.57620097350238908</v>
          </cell>
        </row>
        <row r="69">
          <cell r="J69">
            <v>119</v>
          </cell>
          <cell r="K69">
            <v>0.32996257891278891</v>
          </cell>
          <cell r="L69">
            <v>0.5521149265434746</v>
          </cell>
        </row>
        <row r="70">
          <cell r="J70">
            <v>120</v>
          </cell>
          <cell r="K70">
            <v>0.24617933556145938</v>
          </cell>
          <cell r="L70">
            <v>0.66596144457102247</v>
          </cell>
        </row>
        <row r="71">
          <cell r="J71">
            <v>121</v>
          </cell>
          <cell r="K71">
            <v>0.31979318422029895</v>
          </cell>
          <cell r="L71">
            <v>0.78563714103948712</v>
          </cell>
        </row>
        <row r="72">
          <cell r="J72">
            <v>122</v>
          </cell>
          <cell r="K72">
            <v>0.34990858971062977</v>
          </cell>
          <cell r="L72">
            <v>0.86134248642570743</v>
          </cell>
        </row>
        <row r="73">
          <cell r="J73">
            <v>123</v>
          </cell>
          <cell r="K73">
            <v>0.32055731710800733</v>
          </cell>
          <cell r="L73">
            <v>0.76903729786510022</v>
          </cell>
        </row>
        <row r="74">
          <cell r="J74">
            <v>124</v>
          </cell>
          <cell r="K74">
            <v>0.42016596680663887</v>
          </cell>
          <cell r="L74">
            <v>0.99866846177745516</v>
          </cell>
        </row>
        <row r="75">
          <cell r="J75">
            <v>125</v>
          </cell>
          <cell r="K75">
            <v>0.24723626703230822</v>
          </cell>
          <cell r="L75">
            <v>0.97347279963308675</v>
          </cell>
        </row>
        <row r="76">
          <cell r="J76">
            <v>126</v>
          </cell>
          <cell r="K76">
            <v>0.23107521352872298</v>
          </cell>
          <cell r="L76">
            <v>0.95237531624032756</v>
          </cell>
        </row>
        <row r="77">
          <cell r="J77">
            <v>127</v>
          </cell>
          <cell r="K77">
            <v>0.33361184905876023</v>
          </cell>
          <cell r="L77">
            <v>1</v>
          </cell>
        </row>
      </sheetData>
      <sheetData sheetId="14">
        <row r="2">
          <cell r="K2" t="str">
            <v>Rab5</v>
          </cell>
          <cell r="L2" t="str">
            <v>Rab7</v>
          </cell>
        </row>
        <row r="3">
          <cell r="J3">
            <v>21</v>
          </cell>
          <cell r="K3">
            <v>9.3080435546189E-2</v>
          </cell>
          <cell r="L3">
            <v>0</v>
          </cell>
        </row>
        <row r="4">
          <cell r="J4">
            <v>22</v>
          </cell>
          <cell r="K4">
            <v>7.5251993060212755E-2</v>
          </cell>
          <cell r="L4">
            <v>0.18636223387843293</v>
          </cell>
        </row>
        <row r="5">
          <cell r="J5">
            <v>23</v>
          </cell>
          <cell r="K5">
            <v>0.15376100307607182</v>
          </cell>
          <cell r="L5">
            <v>0.21551990126504239</v>
          </cell>
        </row>
        <row r="6">
          <cell r="J6">
            <v>24</v>
          </cell>
          <cell r="K6">
            <v>7.7135953848282743E-2</v>
          </cell>
          <cell r="L6">
            <v>0.27980047310500955</v>
          </cell>
        </row>
        <row r="7">
          <cell r="J7">
            <v>25</v>
          </cell>
          <cell r="K7">
            <v>0.11227129035348213</v>
          </cell>
          <cell r="L7">
            <v>0.28388014673111844</v>
          </cell>
        </row>
        <row r="8">
          <cell r="J8">
            <v>26</v>
          </cell>
          <cell r="K8">
            <v>5.2708326680928785E-2</v>
          </cell>
          <cell r="L8">
            <v>0.2702698069868697</v>
          </cell>
        </row>
        <row r="9">
          <cell r="J9">
            <v>27</v>
          </cell>
          <cell r="K9">
            <v>0</v>
          </cell>
          <cell r="L9">
            <v>0.32152284960060368</v>
          </cell>
        </row>
        <row r="10">
          <cell r="J10">
            <v>28</v>
          </cell>
          <cell r="K10">
            <v>0.20092388585539214</v>
          </cell>
          <cell r="L10">
            <v>0.37870684630943768</v>
          </cell>
        </row>
        <row r="11">
          <cell r="J11">
            <v>29</v>
          </cell>
          <cell r="K11">
            <v>7.0696426860810971E-2</v>
          </cell>
          <cell r="L11">
            <v>0.27676643011416174</v>
          </cell>
        </row>
        <row r="12">
          <cell r="J12">
            <v>30</v>
          </cell>
          <cell r="K12">
            <v>0.45781311534736241</v>
          </cell>
          <cell r="L12">
            <v>0.33828722273646722</v>
          </cell>
        </row>
        <row r="13">
          <cell r="J13">
            <v>31</v>
          </cell>
          <cell r="K13">
            <v>0.97278368511245206</v>
          </cell>
          <cell r="L13">
            <v>0.39473413555486953</v>
          </cell>
        </row>
        <row r="14">
          <cell r="J14">
            <v>32</v>
          </cell>
          <cell r="K14">
            <v>0.61955700311864714</v>
          </cell>
          <cell r="L14">
            <v>0.31684322397065362</v>
          </cell>
        </row>
        <row r="15">
          <cell r="J15">
            <v>33</v>
          </cell>
          <cell r="K15">
            <v>0.88077827803855246</v>
          </cell>
          <cell r="L15">
            <v>0.53135177757208008</v>
          </cell>
        </row>
        <row r="16">
          <cell r="J16">
            <v>34</v>
          </cell>
          <cell r="K16">
            <v>0.86219412246809513</v>
          </cell>
          <cell r="L16">
            <v>0.64128012616133512</v>
          </cell>
        </row>
        <row r="17">
          <cell r="J17">
            <v>35</v>
          </cell>
          <cell r="K17">
            <v>1</v>
          </cell>
          <cell r="L17">
            <v>0.68392814289142623</v>
          </cell>
        </row>
        <row r="18">
          <cell r="J18">
            <v>36</v>
          </cell>
          <cell r="K18">
            <v>0.75638364679460535</v>
          </cell>
          <cell r="L18">
            <v>0.91050430251294168</v>
          </cell>
        </row>
        <row r="19">
          <cell r="J19">
            <v>37</v>
          </cell>
          <cell r="K19">
            <v>0.67712956754052644</v>
          </cell>
          <cell r="L19">
            <v>1</v>
          </cell>
        </row>
        <row r="20">
          <cell r="J20">
            <v>38</v>
          </cell>
          <cell r="K20">
            <v>0.54981852242126272</v>
          </cell>
          <cell r="L20">
            <v>0.88011244814700584</v>
          </cell>
        </row>
        <row r="21">
          <cell r="J21">
            <v>39</v>
          </cell>
          <cell r="K21">
            <v>0.2366233462123872</v>
          </cell>
          <cell r="L21">
            <v>0.94735849703452246</v>
          </cell>
        </row>
        <row r="22">
          <cell r="J22">
            <v>40</v>
          </cell>
          <cell r="K22">
            <v>0.12883311513448542</v>
          </cell>
          <cell r="L22">
            <v>0.79125098563543483</v>
          </cell>
        </row>
        <row r="23">
          <cell r="J23">
            <v>41</v>
          </cell>
          <cell r="K23">
            <v>0.19647475811859372</v>
          </cell>
          <cell r="L23">
            <v>0.97925880215297101</v>
          </cell>
        </row>
        <row r="24">
          <cell r="J24">
            <v>42</v>
          </cell>
          <cell r="K24">
            <v>0.10235122563889669</v>
          </cell>
          <cell r="L24">
            <v>0.83962425863073809</v>
          </cell>
        </row>
        <row r="25">
          <cell r="J25">
            <v>43</v>
          </cell>
          <cell r="K25">
            <v>0.17564475098721741</v>
          </cell>
          <cell r="L25">
            <v>0.83467036922760585</v>
          </cell>
        </row>
        <row r="26">
          <cell r="J26">
            <v>44</v>
          </cell>
          <cell r="K26">
            <v>8.649189471107252E-2</v>
          </cell>
          <cell r="L26">
            <v>0.73182145428365741</v>
          </cell>
        </row>
        <row r="27">
          <cell r="J27">
            <v>45</v>
          </cell>
          <cell r="K27">
            <v>0.21877361603388967</v>
          </cell>
          <cell r="L27">
            <v>0.8591826939559124</v>
          </cell>
        </row>
        <row r="28">
          <cell r="J28">
            <v>46</v>
          </cell>
          <cell r="K28">
            <v>0.18997136805355994</v>
          </cell>
          <cell r="L28">
            <v>0.68456237786691354</v>
          </cell>
        </row>
      </sheetData>
      <sheetData sheetId="15">
        <row r="2">
          <cell r="K2" t="str">
            <v>Rab5</v>
          </cell>
          <cell r="L2" t="str">
            <v>Rab7</v>
          </cell>
        </row>
        <row r="3">
          <cell r="J3">
            <v>23</v>
          </cell>
          <cell r="K3">
            <v>9.0412711270040372E-2</v>
          </cell>
          <cell r="L3">
            <v>0.22680777053916187</v>
          </cell>
        </row>
        <row r="4">
          <cell r="J4">
            <v>24</v>
          </cell>
          <cell r="K4">
            <v>0.11393764879041433</v>
          </cell>
          <cell r="L4">
            <v>0.57007045367449838</v>
          </cell>
        </row>
        <row r="5">
          <cell r="J5">
            <v>25</v>
          </cell>
          <cell r="K5">
            <v>5.4423952663657134E-2</v>
          </cell>
          <cell r="L5">
            <v>0.48021990979571322</v>
          </cell>
        </row>
        <row r="6">
          <cell r="J6">
            <v>26</v>
          </cell>
          <cell r="K6">
            <v>8.5397054320231647E-2</v>
          </cell>
          <cell r="L6">
            <v>0.25784865725319145</v>
          </cell>
        </row>
        <row r="7">
          <cell r="J7">
            <v>27</v>
          </cell>
          <cell r="K7">
            <v>9.8102891349658619E-2</v>
          </cell>
          <cell r="L7">
            <v>0.52318485982961382</v>
          </cell>
        </row>
        <row r="8">
          <cell r="J8">
            <v>28</v>
          </cell>
          <cell r="K8">
            <v>0</v>
          </cell>
          <cell r="L8">
            <v>0</v>
          </cell>
        </row>
        <row r="9">
          <cell r="J9">
            <v>29</v>
          </cell>
          <cell r="K9">
            <v>8.9983009492951793E-2</v>
          </cell>
          <cell r="L9">
            <v>0.24226925684638673</v>
          </cell>
        </row>
        <row r="10">
          <cell r="J10">
            <v>30</v>
          </cell>
          <cell r="K10">
            <v>2.7278654193790542E-2</v>
          </cell>
          <cell r="L10">
            <v>0.36624119329068788</v>
          </cell>
        </row>
        <row r="11">
          <cell r="J11">
            <v>31</v>
          </cell>
          <cell r="K11">
            <v>0.10743285292345378</v>
          </cell>
          <cell r="L11">
            <v>0.73565132800754651</v>
          </cell>
        </row>
        <row r="12">
          <cell r="J12">
            <v>32</v>
          </cell>
          <cell r="K12">
            <v>4.0031412681635382E-2</v>
          </cell>
          <cell r="L12">
            <v>0.36267429177843929</v>
          </cell>
        </row>
        <row r="13">
          <cell r="J13">
            <v>33</v>
          </cell>
          <cell r="K13">
            <v>9.0674483617002324E-2</v>
          </cell>
          <cell r="L13">
            <v>0.62360345488311797</v>
          </cell>
        </row>
        <row r="14">
          <cell r="J14">
            <v>34</v>
          </cell>
          <cell r="K14">
            <v>0.22854207620044856</v>
          </cell>
          <cell r="L14">
            <v>0.86351442973793602</v>
          </cell>
        </row>
        <row r="15">
          <cell r="J15">
            <v>35</v>
          </cell>
          <cell r="K15">
            <v>1</v>
          </cell>
          <cell r="L15">
            <v>1</v>
          </cell>
        </row>
        <row r="16">
          <cell r="J16">
            <v>36</v>
          </cell>
          <cell r="K16">
            <v>0.52082324933569102</v>
          </cell>
          <cell r="L16">
            <v>0.88659611473041866</v>
          </cell>
        </row>
        <row r="17">
          <cell r="J17">
            <v>37</v>
          </cell>
          <cell r="K17">
            <v>0.43338387679906742</v>
          </cell>
          <cell r="L17">
            <v>0.71920231111635191</v>
          </cell>
        </row>
        <row r="18">
          <cell r="J18">
            <v>38</v>
          </cell>
          <cell r="K18">
            <v>0.28149664635049826</v>
          </cell>
          <cell r="L18">
            <v>0.82606196385932862</v>
          </cell>
        </row>
        <row r="19">
          <cell r="J19">
            <v>39</v>
          </cell>
          <cell r="K19">
            <v>0.29253059772998929</v>
          </cell>
          <cell r="L19">
            <v>0.67440969253898575</v>
          </cell>
        </row>
        <row r="20">
          <cell r="J20">
            <v>40</v>
          </cell>
          <cell r="K20">
            <v>0.25667519484753004</v>
          </cell>
          <cell r="L20">
            <v>0.70055714412050774</v>
          </cell>
        </row>
        <row r="21">
          <cell r="J21">
            <v>41</v>
          </cell>
          <cell r="K21">
            <v>0.25729505200873237</v>
          </cell>
          <cell r="L21">
            <v>0.77034755180850722</v>
          </cell>
        </row>
      </sheetData>
      <sheetData sheetId="16">
        <row r="2">
          <cell r="K2" t="str">
            <v>Rab5</v>
          </cell>
          <cell r="L2" t="str">
            <v>Rab7</v>
          </cell>
        </row>
        <row r="3">
          <cell r="J3">
            <v>67</v>
          </cell>
          <cell r="K3">
            <v>0.14693049255365581</v>
          </cell>
          <cell r="L3">
            <v>0.28608975674438397</v>
          </cell>
        </row>
        <row r="4">
          <cell r="J4">
            <v>68</v>
          </cell>
          <cell r="K4">
            <v>0.18825379314886956</v>
          </cell>
          <cell r="L4">
            <v>8.3197840534183637E-2</v>
          </cell>
        </row>
        <row r="5">
          <cell r="J5">
            <v>69</v>
          </cell>
          <cell r="K5">
            <v>0.15009590924433411</v>
          </cell>
          <cell r="L5">
            <v>0</v>
          </cell>
        </row>
        <row r="6">
          <cell r="J6">
            <v>70</v>
          </cell>
          <cell r="K6">
            <v>0.14958549094830811</v>
          </cell>
          <cell r="L6">
            <v>0.2345893384268101</v>
          </cell>
        </row>
        <row r="7">
          <cell r="J7">
            <v>71</v>
          </cell>
          <cell r="K7">
            <v>0.200335064913682</v>
          </cell>
          <cell r="L7">
            <v>0.44643956494972292</v>
          </cell>
        </row>
        <row r="8">
          <cell r="J8">
            <v>72</v>
          </cell>
          <cell r="K8">
            <v>0.18096386732417349</v>
          </cell>
          <cell r="L8">
            <v>7.6228511894425796E-2</v>
          </cell>
        </row>
        <row r="9">
          <cell r="J9">
            <v>73</v>
          </cell>
          <cell r="K9">
            <v>0.18677604985634211</v>
          </cell>
          <cell r="L9">
            <v>0.11633174951459314</v>
          </cell>
        </row>
        <row r="10">
          <cell r="J10">
            <v>74</v>
          </cell>
          <cell r="K10">
            <v>0.10168438037688661</v>
          </cell>
          <cell r="L10">
            <v>0.22648344883107815</v>
          </cell>
        </row>
        <row r="11">
          <cell r="J11">
            <v>75</v>
          </cell>
          <cell r="K11">
            <v>0.11200800204167319</v>
          </cell>
          <cell r="L11">
            <v>0.2960188795403238</v>
          </cell>
        </row>
        <row r="12">
          <cell r="J12">
            <v>76</v>
          </cell>
          <cell r="K12">
            <v>0.12259918168421588</v>
          </cell>
          <cell r="L12">
            <v>7.6528437702251928E-2</v>
          </cell>
        </row>
        <row r="13">
          <cell r="J13">
            <v>77</v>
          </cell>
          <cell r="K13">
            <v>0.23650890350624473</v>
          </cell>
          <cell r="L13">
            <v>0.4091777297194904</v>
          </cell>
        </row>
        <row r="14">
          <cell r="J14">
            <v>78</v>
          </cell>
          <cell r="K14">
            <v>0.20783492084400168</v>
          </cell>
          <cell r="L14">
            <v>0.40201897425373689</v>
          </cell>
        </row>
        <row r="15">
          <cell r="J15">
            <v>79</v>
          </cell>
          <cell r="K15">
            <v>0.42636804452164784</v>
          </cell>
          <cell r="L15">
            <v>0.27492146679505597</v>
          </cell>
        </row>
        <row r="16">
          <cell r="J16">
            <v>80</v>
          </cell>
          <cell r="K16">
            <v>1</v>
          </cell>
          <cell r="L16">
            <v>0.37700674043789145</v>
          </cell>
        </row>
        <row r="17">
          <cell r="J17">
            <v>81</v>
          </cell>
          <cell r="K17">
            <v>0.41796672402012053</v>
          </cell>
          <cell r="L17">
            <v>0.49884765347519239</v>
          </cell>
        </row>
        <row r="18">
          <cell r="J18">
            <v>82</v>
          </cell>
          <cell r="K18">
            <v>0.48213947591566597</v>
          </cell>
          <cell r="L18">
            <v>0.48709529747904384</v>
          </cell>
        </row>
        <row r="19">
          <cell r="J19">
            <v>83</v>
          </cell>
          <cell r="K19">
            <v>0.37574195885369976</v>
          </cell>
          <cell r="L19">
            <v>0.83631943677090403</v>
          </cell>
        </row>
        <row r="20">
          <cell r="J20">
            <v>84</v>
          </cell>
          <cell r="K20">
            <v>0.36729124303320237</v>
          </cell>
          <cell r="L20">
            <v>0.6340510505296062</v>
          </cell>
        </row>
        <row r="21">
          <cell r="J21">
            <v>85</v>
          </cell>
          <cell r="K21">
            <v>0.41605265541002234</v>
          </cell>
          <cell r="L21">
            <v>1</v>
          </cell>
        </row>
        <row r="22">
          <cell r="J22">
            <v>86</v>
          </cell>
          <cell r="K22">
            <v>0.27755229729395964</v>
          </cell>
          <cell r="L22">
            <v>0.85040805695433208</v>
          </cell>
        </row>
        <row r="23">
          <cell r="J23">
            <v>87</v>
          </cell>
          <cell r="K23">
            <v>0</v>
          </cell>
          <cell r="L23">
            <v>0.86272869342846725</v>
          </cell>
        </row>
        <row r="24">
          <cell r="J24">
            <v>88</v>
          </cell>
          <cell r="K24">
            <v>0.16032897282434236</v>
          </cell>
          <cell r="L24">
            <v>0.82600356753855608</v>
          </cell>
        </row>
        <row r="25">
          <cell r="J25">
            <v>89</v>
          </cell>
          <cell r="K25">
            <v>0.23512583457507705</v>
          </cell>
          <cell r="L25">
            <v>0.81669008192710202</v>
          </cell>
        </row>
        <row r="26">
          <cell r="J26">
            <v>90</v>
          </cell>
          <cell r="K26">
            <v>0.12452559912405657</v>
          </cell>
          <cell r="L26">
            <v>0.97351970828268786</v>
          </cell>
        </row>
        <row r="27">
          <cell r="J27">
            <v>91</v>
          </cell>
          <cell r="K27">
            <v>4.8617342696491053E-2</v>
          </cell>
          <cell r="L27">
            <v>0.93130909722331823</v>
          </cell>
        </row>
        <row r="28">
          <cell r="J28">
            <v>92</v>
          </cell>
          <cell r="K28">
            <v>3.1818817970017337E-2</v>
          </cell>
          <cell r="L28">
            <v>0.95341678637389704</v>
          </cell>
        </row>
        <row r="29">
          <cell r="J29">
            <v>93</v>
          </cell>
          <cell r="K29">
            <v>3.0575702442598732E-2</v>
          </cell>
          <cell r="L29">
            <v>0.43014885791409474</v>
          </cell>
        </row>
        <row r="30">
          <cell r="J30">
            <v>94</v>
          </cell>
          <cell r="K30">
            <v>0.13830277684018158</v>
          </cell>
          <cell r="L30">
            <v>0.61348245434024162</v>
          </cell>
        </row>
        <row r="31">
          <cell r="J31">
            <v>95</v>
          </cell>
          <cell r="K31">
            <v>0.12945689846792222</v>
          </cell>
          <cell r="L31">
            <v>0.58929896288812744</v>
          </cell>
        </row>
        <row r="32">
          <cell r="J32">
            <v>96</v>
          </cell>
          <cell r="K32">
            <v>0.19943771661905529</v>
          </cell>
          <cell r="L32">
            <v>0.67259151683530893</v>
          </cell>
        </row>
        <row r="33">
          <cell r="J33">
            <v>97</v>
          </cell>
          <cell r="K33">
            <v>0.15913525261589404</v>
          </cell>
          <cell r="L33">
            <v>0.51992138786721132</v>
          </cell>
        </row>
      </sheetData>
      <sheetData sheetId="17">
        <row r="2">
          <cell r="K2" t="str">
            <v>Rab5</v>
          </cell>
          <cell r="L2" t="str">
            <v>Rab7</v>
          </cell>
        </row>
        <row r="3">
          <cell r="J3">
            <v>5</v>
          </cell>
          <cell r="K3">
            <v>3.9784844115590204E-2</v>
          </cell>
          <cell r="L3">
            <v>5.4098553451722771E-2</v>
          </cell>
        </row>
        <row r="4">
          <cell r="J4">
            <v>6</v>
          </cell>
          <cell r="K4">
            <v>4.1007974812141419E-2</v>
          </cell>
          <cell r="L4">
            <v>0</v>
          </cell>
        </row>
        <row r="5">
          <cell r="J5">
            <v>7</v>
          </cell>
          <cell r="K5">
            <v>4.7779801939165728E-2</v>
          </cell>
          <cell r="L5">
            <v>5.1080010976519125E-2</v>
          </cell>
        </row>
        <row r="6">
          <cell r="J6">
            <v>8</v>
          </cell>
          <cell r="K6">
            <v>3.9922985935436008E-2</v>
          </cell>
          <cell r="L6">
            <v>1.2466188404093153E-2</v>
          </cell>
        </row>
        <row r="7">
          <cell r="J7">
            <v>9</v>
          </cell>
          <cell r="K7">
            <v>8.0004259372778511E-2</v>
          </cell>
          <cell r="L7">
            <v>0.15194637186875248</v>
          </cell>
        </row>
        <row r="8">
          <cell r="J8">
            <v>10</v>
          </cell>
          <cell r="K8">
            <v>0.10622530355225925</v>
          </cell>
          <cell r="L8">
            <v>5.1824846132737599E-2</v>
          </cell>
        </row>
        <row r="9">
          <cell r="J9">
            <v>11</v>
          </cell>
          <cell r="K9">
            <v>9.0741907911209271E-2</v>
          </cell>
          <cell r="L9">
            <v>0.2351719001136853</v>
          </cell>
        </row>
        <row r="10">
          <cell r="J10">
            <v>12</v>
          </cell>
          <cell r="K10">
            <v>0.10617925627897742</v>
          </cell>
          <cell r="L10">
            <v>0.28182210200321445</v>
          </cell>
        </row>
        <row r="11">
          <cell r="J11">
            <v>13</v>
          </cell>
          <cell r="K11">
            <v>0.10111405621796465</v>
          </cell>
          <cell r="L11">
            <v>0.21529656199772604</v>
          </cell>
        </row>
        <row r="12">
          <cell r="J12">
            <v>14</v>
          </cell>
          <cell r="K12">
            <v>6.4057513044329079E-2</v>
          </cell>
          <cell r="L12">
            <v>0.36006899525657637</v>
          </cell>
        </row>
        <row r="13">
          <cell r="J13">
            <v>15</v>
          </cell>
          <cell r="K13">
            <v>5.7429583646310851E-2</v>
          </cell>
          <cell r="L13">
            <v>0.17570269316711756</v>
          </cell>
        </row>
        <row r="14">
          <cell r="J14">
            <v>16</v>
          </cell>
          <cell r="K14">
            <v>9.3268752032555469E-2</v>
          </cell>
          <cell r="L14">
            <v>0.46097455799913728</v>
          </cell>
        </row>
        <row r="15">
          <cell r="J15">
            <v>17</v>
          </cell>
          <cell r="K15">
            <v>0.10512304694807303</v>
          </cell>
          <cell r="L15">
            <v>0.46854051511231348</v>
          </cell>
        </row>
        <row r="16">
          <cell r="J16">
            <v>18</v>
          </cell>
          <cell r="K16">
            <v>0.21794462239796927</v>
          </cell>
          <cell r="L16">
            <v>0.48069308871378758</v>
          </cell>
        </row>
        <row r="17">
          <cell r="J17">
            <v>19</v>
          </cell>
          <cell r="K17">
            <v>0.80776990177540986</v>
          </cell>
          <cell r="L17">
            <v>0.60108197106903472</v>
          </cell>
        </row>
        <row r="18">
          <cell r="J18">
            <v>20</v>
          </cell>
          <cell r="K18">
            <v>1</v>
          </cell>
          <cell r="L18">
            <v>0.35873613234544732</v>
          </cell>
        </row>
        <row r="19">
          <cell r="J19">
            <v>21</v>
          </cell>
          <cell r="K19">
            <v>0.26116286632764357</v>
          </cell>
          <cell r="L19">
            <v>0.28570308518562132</v>
          </cell>
        </row>
        <row r="20">
          <cell r="J20">
            <v>22</v>
          </cell>
          <cell r="K20">
            <v>0.29698764494098745</v>
          </cell>
          <cell r="L20">
            <v>0.44921400290093727</v>
          </cell>
        </row>
        <row r="21">
          <cell r="J21">
            <v>23</v>
          </cell>
          <cell r="K21">
            <v>0.22515965453033218</v>
          </cell>
          <cell r="L21">
            <v>0.49566819553882879</v>
          </cell>
        </row>
        <row r="22">
          <cell r="J22">
            <v>24</v>
          </cell>
          <cell r="K22">
            <v>0.19424178847609425</v>
          </cell>
          <cell r="L22">
            <v>0.62542632012230925</v>
          </cell>
        </row>
        <row r="23">
          <cell r="J23">
            <v>25</v>
          </cell>
          <cell r="K23">
            <v>0.22221838494944873</v>
          </cell>
          <cell r="L23">
            <v>0.65169155984162475</v>
          </cell>
        </row>
        <row r="24">
          <cell r="J24">
            <v>26</v>
          </cell>
          <cell r="K24">
            <v>0.12292031807154007</v>
          </cell>
          <cell r="L24">
            <v>0.20874985299306095</v>
          </cell>
        </row>
        <row r="25">
          <cell r="J25">
            <v>27</v>
          </cell>
          <cell r="K25">
            <v>9.6745321165341333E-2</v>
          </cell>
          <cell r="L25">
            <v>0.405503939785959</v>
          </cell>
        </row>
        <row r="26">
          <cell r="J26">
            <v>28</v>
          </cell>
          <cell r="K26">
            <v>4.9161220137623772E-2</v>
          </cell>
          <cell r="L26">
            <v>0.67168450350856657</v>
          </cell>
        </row>
        <row r="27">
          <cell r="J27">
            <v>29</v>
          </cell>
          <cell r="K27">
            <v>4.4789607130420232E-2</v>
          </cell>
          <cell r="L27">
            <v>0.56042965227958874</v>
          </cell>
        </row>
        <row r="28">
          <cell r="J28">
            <v>30</v>
          </cell>
          <cell r="K28">
            <v>3.3490757448865781E-2</v>
          </cell>
          <cell r="L28">
            <v>0.68238660864792899</v>
          </cell>
        </row>
        <row r="29">
          <cell r="J29">
            <v>31</v>
          </cell>
          <cell r="K29">
            <v>3.2120851068728438E-2</v>
          </cell>
          <cell r="L29">
            <v>0.66502018895291892</v>
          </cell>
        </row>
        <row r="30">
          <cell r="J30">
            <v>32</v>
          </cell>
          <cell r="K30">
            <v>3.4020301091608085E-2</v>
          </cell>
          <cell r="L30">
            <v>0.62346622760594317</v>
          </cell>
        </row>
        <row r="31">
          <cell r="J31">
            <v>33</v>
          </cell>
          <cell r="K31">
            <v>0</v>
          </cell>
          <cell r="L31">
            <v>3.473283939001906E-2</v>
          </cell>
        </row>
        <row r="32">
          <cell r="J32">
            <v>34</v>
          </cell>
          <cell r="K32">
            <v>1.7164121115840383E-2</v>
          </cell>
          <cell r="L32">
            <v>0.23348622054961074</v>
          </cell>
        </row>
        <row r="33">
          <cell r="J33">
            <v>35</v>
          </cell>
          <cell r="K33">
            <v>3.8230748642324903E-2</v>
          </cell>
          <cell r="L33">
            <v>0.1401858167705525</v>
          </cell>
        </row>
        <row r="34">
          <cell r="J34">
            <v>36</v>
          </cell>
          <cell r="K34">
            <v>5.2893927228040379E-2</v>
          </cell>
          <cell r="L34">
            <v>0.24316907758046205</v>
          </cell>
        </row>
        <row r="35">
          <cell r="J35">
            <v>37</v>
          </cell>
          <cell r="K35">
            <v>8.1446114617419144E-2</v>
          </cell>
          <cell r="L35">
            <v>0.27790191697048111</v>
          </cell>
        </row>
        <row r="36">
          <cell r="J36">
            <v>38</v>
          </cell>
          <cell r="K36">
            <v>7.9788412779269485E-2</v>
          </cell>
          <cell r="L36">
            <v>0.37994433337253569</v>
          </cell>
        </row>
        <row r="37">
          <cell r="J37">
            <v>39</v>
          </cell>
          <cell r="K37">
            <v>8.6845157409725732E-2</v>
          </cell>
          <cell r="L37">
            <v>0.32035752087498648</v>
          </cell>
        </row>
        <row r="38">
          <cell r="J38">
            <v>40</v>
          </cell>
          <cell r="K38">
            <v>4.1750487093812537E-2</v>
          </cell>
          <cell r="L38">
            <v>0.2239209690697409</v>
          </cell>
        </row>
        <row r="39">
          <cell r="J39">
            <v>41</v>
          </cell>
          <cell r="K39">
            <v>7.3566274977048179E-2</v>
          </cell>
          <cell r="L39">
            <v>0.5812066329530754</v>
          </cell>
        </row>
        <row r="40">
          <cell r="J40">
            <v>42</v>
          </cell>
          <cell r="K40">
            <v>8.8528760839096346E-2</v>
          </cell>
          <cell r="L40">
            <v>0.73977811752714695</v>
          </cell>
        </row>
        <row r="41">
          <cell r="J41">
            <v>43</v>
          </cell>
          <cell r="K41">
            <v>7.2924491105681374E-2</v>
          </cell>
          <cell r="L41">
            <v>0.54761064722255004</v>
          </cell>
        </row>
        <row r="42">
          <cell r="J42">
            <v>44</v>
          </cell>
          <cell r="K42">
            <v>7.3148971562930723E-2</v>
          </cell>
          <cell r="L42">
            <v>0.41475557646321087</v>
          </cell>
        </row>
        <row r="43">
          <cell r="J43">
            <v>45</v>
          </cell>
          <cell r="K43">
            <v>6.0088813678342422E-2</v>
          </cell>
          <cell r="L43">
            <v>0.51248578932925803</v>
          </cell>
        </row>
        <row r="44">
          <cell r="J44">
            <v>46</v>
          </cell>
          <cell r="K44">
            <v>7.9952456190336418E-2</v>
          </cell>
          <cell r="L44">
            <v>0.43859030146222988</v>
          </cell>
        </row>
        <row r="45">
          <cell r="J45">
            <v>47</v>
          </cell>
          <cell r="K45">
            <v>7.8355191398369356E-2</v>
          </cell>
          <cell r="L45">
            <v>0.41334430985142567</v>
          </cell>
        </row>
        <row r="46">
          <cell r="J46">
            <v>48</v>
          </cell>
          <cell r="K46">
            <v>7.5445579317867134E-2</v>
          </cell>
          <cell r="L46">
            <v>0.50797757654161191</v>
          </cell>
        </row>
        <row r="47">
          <cell r="J47">
            <v>49</v>
          </cell>
          <cell r="K47">
            <v>8.0053184600640565E-2</v>
          </cell>
          <cell r="L47">
            <v>0.71711944803794803</v>
          </cell>
        </row>
        <row r="48">
          <cell r="J48">
            <v>50</v>
          </cell>
          <cell r="K48">
            <v>5.7645430239819877E-2</v>
          </cell>
          <cell r="L48">
            <v>0.24156180171704031</v>
          </cell>
        </row>
        <row r="49">
          <cell r="J49">
            <v>51</v>
          </cell>
          <cell r="K49">
            <v>7.5664303865956378E-2</v>
          </cell>
          <cell r="L49">
            <v>0.29875730134462508</v>
          </cell>
        </row>
        <row r="50">
          <cell r="J50">
            <v>52</v>
          </cell>
          <cell r="K50">
            <v>7.3174873154151845E-2</v>
          </cell>
          <cell r="L50">
            <v>0.52001254459210566</v>
          </cell>
        </row>
        <row r="51">
          <cell r="J51">
            <v>53</v>
          </cell>
          <cell r="K51">
            <v>3.9330127291931069E-2</v>
          </cell>
          <cell r="L51">
            <v>0.14759496648241863</v>
          </cell>
        </row>
        <row r="52">
          <cell r="J52">
            <v>54</v>
          </cell>
          <cell r="K52">
            <v>4.1652636638088616E-2</v>
          </cell>
          <cell r="L52">
            <v>0.48041867576149716</v>
          </cell>
        </row>
        <row r="53">
          <cell r="J53">
            <v>55</v>
          </cell>
          <cell r="K53">
            <v>1.7463428392173068E-2</v>
          </cell>
          <cell r="L53">
            <v>0.48622054960994265</v>
          </cell>
        </row>
        <row r="54">
          <cell r="J54">
            <v>56</v>
          </cell>
          <cell r="K54">
            <v>0.11015083359954414</v>
          </cell>
          <cell r="L54">
            <v>0.48061468501313254</v>
          </cell>
        </row>
        <row r="55">
          <cell r="J55">
            <v>57</v>
          </cell>
          <cell r="K55">
            <v>2.8733498527926178E-2</v>
          </cell>
          <cell r="L55">
            <v>0.6469873378023443</v>
          </cell>
        </row>
        <row r="56">
          <cell r="J56">
            <v>58</v>
          </cell>
          <cell r="K56">
            <v>7.99495782357562E-2</v>
          </cell>
          <cell r="L56">
            <v>0.77478536986945756</v>
          </cell>
        </row>
        <row r="57">
          <cell r="J57">
            <v>59</v>
          </cell>
          <cell r="K57">
            <v>9.8923932782492799E-2</v>
          </cell>
          <cell r="L57">
            <v>0.90148575012740684</v>
          </cell>
        </row>
        <row r="58">
          <cell r="J58">
            <v>60</v>
          </cell>
          <cell r="K58">
            <v>0.13206933568174423</v>
          </cell>
          <cell r="L58">
            <v>0.77580461797796862</v>
          </cell>
        </row>
        <row r="59">
          <cell r="J59">
            <v>61</v>
          </cell>
          <cell r="K59">
            <v>8.9328832212369993E-2</v>
          </cell>
          <cell r="L59">
            <v>0.74311027480497072</v>
          </cell>
        </row>
        <row r="60">
          <cell r="J60">
            <v>62</v>
          </cell>
          <cell r="K60">
            <v>4.7687707392601746E-2</v>
          </cell>
          <cell r="L60">
            <v>0.80959661296013274</v>
          </cell>
        </row>
        <row r="61">
          <cell r="J61">
            <v>63</v>
          </cell>
          <cell r="K61">
            <v>9.930670074164881E-2</v>
          </cell>
          <cell r="L61">
            <v>0.93802187463248421</v>
          </cell>
        </row>
        <row r="62">
          <cell r="J62">
            <v>64</v>
          </cell>
          <cell r="K62">
            <v>7.2918735196521103E-2</v>
          </cell>
          <cell r="L62">
            <v>0.99114038182602338</v>
          </cell>
        </row>
        <row r="63">
          <cell r="J63">
            <v>65</v>
          </cell>
          <cell r="K63">
            <v>8.107198052200329E-2</v>
          </cell>
          <cell r="L63">
            <v>0.6402838213963713</v>
          </cell>
        </row>
        <row r="64">
          <cell r="J64">
            <v>66</v>
          </cell>
          <cell r="K64">
            <v>7.6760804560982332E-2</v>
          </cell>
          <cell r="L64">
            <v>1</v>
          </cell>
        </row>
        <row r="65">
          <cell r="J65">
            <v>67</v>
          </cell>
          <cell r="K65">
            <v>4.3295948703337514E-2</v>
          </cell>
          <cell r="L65">
            <v>0.68889411580226656</v>
          </cell>
        </row>
        <row r="66">
          <cell r="J66">
            <v>68</v>
          </cell>
          <cell r="K66">
            <v>7.1894183365998107E-2</v>
          </cell>
          <cell r="L66">
            <v>0.92010662903289209</v>
          </cell>
        </row>
        <row r="67">
          <cell r="J67">
            <v>69</v>
          </cell>
          <cell r="K67">
            <v>7.884444367698977E-2</v>
          </cell>
          <cell r="L67">
            <v>0.90258340193657083</v>
          </cell>
        </row>
        <row r="68">
          <cell r="J68">
            <v>70</v>
          </cell>
          <cell r="K68">
            <v>0.10743404447590987</v>
          </cell>
          <cell r="L68">
            <v>0.75569406876004652</v>
          </cell>
        </row>
        <row r="69">
          <cell r="J69">
            <v>71</v>
          </cell>
          <cell r="K69">
            <v>9.0206608359306856E-2</v>
          </cell>
          <cell r="L69">
            <v>0.74663844133443114</v>
          </cell>
        </row>
        <row r="70">
          <cell r="J70">
            <v>72</v>
          </cell>
          <cell r="K70">
            <v>0.10894209267589335</v>
          </cell>
          <cell r="L70">
            <v>0.4863381551609241</v>
          </cell>
        </row>
        <row r="71">
          <cell r="J71">
            <v>73</v>
          </cell>
          <cell r="K71">
            <v>0.12368873194443249</v>
          </cell>
          <cell r="L71">
            <v>0.68654200478262628</v>
          </cell>
        </row>
        <row r="72">
          <cell r="J72">
            <v>74</v>
          </cell>
          <cell r="K72">
            <v>8.4750006475397752E-2</v>
          </cell>
          <cell r="L72">
            <v>0.40064291034536959</v>
          </cell>
        </row>
        <row r="73">
          <cell r="J73">
            <v>75</v>
          </cell>
          <cell r="K73">
            <v>7.4697311127035745E-2</v>
          </cell>
          <cell r="L73">
            <v>0.46999098357442626</v>
          </cell>
        </row>
        <row r="74">
          <cell r="J74">
            <v>76</v>
          </cell>
          <cell r="K74">
            <v>8.3052013273126377E-2</v>
          </cell>
          <cell r="L74">
            <v>0.30130542161589957</v>
          </cell>
        </row>
        <row r="75">
          <cell r="J75">
            <v>77</v>
          </cell>
          <cell r="K75">
            <v>8.3282249639536163E-2</v>
          </cell>
          <cell r="L75">
            <v>9.4633266690189552E-2</v>
          </cell>
        </row>
        <row r="76">
          <cell r="J76">
            <v>78</v>
          </cell>
          <cell r="K76">
            <v>8.5434959665466506E-2</v>
          </cell>
          <cell r="L76">
            <v>0.1413618722803715</v>
          </cell>
        </row>
      </sheetData>
      <sheetData sheetId="18">
        <row r="2">
          <cell r="K2" t="str">
            <v>Rab5</v>
          </cell>
          <cell r="L2" t="str">
            <v>Rab7</v>
          </cell>
        </row>
        <row r="3">
          <cell r="J3">
            <v>41</v>
          </cell>
          <cell r="K3">
            <v>1.4667451022336027E-2</v>
          </cell>
          <cell r="L3">
            <v>9.4360568383652157E-3</v>
          </cell>
        </row>
        <row r="4">
          <cell r="J4">
            <v>42</v>
          </cell>
          <cell r="K4">
            <v>1.9537586680214294E-2</v>
          </cell>
          <cell r="L4">
            <v>2.3534635879218078E-2</v>
          </cell>
        </row>
        <row r="5">
          <cell r="J5">
            <v>43</v>
          </cell>
          <cell r="K5">
            <v>6.3932117582045062E-2</v>
          </cell>
          <cell r="L5">
            <v>2.9473801065718938E-2</v>
          </cell>
        </row>
        <row r="6">
          <cell r="J6">
            <v>44</v>
          </cell>
          <cell r="K6">
            <v>5.8227712711909727E-2</v>
          </cell>
          <cell r="L6">
            <v>0</v>
          </cell>
        </row>
        <row r="7">
          <cell r="J7">
            <v>45</v>
          </cell>
          <cell r="K7">
            <v>4.6640640319446668E-2</v>
          </cell>
          <cell r="L7">
            <v>3.6689609236234579E-2</v>
          </cell>
        </row>
        <row r="8">
          <cell r="J8">
            <v>46</v>
          </cell>
          <cell r="K8">
            <v>6.314776191240172E-2</v>
          </cell>
          <cell r="L8">
            <v>5.7504440497335059E-2</v>
          </cell>
        </row>
        <row r="9">
          <cell r="J9">
            <v>47</v>
          </cell>
          <cell r="K9">
            <v>0.14143002299588173</v>
          </cell>
          <cell r="L9">
            <v>0.30722690941385455</v>
          </cell>
        </row>
        <row r="10">
          <cell r="J10">
            <v>48</v>
          </cell>
          <cell r="K10">
            <v>0.21662477494340165</v>
          </cell>
          <cell r="L10">
            <v>0.16010768206039033</v>
          </cell>
        </row>
        <row r="11">
          <cell r="J11">
            <v>49</v>
          </cell>
          <cell r="K11">
            <v>1</v>
          </cell>
          <cell r="L11">
            <v>0.22369005328596758</v>
          </cell>
        </row>
        <row r="12">
          <cell r="J12">
            <v>50</v>
          </cell>
          <cell r="K12">
            <v>0.25481933080200359</v>
          </cell>
          <cell r="L12">
            <v>0.14889542628774388</v>
          </cell>
        </row>
        <row r="13">
          <cell r="J13">
            <v>51</v>
          </cell>
          <cell r="K13">
            <v>0.27937679376793734</v>
          </cell>
          <cell r="L13">
            <v>8.5424067495559697E-2</v>
          </cell>
        </row>
        <row r="14">
          <cell r="J14">
            <v>52</v>
          </cell>
          <cell r="K14">
            <v>0.327710929283206</v>
          </cell>
          <cell r="L14">
            <v>0.24059169626998286</v>
          </cell>
        </row>
        <row r="15">
          <cell r="J15">
            <v>53</v>
          </cell>
          <cell r="K15">
            <v>0.29402285327201089</v>
          </cell>
          <cell r="L15">
            <v>0.29443272646536472</v>
          </cell>
        </row>
        <row r="16">
          <cell r="J16">
            <v>54</v>
          </cell>
          <cell r="K16">
            <v>0.25771075102055374</v>
          </cell>
          <cell r="L16">
            <v>0.44982238010657088</v>
          </cell>
        </row>
        <row r="17">
          <cell r="J17">
            <v>55</v>
          </cell>
          <cell r="K17">
            <v>0.27264559602117716</v>
          </cell>
          <cell r="L17">
            <v>0.44513210479573656</v>
          </cell>
        </row>
        <row r="18">
          <cell r="J18">
            <v>56</v>
          </cell>
          <cell r="K18">
            <v>0.22529190509296376</v>
          </cell>
          <cell r="L18">
            <v>0.5664964476021308</v>
          </cell>
        </row>
        <row r="19">
          <cell r="J19">
            <v>57</v>
          </cell>
          <cell r="K19">
            <v>0.20173984348539117</v>
          </cell>
          <cell r="L19">
            <v>0.8229351687388986</v>
          </cell>
        </row>
        <row r="20">
          <cell r="J20">
            <v>58</v>
          </cell>
          <cell r="K20">
            <v>0.11468705991407706</v>
          </cell>
          <cell r="L20">
            <v>0.84461034635879229</v>
          </cell>
        </row>
        <row r="21">
          <cell r="J21">
            <v>59</v>
          </cell>
          <cell r="K21">
            <v>9.7641585111503129E-2</v>
          </cell>
          <cell r="L21">
            <v>0.88124444937833191</v>
          </cell>
        </row>
        <row r="22">
          <cell r="J22">
            <v>60</v>
          </cell>
          <cell r="K22">
            <v>0.15337362069272834</v>
          </cell>
          <cell r="L22">
            <v>1</v>
          </cell>
        </row>
        <row r="23">
          <cell r="J23">
            <v>61</v>
          </cell>
          <cell r="K23">
            <v>0.12899085512594202</v>
          </cell>
          <cell r="L23">
            <v>0.84913410301953862</v>
          </cell>
        </row>
        <row r="24">
          <cell r="J24">
            <v>62</v>
          </cell>
          <cell r="K24">
            <v>0.11106476282154105</v>
          </cell>
          <cell r="L24">
            <v>0.68636212255772644</v>
          </cell>
        </row>
        <row r="25">
          <cell r="J25">
            <v>63</v>
          </cell>
          <cell r="K25">
            <v>2.50459026329393E-2</v>
          </cell>
          <cell r="L25">
            <v>0.22377331261101319</v>
          </cell>
        </row>
        <row r="26">
          <cell r="J26">
            <v>64</v>
          </cell>
          <cell r="K26">
            <v>2.7933757598445283E-2</v>
          </cell>
          <cell r="L26">
            <v>0.53827153641207914</v>
          </cell>
        </row>
        <row r="27">
          <cell r="J27">
            <v>65</v>
          </cell>
          <cell r="K27">
            <v>4.4747490953169967E-2</v>
          </cell>
          <cell r="L27">
            <v>0.53097246891651873</v>
          </cell>
        </row>
        <row r="28">
          <cell r="J28">
            <v>66</v>
          </cell>
          <cell r="K28">
            <v>7.7961388309535154E-2</v>
          </cell>
          <cell r="L28">
            <v>0.64142984014209659</v>
          </cell>
        </row>
        <row r="29">
          <cell r="J29">
            <v>67</v>
          </cell>
          <cell r="K29">
            <v>8.5459115460719548E-2</v>
          </cell>
          <cell r="L29">
            <v>0.59169626998223779</v>
          </cell>
        </row>
        <row r="30">
          <cell r="J30">
            <v>68</v>
          </cell>
          <cell r="K30">
            <v>5.8537889726723316E-2</v>
          </cell>
          <cell r="L30">
            <v>0.60418516873889982</v>
          </cell>
        </row>
        <row r="31">
          <cell r="J31">
            <v>69</v>
          </cell>
          <cell r="K31">
            <v>0.12118295095994405</v>
          </cell>
          <cell r="L31">
            <v>0.39750777087033817</v>
          </cell>
        </row>
        <row r="32">
          <cell r="J32">
            <v>70</v>
          </cell>
          <cell r="K32">
            <v>5.2359306201757411E-2</v>
          </cell>
          <cell r="L32">
            <v>0.27589365008881039</v>
          </cell>
        </row>
        <row r="33">
          <cell r="J33">
            <v>71</v>
          </cell>
          <cell r="K33">
            <v>9.8500811095067253E-2</v>
          </cell>
          <cell r="L33">
            <v>0.4515985790408521</v>
          </cell>
        </row>
        <row r="34">
          <cell r="J34">
            <v>72</v>
          </cell>
          <cell r="K34">
            <v>9.6914273490560601E-2</v>
          </cell>
          <cell r="L34">
            <v>0.45773201598579005</v>
          </cell>
        </row>
        <row r="35">
          <cell r="J35">
            <v>73</v>
          </cell>
          <cell r="K35">
            <v>0.10055439684831577</v>
          </cell>
          <cell r="L35">
            <v>0.53005661634103141</v>
          </cell>
        </row>
        <row r="36">
          <cell r="J36">
            <v>74</v>
          </cell>
          <cell r="K36">
            <v>9.2111877640515205E-2</v>
          </cell>
          <cell r="L36">
            <v>0.61284413854351671</v>
          </cell>
        </row>
        <row r="37">
          <cell r="J37">
            <v>75</v>
          </cell>
          <cell r="K37">
            <v>9.3259889120630421E-2</v>
          </cell>
          <cell r="L37">
            <v>0.50535634991119005</v>
          </cell>
        </row>
        <row r="38">
          <cell r="J38">
            <v>76</v>
          </cell>
          <cell r="K38">
            <v>0.1145301887801484</v>
          </cell>
          <cell r="L38">
            <v>0.56497002664298468</v>
          </cell>
        </row>
        <row r="39">
          <cell r="J39">
            <v>77</v>
          </cell>
          <cell r="K39">
            <v>9.521364778865149E-2</v>
          </cell>
          <cell r="L39">
            <v>0.50607793072824181</v>
          </cell>
        </row>
        <row r="40">
          <cell r="J40">
            <v>78</v>
          </cell>
          <cell r="K40">
            <v>9.182309214396453E-2</v>
          </cell>
          <cell r="L40">
            <v>0.71528086145648395</v>
          </cell>
        </row>
        <row r="41">
          <cell r="J41">
            <v>79</v>
          </cell>
          <cell r="K41">
            <v>0.10065065868049947</v>
          </cell>
          <cell r="L41">
            <v>0.61498112788632309</v>
          </cell>
        </row>
        <row r="42">
          <cell r="J42">
            <v>80</v>
          </cell>
          <cell r="K42">
            <v>0.11295791218781714</v>
          </cell>
          <cell r="L42">
            <v>0.58509103019538322</v>
          </cell>
        </row>
        <row r="43">
          <cell r="J43">
            <v>81</v>
          </cell>
          <cell r="K43">
            <v>5.9668074941618965E-2</v>
          </cell>
          <cell r="L43">
            <v>0.73792739786856143</v>
          </cell>
        </row>
        <row r="44">
          <cell r="J44">
            <v>82</v>
          </cell>
          <cell r="K44">
            <v>9.1955006506586542E-2</v>
          </cell>
          <cell r="L44">
            <v>0.58314831261101241</v>
          </cell>
        </row>
        <row r="45">
          <cell r="J45">
            <v>83</v>
          </cell>
          <cell r="K45">
            <v>6.629231509706382E-2</v>
          </cell>
          <cell r="L45">
            <v>0.6495059946714038</v>
          </cell>
        </row>
        <row r="46">
          <cell r="J46">
            <v>84</v>
          </cell>
          <cell r="K46">
            <v>0.10063639766832445</v>
          </cell>
          <cell r="L46">
            <v>0.58040075488454734</v>
          </cell>
        </row>
        <row r="47">
          <cell r="J47">
            <v>85</v>
          </cell>
          <cell r="K47">
            <v>9.9206731197746464E-2</v>
          </cell>
          <cell r="L47">
            <v>0.64437166962699877</v>
          </cell>
        </row>
        <row r="48">
          <cell r="J48">
            <v>86</v>
          </cell>
          <cell r="K48">
            <v>0.10708950567766523</v>
          </cell>
          <cell r="L48">
            <v>0.47926842806394315</v>
          </cell>
        </row>
        <row r="49">
          <cell r="J49">
            <v>87</v>
          </cell>
          <cell r="K49">
            <v>6.4113945487280791E-2</v>
          </cell>
          <cell r="L49">
            <v>0.553091696269983</v>
          </cell>
        </row>
        <row r="50">
          <cell r="J50">
            <v>88</v>
          </cell>
          <cell r="K50">
            <v>9.8468723817672688E-2</v>
          </cell>
          <cell r="L50">
            <v>0.34802397868561302</v>
          </cell>
        </row>
        <row r="51">
          <cell r="J51">
            <v>89</v>
          </cell>
          <cell r="K51">
            <v>7.034600780790376E-2</v>
          </cell>
          <cell r="L51">
            <v>0.6644094138543517</v>
          </cell>
        </row>
        <row r="52">
          <cell r="J52">
            <v>90</v>
          </cell>
          <cell r="K52">
            <v>8.8240012834910994E-2</v>
          </cell>
          <cell r="L52">
            <v>0.36536967140319743</v>
          </cell>
        </row>
        <row r="53">
          <cell r="J53">
            <v>91</v>
          </cell>
          <cell r="K53">
            <v>5.8020928035366931E-2</v>
          </cell>
          <cell r="L53">
            <v>0.68614009769094186</v>
          </cell>
        </row>
        <row r="54">
          <cell r="J54">
            <v>92</v>
          </cell>
          <cell r="K54">
            <v>8.2310997023013296E-2</v>
          </cell>
          <cell r="L54">
            <v>0.59991119005328708</v>
          </cell>
        </row>
        <row r="55">
          <cell r="J55">
            <v>93</v>
          </cell>
          <cell r="K55">
            <v>7.442465729005078E-2</v>
          </cell>
          <cell r="L55">
            <v>0.81966030195381889</v>
          </cell>
        </row>
        <row r="56">
          <cell r="J56">
            <v>94</v>
          </cell>
          <cell r="K56">
            <v>7.743016560600377E-2</v>
          </cell>
          <cell r="L56">
            <v>0.79543183836589881</v>
          </cell>
        </row>
        <row r="57">
          <cell r="J57">
            <v>95</v>
          </cell>
          <cell r="K57">
            <v>7.1964632689804589E-2</v>
          </cell>
          <cell r="L57">
            <v>0.96253330373001866</v>
          </cell>
        </row>
        <row r="58">
          <cell r="J58">
            <v>96</v>
          </cell>
          <cell r="K58">
            <v>9.790184858369853E-3</v>
          </cell>
          <cell r="L58">
            <v>0.83481349911190039</v>
          </cell>
        </row>
        <row r="59">
          <cell r="J59">
            <v>97</v>
          </cell>
          <cell r="K59">
            <v>5.9275897106797093E-2</v>
          </cell>
          <cell r="L59">
            <v>0.9737178063943176</v>
          </cell>
        </row>
        <row r="60">
          <cell r="J60">
            <v>98</v>
          </cell>
          <cell r="K60">
            <v>1.964097901848549E-2</v>
          </cell>
          <cell r="L60">
            <v>0.96980461811723007</v>
          </cell>
        </row>
        <row r="61">
          <cell r="J61">
            <v>99</v>
          </cell>
          <cell r="K61">
            <v>6.0448865358218563E-2</v>
          </cell>
          <cell r="L61">
            <v>0.84341696269982225</v>
          </cell>
        </row>
        <row r="62">
          <cell r="J62">
            <v>100</v>
          </cell>
          <cell r="K62">
            <v>7.812538994955133E-2</v>
          </cell>
          <cell r="L62">
            <v>0.84152975133214958</v>
          </cell>
        </row>
        <row r="63">
          <cell r="J63">
            <v>101</v>
          </cell>
          <cell r="K63">
            <v>6.001746973991462E-2</v>
          </cell>
          <cell r="L63">
            <v>0.9150477353463593</v>
          </cell>
        </row>
        <row r="64">
          <cell r="J64">
            <v>102</v>
          </cell>
          <cell r="K64">
            <v>0.13983992013833171</v>
          </cell>
          <cell r="L64">
            <v>0.81749555950266506</v>
          </cell>
        </row>
        <row r="65">
          <cell r="J65">
            <v>103</v>
          </cell>
          <cell r="K65">
            <v>7.2745423106404986E-2</v>
          </cell>
          <cell r="L65">
            <v>0.8326210035523991</v>
          </cell>
        </row>
        <row r="66">
          <cell r="J66">
            <v>104</v>
          </cell>
          <cell r="K66">
            <v>0.13396794837513565</v>
          </cell>
          <cell r="L66">
            <v>0.79967806394316088</v>
          </cell>
        </row>
        <row r="67">
          <cell r="J67">
            <v>105</v>
          </cell>
          <cell r="K67">
            <v>7.1326452394958245E-2</v>
          </cell>
          <cell r="L67">
            <v>0.73318161634103052</v>
          </cell>
        </row>
        <row r="68">
          <cell r="J68">
            <v>106</v>
          </cell>
          <cell r="K68">
            <v>7.7690429078203643E-2</v>
          </cell>
          <cell r="L68">
            <v>0.82804174067495617</v>
          </cell>
        </row>
        <row r="69">
          <cell r="J69">
            <v>107</v>
          </cell>
          <cell r="K69">
            <v>6.8541989767723466E-2</v>
          </cell>
          <cell r="L69">
            <v>0.81441496447602235</v>
          </cell>
        </row>
        <row r="70">
          <cell r="J70">
            <v>108</v>
          </cell>
          <cell r="K70">
            <v>5.1610603062551975E-2</v>
          </cell>
          <cell r="L70">
            <v>0.8546847246891669</v>
          </cell>
        </row>
        <row r="71">
          <cell r="J71">
            <v>109</v>
          </cell>
          <cell r="K71">
            <v>5.6227605754318281E-2</v>
          </cell>
          <cell r="L71">
            <v>0.74655861456483075</v>
          </cell>
        </row>
        <row r="72">
          <cell r="J72">
            <v>110</v>
          </cell>
          <cell r="K72">
            <v>6.1440005704404707E-2</v>
          </cell>
          <cell r="L72">
            <v>0.91682393428064046</v>
          </cell>
        </row>
        <row r="73">
          <cell r="J73">
            <v>111</v>
          </cell>
          <cell r="K73">
            <v>9.4144071875501209E-2</v>
          </cell>
          <cell r="L73">
            <v>0.89145759325044549</v>
          </cell>
        </row>
        <row r="74">
          <cell r="J74">
            <v>112</v>
          </cell>
          <cell r="K74">
            <v>9.9249514234272279E-2</v>
          </cell>
          <cell r="L74">
            <v>0.77836367673179396</v>
          </cell>
        </row>
        <row r="75">
          <cell r="J75">
            <v>113</v>
          </cell>
          <cell r="K75">
            <v>4.1528067454587286E-2</v>
          </cell>
          <cell r="L75">
            <v>0.82102020426287847</v>
          </cell>
        </row>
        <row r="76">
          <cell r="J76">
            <v>114</v>
          </cell>
          <cell r="K76">
            <v>6.8552685526855117E-2</v>
          </cell>
          <cell r="L76">
            <v>0.68944271758436915</v>
          </cell>
        </row>
        <row r="77">
          <cell r="J77">
            <v>115</v>
          </cell>
          <cell r="K77">
            <v>5.2184608802609583E-2</v>
          </cell>
          <cell r="L77">
            <v>0.67942384547069268</v>
          </cell>
        </row>
        <row r="78">
          <cell r="J78">
            <v>116</v>
          </cell>
          <cell r="K78">
            <v>6.6106921938784327E-2</v>
          </cell>
          <cell r="L78">
            <v>0.53802175843694389</v>
          </cell>
        </row>
        <row r="79">
          <cell r="J79">
            <v>117</v>
          </cell>
          <cell r="K79">
            <v>8.1982993742980542E-2</v>
          </cell>
          <cell r="L79">
            <v>0.69429951154529468</v>
          </cell>
        </row>
        <row r="80">
          <cell r="J80">
            <v>118</v>
          </cell>
          <cell r="K80">
            <v>5.6587696311745192E-2</v>
          </cell>
          <cell r="L80">
            <v>0.6742062611012436</v>
          </cell>
        </row>
        <row r="81">
          <cell r="J81">
            <v>119</v>
          </cell>
          <cell r="K81">
            <v>9.1933614988323226E-2</v>
          </cell>
          <cell r="L81">
            <v>0.72196936056838412</v>
          </cell>
        </row>
        <row r="82">
          <cell r="J82">
            <v>120</v>
          </cell>
          <cell r="K82">
            <v>6.7543718915449413E-2</v>
          </cell>
          <cell r="L82">
            <v>0.73315386323268306</v>
          </cell>
        </row>
        <row r="83">
          <cell r="J83">
            <v>121</v>
          </cell>
          <cell r="K83">
            <v>2.6611048719182646E-2</v>
          </cell>
          <cell r="L83">
            <v>0.5754329484902303</v>
          </cell>
        </row>
        <row r="84">
          <cell r="J84">
            <v>122</v>
          </cell>
          <cell r="K84">
            <v>0</v>
          </cell>
          <cell r="L84">
            <v>0.65680506216696266</v>
          </cell>
        </row>
        <row r="85">
          <cell r="J85">
            <v>123</v>
          </cell>
          <cell r="K85">
            <v>6.2284970675788162E-3</v>
          </cell>
          <cell r="L85">
            <v>0.74916740674955695</v>
          </cell>
        </row>
        <row r="86">
          <cell r="J86">
            <v>124</v>
          </cell>
          <cell r="K86">
            <v>2.6272349680018244E-2</v>
          </cell>
          <cell r="L86">
            <v>0.81705150976909435</v>
          </cell>
        </row>
        <row r="87">
          <cell r="J87">
            <v>125</v>
          </cell>
          <cell r="K87">
            <v>2.52740788277446E-2</v>
          </cell>
          <cell r="L87">
            <v>0.81397091474245165</v>
          </cell>
        </row>
        <row r="88">
          <cell r="J88">
            <v>126</v>
          </cell>
          <cell r="K88">
            <v>2.6757224093979657E-2</v>
          </cell>
          <cell r="L88">
            <v>0.77075932504440647</v>
          </cell>
        </row>
        <row r="89">
          <cell r="J89">
            <v>127</v>
          </cell>
          <cell r="K89">
            <v>4.5563933900205243E-3</v>
          </cell>
          <cell r="L89">
            <v>0.74006438721136769</v>
          </cell>
        </row>
      </sheetData>
      <sheetData sheetId="19">
        <row r="2">
          <cell r="K2" t="str">
            <v>Rab5</v>
          </cell>
          <cell r="L2" t="str">
            <v>Rab7</v>
          </cell>
        </row>
        <row r="3">
          <cell r="J3">
            <v>75</v>
          </cell>
          <cell r="K3">
            <v>0</v>
          </cell>
          <cell r="L3">
            <v>6.590479659435057E-2</v>
          </cell>
        </row>
        <row r="4">
          <cell r="J4">
            <v>76</v>
          </cell>
          <cell r="K4">
            <v>0.17685375058158626</v>
          </cell>
          <cell r="L4">
            <v>0</v>
          </cell>
        </row>
        <row r="5">
          <cell r="J5">
            <v>77</v>
          </cell>
          <cell r="K5">
            <v>0.27843738691389008</v>
          </cell>
          <cell r="L5">
            <v>0.17064675484326347</v>
          </cell>
        </row>
        <row r="6">
          <cell r="J6">
            <v>78</v>
          </cell>
          <cell r="K6">
            <v>0.20128896624218059</v>
          </cell>
          <cell r="L6">
            <v>0.14339699956746493</v>
          </cell>
        </row>
        <row r="7">
          <cell r="J7">
            <v>79</v>
          </cell>
          <cell r="K7">
            <v>0.23749375333873241</v>
          </cell>
          <cell r="L7">
            <v>1.3272019486877852E-2</v>
          </cell>
        </row>
        <row r="8">
          <cell r="J8">
            <v>80</v>
          </cell>
          <cell r="K8">
            <v>0.21746997294549469</v>
          </cell>
          <cell r="L8">
            <v>6.8659366676531927E-2</v>
          </cell>
        </row>
        <row r="9">
          <cell r="J9">
            <v>81</v>
          </cell>
          <cell r="K9">
            <v>0.75761231066154244</v>
          </cell>
          <cell r="L9">
            <v>0.37826393789696622</v>
          </cell>
        </row>
        <row r="10">
          <cell r="J10">
            <v>82</v>
          </cell>
          <cell r="K10">
            <v>1</v>
          </cell>
          <cell r="L10">
            <v>0.43028205887039994</v>
          </cell>
        </row>
        <row r="11">
          <cell r="J11">
            <v>83</v>
          </cell>
          <cell r="K11">
            <v>0.47030035670589904</v>
          </cell>
          <cell r="L11">
            <v>9.4383864138230925E-2</v>
          </cell>
        </row>
        <row r="12">
          <cell r="J12">
            <v>84</v>
          </cell>
          <cell r="K12">
            <v>0.59030518171322166</v>
          </cell>
          <cell r="L12">
            <v>0.12775741571243246</v>
          </cell>
        </row>
        <row r="13">
          <cell r="J13">
            <v>85</v>
          </cell>
          <cell r="K13">
            <v>0.4254967172718031</v>
          </cell>
          <cell r="L13">
            <v>0.20996198237985769</v>
          </cell>
        </row>
        <row r="14">
          <cell r="J14">
            <v>86</v>
          </cell>
          <cell r="K14">
            <v>0.58094811393910184</v>
          </cell>
          <cell r="L14">
            <v>0.27281626334600662</v>
          </cell>
        </row>
        <row r="15">
          <cell r="J15">
            <v>87</v>
          </cell>
          <cell r="K15">
            <v>0.7138426013682343</v>
          </cell>
          <cell r="L15">
            <v>0.54611059257404382</v>
          </cell>
        </row>
        <row r="16">
          <cell r="J16">
            <v>88</v>
          </cell>
          <cell r="K16">
            <v>0.52218641760438278</v>
          </cell>
          <cell r="L16">
            <v>0.65342500056912645</v>
          </cell>
        </row>
        <row r="17">
          <cell r="J17">
            <v>89</v>
          </cell>
          <cell r="K17">
            <v>0.58510106667126105</v>
          </cell>
          <cell r="L17">
            <v>0.62014250916292879</v>
          </cell>
        </row>
        <row r="18">
          <cell r="J18">
            <v>90</v>
          </cell>
          <cell r="K18">
            <v>0.69549034136926835</v>
          </cell>
          <cell r="L18">
            <v>0.76174107041227479</v>
          </cell>
        </row>
        <row r="19">
          <cell r="J19">
            <v>91</v>
          </cell>
          <cell r="K19">
            <v>0.51255363512605379</v>
          </cell>
          <cell r="L19">
            <v>0.8965784141871741</v>
          </cell>
        </row>
        <row r="20">
          <cell r="J20">
            <v>92</v>
          </cell>
          <cell r="K20">
            <v>0.48067412245179303</v>
          </cell>
          <cell r="L20">
            <v>0.85148086598219774</v>
          </cell>
        </row>
        <row r="21">
          <cell r="J21">
            <v>93</v>
          </cell>
          <cell r="K21">
            <v>0.36613189502162657</v>
          </cell>
          <cell r="L21">
            <v>0.84287568010563019</v>
          </cell>
        </row>
        <row r="22">
          <cell r="J22">
            <v>94</v>
          </cell>
          <cell r="K22">
            <v>0.33988730161465502</v>
          </cell>
          <cell r="L22">
            <v>0.33995037220843771</v>
          </cell>
        </row>
        <row r="23">
          <cell r="J23">
            <v>95</v>
          </cell>
          <cell r="K23">
            <v>0.33278764798125154</v>
          </cell>
          <cell r="L23">
            <v>0.44744690053953196</v>
          </cell>
        </row>
        <row r="24">
          <cell r="J24">
            <v>96</v>
          </cell>
          <cell r="K24">
            <v>0.28172873119539538</v>
          </cell>
          <cell r="L24">
            <v>0.53937214014159918</v>
          </cell>
        </row>
        <row r="25">
          <cell r="J25">
            <v>97</v>
          </cell>
          <cell r="K25">
            <v>0.14950629835777407</v>
          </cell>
          <cell r="L25">
            <v>0.91171716711817374</v>
          </cell>
        </row>
        <row r="26">
          <cell r="J26">
            <v>98</v>
          </cell>
          <cell r="K26">
            <v>0.15819131154038368</v>
          </cell>
          <cell r="L26">
            <v>1</v>
          </cell>
        </row>
        <row r="27">
          <cell r="J27">
            <v>99</v>
          </cell>
          <cell r="K27">
            <v>8.0973962192621388E-2</v>
          </cell>
          <cell r="L27">
            <v>0.93218293987752443</v>
          </cell>
        </row>
        <row r="28">
          <cell r="J28">
            <v>100</v>
          </cell>
          <cell r="K28">
            <v>0.11890196619048399</v>
          </cell>
          <cell r="L28">
            <v>0.71746306371935265</v>
          </cell>
        </row>
        <row r="29">
          <cell r="J29">
            <v>101</v>
          </cell>
          <cell r="K29">
            <v>0.11490410297944212</v>
          </cell>
          <cell r="L29">
            <v>0.50809297243153562</v>
          </cell>
        </row>
        <row r="30">
          <cell r="J30">
            <v>102</v>
          </cell>
          <cell r="K30">
            <v>8.5954059037411018E-2</v>
          </cell>
          <cell r="L30">
            <v>0.34263664716461489</v>
          </cell>
        </row>
        <row r="31">
          <cell r="J31">
            <v>103</v>
          </cell>
          <cell r="K31">
            <v>0.16136203063879606</v>
          </cell>
          <cell r="L31">
            <v>0.38589022696746905</v>
          </cell>
        </row>
        <row r="32">
          <cell r="J32">
            <v>104</v>
          </cell>
          <cell r="K32">
            <v>9.9171132670469148E-2</v>
          </cell>
          <cell r="L32">
            <v>0.35502083001343182</v>
          </cell>
        </row>
        <row r="33">
          <cell r="J33">
            <v>105</v>
          </cell>
          <cell r="K33">
            <v>0.11287070703589382</v>
          </cell>
          <cell r="L33">
            <v>0.3358298996061661</v>
          </cell>
        </row>
        <row r="34">
          <cell r="J34">
            <v>106</v>
          </cell>
          <cell r="K34">
            <v>0.13589288483741391</v>
          </cell>
          <cell r="L34">
            <v>0.35176542900721758</v>
          </cell>
        </row>
        <row r="35">
          <cell r="J35">
            <v>107</v>
          </cell>
          <cell r="K35">
            <v>0.19094966483431297</v>
          </cell>
          <cell r="L35">
            <v>0.27575295376420084</v>
          </cell>
        </row>
        <row r="36">
          <cell r="J36">
            <v>108</v>
          </cell>
          <cell r="K36">
            <v>9.6689700332580675E-2</v>
          </cell>
          <cell r="L36">
            <v>0.38388690327133762</v>
          </cell>
        </row>
        <row r="37">
          <cell r="J37">
            <v>109</v>
          </cell>
          <cell r="K37">
            <v>0.18079991728558806</v>
          </cell>
          <cell r="L37">
            <v>0.33050287977781367</v>
          </cell>
        </row>
        <row r="38">
          <cell r="J38">
            <v>110</v>
          </cell>
          <cell r="K38">
            <v>0.13765056607675205</v>
          </cell>
          <cell r="L38">
            <v>0.35809411068363445</v>
          </cell>
        </row>
        <row r="39">
          <cell r="J39">
            <v>111</v>
          </cell>
          <cell r="K39">
            <v>0.11392186934569436</v>
          </cell>
          <cell r="L39">
            <v>0.31618366835886952</v>
          </cell>
        </row>
        <row r="40">
          <cell r="J40">
            <v>112</v>
          </cell>
          <cell r="K40">
            <v>0.31533146077096685</v>
          </cell>
          <cell r="L40">
            <v>0.31342909827668686</v>
          </cell>
        </row>
        <row r="41">
          <cell r="J41">
            <v>113</v>
          </cell>
          <cell r="K41">
            <v>0.27176853750581509</v>
          </cell>
          <cell r="L41">
            <v>0.37202631638855449</v>
          </cell>
        </row>
        <row r="42">
          <cell r="J42">
            <v>114</v>
          </cell>
          <cell r="K42">
            <v>0.25605279936585584</v>
          </cell>
          <cell r="L42">
            <v>0.40289571334259172</v>
          </cell>
        </row>
        <row r="43">
          <cell r="J43">
            <v>115</v>
          </cell>
          <cell r="K43">
            <v>0.28062587237855668</v>
          </cell>
          <cell r="L43">
            <v>0.51863318687823046</v>
          </cell>
        </row>
        <row r="44">
          <cell r="J44">
            <v>116</v>
          </cell>
          <cell r="K44">
            <v>0.28236632144888113</v>
          </cell>
          <cell r="L44">
            <v>0.50463268604730616</v>
          </cell>
        </row>
        <row r="45">
          <cell r="J45">
            <v>117</v>
          </cell>
          <cell r="K45">
            <v>0.27733452809705145</v>
          </cell>
          <cell r="L45">
            <v>0.66298631820975784</v>
          </cell>
        </row>
        <row r="46">
          <cell r="J46">
            <v>118</v>
          </cell>
          <cell r="K46">
            <v>0.19434440212989543</v>
          </cell>
          <cell r="L46">
            <v>0.49395588134860169</v>
          </cell>
        </row>
        <row r="47">
          <cell r="J47">
            <v>119</v>
          </cell>
          <cell r="K47">
            <v>0.19798038979166263</v>
          </cell>
          <cell r="L47">
            <v>0.40134769048648994</v>
          </cell>
        </row>
        <row r="48">
          <cell r="J48">
            <v>120</v>
          </cell>
          <cell r="K48">
            <v>0.1670831107511497</v>
          </cell>
          <cell r="L48">
            <v>0.38782525553759634</v>
          </cell>
        </row>
        <row r="49">
          <cell r="J49">
            <v>121</v>
          </cell>
          <cell r="K49">
            <v>0.22710275542382471</v>
          </cell>
          <cell r="L49">
            <v>0.37794522730894492</v>
          </cell>
        </row>
        <row r="50">
          <cell r="J50">
            <v>122</v>
          </cell>
          <cell r="K50">
            <v>0.22024435215660604</v>
          </cell>
          <cell r="L50">
            <v>0.34957998497507325</v>
          </cell>
        </row>
        <row r="51">
          <cell r="J51">
            <v>123</v>
          </cell>
          <cell r="K51">
            <v>0.22153676483258936</v>
          </cell>
          <cell r="L51">
            <v>0.43451635668267891</v>
          </cell>
        </row>
        <row r="52">
          <cell r="J52">
            <v>124</v>
          </cell>
          <cell r="K52">
            <v>0.13835708500628918</v>
          </cell>
          <cell r="L52">
            <v>0.26072802604320866</v>
          </cell>
        </row>
        <row r="53">
          <cell r="J53">
            <v>125</v>
          </cell>
          <cell r="K53">
            <v>0.15126397959711221</v>
          </cell>
          <cell r="L53">
            <v>0.12573132697429876</v>
          </cell>
        </row>
        <row r="54">
          <cell r="J54">
            <v>126</v>
          </cell>
          <cell r="K54">
            <v>0.15910461649807867</v>
          </cell>
          <cell r="L54">
            <v>0.22432672388280642</v>
          </cell>
        </row>
        <row r="55">
          <cell r="J55">
            <v>127</v>
          </cell>
          <cell r="K55">
            <v>0.20938808567834449</v>
          </cell>
          <cell r="L55">
            <v>0.33901700548637614</v>
          </cell>
        </row>
      </sheetData>
      <sheetData sheetId="20">
        <row r="2">
          <cell r="K2" t="str">
            <v>Rab5</v>
          </cell>
          <cell r="L2" t="str">
            <v>Rab7</v>
          </cell>
        </row>
        <row r="3">
          <cell r="J3">
            <v>1</v>
          </cell>
          <cell r="K3">
            <v>0.12480607153339741</v>
          </cell>
          <cell r="L3">
            <v>0.1539300176513349</v>
          </cell>
        </row>
        <row r="4">
          <cell r="J4">
            <v>2</v>
          </cell>
          <cell r="K4">
            <v>4.5830013837058016E-2</v>
          </cell>
          <cell r="L4">
            <v>0</v>
          </cell>
        </row>
        <row r="5">
          <cell r="J5">
            <v>3</v>
          </cell>
          <cell r="K5">
            <v>3.4126168812109656E-2</v>
          </cell>
          <cell r="L5">
            <v>3.2897241546395499E-2</v>
          </cell>
        </row>
        <row r="6">
          <cell r="J6">
            <v>4</v>
          </cell>
          <cell r="K6">
            <v>0.14546207388150442</v>
          </cell>
          <cell r="L6">
            <v>0.18757138407226662</v>
          </cell>
        </row>
        <row r="7">
          <cell r="J7">
            <v>5</v>
          </cell>
          <cell r="K7">
            <v>0.24151956056857726</v>
          </cell>
          <cell r="L7">
            <v>0.47058110961132521</v>
          </cell>
        </row>
        <row r="8">
          <cell r="J8">
            <v>6</v>
          </cell>
          <cell r="K8">
            <v>0.19188959704809452</v>
          </cell>
          <cell r="L8">
            <v>0.29007025923234003</v>
          </cell>
        </row>
        <row r="9">
          <cell r="J9">
            <v>7</v>
          </cell>
          <cell r="K9">
            <v>0.36130969851985417</v>
          </cell>
          <cell r="L9">
            <v>0.6027930640639606</v>
          </cell>
        </row>
        <row r="10">
          <cell r="J10">
            <v>8</v>
          </cell>
          <cell r="K10">
            <v>0.34883013962849557</v>
          </cell>
          <cell r="L10">
            <v>0.52665005364621276</v>
          </cell>
        </row>
        <row r="11">
          <cell r="J11">
            <v>9</v>
          </cell>
          <cell r="K11">
            <v>0.28841356031699439</v>
          </cell>
          <cell r="L11">
            <v>0.44014121067386508</v>
          </cell>
        </row>
        <row r="12">
          <cell r="J12">
            <v>10</v>
          </cell>
          <cell r="K12">
            <v>0.16969789089689302</v>
          </cell>
          <cell r="L12">
            <v>0.32660159900321956</v>
          </cell>
        </row>
        <row r="13">
          <cell r="J13">
            <v>11</v>
          </cell>
          <cell r="K13">
            <v>0.26545662291919997</v>
          </cell>
          <cell r="L13">
            <v>0.35538019589519954</v>
          </cell>
        </row>
        <row r="14">
          <cell r="J14">
            <v>12</v>
          </cell>
          <cell r="K14">
            <v>0.40306197324835435</v>
          </cell>
          <cell r="L14">
            <v>0.47333264112414825</v>
          </cell>
        </row>
        <row r="15">
          <cell r="J15">
            <v>13</v>
          </cell>
          <cell r="K15">
            <v>0.51321334227850213</v>
          </cell>
          <cell r="L15">
            <v>0.5710552729034718</v>
          </cell>
        </row>
        <row r="16">
          <cell r="J16">
            <v>14</v>
          </cell>
          <cell r="K16">
            <v>1</v>
          </cell>
          <cell r="L16">
            <v>0.52784411449139945</v>
          </cell>
        </row>
        <row r="17">
          <cell r="J17">
            <v>15</v>
          </cell>
          <cell r="K17">
            <v>0.5911778271625644</v>
          </cell>
          <cell r="L17">
            <v>0.73573183816149212</v>
          </cell>
        </row>
        <row r="18">
          <cell r="J18">
            <v>16</v>
          </cell>
          <cell r="K18">
            <v>0.5472713740618057</v>
          </cell>
          <cell r="L18">
            <v>0.74654760668674047</v>
          </cell>
        </row>
        <row r="19">
          <cell r="J19">
            <v>17</v>
          </cell>
          <cell r="K19">
            <v>0.27135833787580177</v>
          </cell>
          <cell r="L19">
            <v>0.68850586647284806</v>
          </cell>
        </row>
        <row r="20">
          <cell r="J20">
            <v>18</v>
          </cell>
          <cell r="K20">
            <v>0.33124554488657759</v>
          </cell>
          <cell r="L20">
            <v>0.74800124597653395</v>
          </cell>
        </row>
        <row r="21">
          <cell r="J21">
            <v>19</v>
          </cell>
          <cell r="K21">
            <v>0.24085915552014708</v>
          </cell>
          <cell r="L21">
            <v>0.74087149136469055</v>
          </cell>
        </row>
        <row r="22">
          <cell r="J22">
            <v>20</v>
          </cell>
          <cell r="K22">
            <v>0.29871273428655243</v>
          </cell>
          <cell r="L22">
            <v>0.77736822067628919</v>
          </cell>
        </row>
        <row r="23">
          <cell r="J23">
            <v>21</v>
          </cell>
          <cell r="K23">
            <v>0.1915436705941547</v>
          </cell>
          <cell r="L23">
            <v>0.35050012113660683</v>
          </cell>
        </row>
        <row r="24">
          <cell r="J24">
            <v>22</v>
          </cell>
          <cell r="K24">
            <v>0.11230554740240664</v>
          </cell>
          <cell r="L24">
            <v>0.6369189769148248</v>
          </cell>
        </row>
        <row r="25">
          <cell r="J25">
            <v>23</v>
          </cell>
          <cell r="K25">
            <v>0.12156694201014698</v>
          </cell>
          <cell r="L25">
            <v>0.42736995119925286</v>
          </cell>
        </row>
        <row r="26">
          <cell r="J26">
            <v>24</v>
          </cell>
          <cell r="K26">
            <v>0.13901526269445275</v>
          </cell>
          <cell r="L26">
            <v>0.59400200740663911</v>
          </cell>
        </row>
        <row r="27">
          <cell r="J27">
            <v>25</v>
          </cell>
          <cell r="K27">
            <v>0.17181538009979461</v>
          </cell>
          <cell r="L27">
            <v>0.32582286366940144</v>
          </cell>
        </row>
        <row r="28">
          <cell r="J28">
            <v>26</v>
          </cell>
          <cell r="K28">
            <v>0</v>
          </cell>
          <cell r="L28">
            <v>0.29162772989997632</v>
          </cell>
        </row>
        <row r="29">
          <cell r="J29">
            <v>27</v>
          </cell>
          <cell r="K29">
            <v>0.14853872279760147</v>
          </cell>
          <cell r="L29">
            <v>0.46487038382999341</v>
          </cell>
        </row>
        <row r="30">
          <cell r="J30">
            <v>28</v>
          </cell>
          <cell r="K30">
            <v>0.19466224998951734</v>
          </cell>
          <cell r="L30">
            <v>0.63344062575710347</v>
          </cell>
        </row>
        <row r="31">
          <cell r="J31">
            <v>29</v>
          </cell>
          <cell r="K31">
            <v>0.26271017652731771</v>
          </cell>
          <cell r="L31">
            <v>0.69011525282940434</v>
          </cell>
        </row>
        <row r="32">
          <cell r="J32">
            <v>30</v>
          </cell>
          <cell r="K32">
            <v>0.38465973416076116</v>
          </cell>
          <cell r="L32">
            <v>0.65036514034541326</v>
          </cell>
        </row>
        <row r="33">
          <cell r="J33">
            <v>31</v>
          </cell>
          <cell r="K33">
            <v>0.27764266845570007</v>
          </cell>
          <cell r="L33">
            <v>0.49274910878067335</v>
          </cell>
        </row>
        <row r="34">
          <cell r="J34">
            <v>32</v>
          </cell>
          <cell r="K34">
            <v>0.25728542077235927</v>
          </cell>
          <cell r="L34">
            <v>0.45581974872806619</v>
          </cell>
        </row>
        <row r="35">
          <cell r="J35">
            <v>33</v>
          </cell>
          <cell r="K35">
            <v>0.1725439221770303</v>
          </cell>
          <cell r="L35">
            <v>0.30239158273630273</v>
          </cell>
        </row>
        <row r="36">
          <cell r="J36">
            <v>34</v>
          </cell>
          <cell r="K36">
            <v>0.26446601534655528</v>
          </cell>
          <cell r="L36">
            <v>0.45175301976257159</v>
          </cell>
        </row>
        <row r="37">
          <cell r="J37">
            <v>35</v>
          </cell>
          <cell r="K37">
            <v>0.32499266216612815</v>
          </cell>
          <cell r="L37">
            <v>0.59135430727165794</v>
          </cell>
        </row>
        <row r="38">
          <cell r="J38">
            <v>36</v>
          </cell>
          <cell r="K38">
            <v>0.20569520734621971</v>
          </cell>
          <cell r="L38">
            <v>0.61810819229571201</v>
          </cell>
        </row>
        <row r="39">
          <cell r="J39">
            <v>37</v>
          </cell>
          <cell r="K39">
            <v>0.24031930059960557</v>
          </cell>
          <cell r="L39">
            <v>0.5589070016959119</v>
          </cell>
        </row>
        <row r="40">
          <cell r="J40">
            <v>38</v>
          </cell>
          <cell r="K40">
            <v>0.23565453478133205</v>
          </cell>
          <cell r="L40">
            <v>0.6174852040286577</v>
          </cell>
        </row>
        <row r="41">
          <cell r="J41">
            <v>39</v>
          </cell>
          <cell r="K41">
            <v>0.33031783303283158</v>
          </cell>
          <cell r="L41">
            <v>0.98013359637282438</v>
          </cell>
        </row>
        <row r="42">
          <cell r="J42">
            <v>40</v>
          </cell>
          <cell r="K42">
            <v>0.29790557256069394</v>
          </cell>
          <cell r="L42">
            <v>0.60156439275949192</v>
          </cell>
        </row>
        <row r="43">
          <cell r="J43">
            <v>41</v>
          </cell>
          <cell r="K43">
            <v>0.21593672690678833</v>
          </cell>
          <cell r="L43">
            <v>0.37242584709099114</v>
          </cell>
        </row>
        <row r="44">
          <cell r="J44">
            <v>42</v>
          </cell>
          <cell r="K44">
            <v>0.25429263281479281</v>
          </cell>
          <cell r="L44">
            <v>0.67758626656975784</v>
          </cell>
        </row>
        <row r="45">
          <cell r="J45">
            <v>43</v>
          </cell>
          <cell r="K45">
            <v>0.2766310956434232</v>
          </cell>
          <cell r="L45">
            <v>0.84645069740075463</v>
          </cell>
        </row>
        <row r="46">
          <cell r="J46">
            <v>44</v>
          </cell>
          <cell r="K46">
            <v>0.36299215900037729</v>
          </cell>
          <cell r="L46">
            <v>0.80914062229605799</v>
          </cell>
        </row>
        <row r="47">
          <cell r="J47">
            <v>45</v>
          </cell>
          <cell r="K47">
            <v>0.25533565348651915</v>
          </cell>
          <cell r="L47">
            <v>0.95775793444779056</v>
          </cell>
        </row>
        <row r="48">
          <cell r="J48">
            <v>46</v>
          </cell>
          <cell r="K48">
            <v>0.31740848672900318</v>
          </cell>
          <cell r="L48">
            <v>1</v>
          </cell>
        </row>
      </sheetData>
      <sheetData sheetId="21" refreshError="1"/>
      <sheetData sheetId="22">
        <row r="15">
          <cell r="AU15">
            <v>-16</v>
          </cell>
          <cell r="AV15">
            <v>0.17979959268950951</v>
          </cell>
          <cell r="AW15">
            <v>0.15001973086446543</v>
          </cell>
          <cell r="AY15">
            <v>-16</v>
          </cell>
          <cell r="AZ15">
            <v>5</v>
          </cell>
        </row>
        <row r="16">
          <cell r="AU16">
            <v>-15</v>
          </cell>
          <cell r="AV16">
            <v>9.6317312867940472E-2</v>
          </cell>
          <cell r="AW16">
            <v>8.732428294131693E-2</v>
          </cell>
          <cell r="AY16">
            <v>-15</v>
          </cell>
          <cell r="AZ16">
            <v>6</v>
          </cell>
        </row>
        <row r="17">
          <cell r="AU17">
            <v>-14</v>
          </cell>
          <cell r="AV17">
            <v>0.13225510893085707</v>
          </cell>
          <cell r="AW17">
            <v>0.10125658642421288</v>
          </cell>
          <cell r="AY17">
            <v>-14</v>
          </cell>
          <cell r="AZ17">
            <v>7</v>
          </cell>
        </row>
        <row r="18">
          <cell r="AU18">
            <v>-13</v>
          </cell>
          <cell r="AV18">
            <v>0.14826689367545715</v>
          </cell>
          <cell r="AW18">
            <v>0.1943767399296889</v>
          </cell>
          <cell r="AY18">
            <v>-13</v>
          </cell>
          <cell r="AZ18">
            <v>10</v>
          </cell>
        </row>
        <row r="19">
          <cell r="AU19">
            <v>-12</v>
          </cell>
          <cell r="AV19">
            <v>0.13345181634471251</v>
          </cell>
          <cell r="AW19">
            <v>0.15614040051559241</v>
          </cell>
          <cell r="AY19">
            <v>-12</v>
          </cell>
          <cell r="AZ19">
            <v>13</v>
          </cell>
        </row>
        <row r="20">
          <cell r="AU20">
            <v>-11</v>
          </cell>
          <cell r="AV20">
            <v>0.11460639294897297</v>
          </cell>
          <cell r="AW20">
            <v>0.19087117526550021</v>
          </cell>
          <cell r="AY20">
            <v>-11</v>
          </cell>
          <cell r="AZ20">
            <v>13</v>
          </cell>
        </row>
        <row r="21">
          <cell r="AU21">
            <v>-10</v>
          </cell>
          <cell r="AV21">
            <v>0.14083906501501925</v>
          </cell>
          <cell r="AW21">
            <v>0.21999339084478189</v>
          </cell>
          <cell r="AY21">
            <v>-10</v>
          </cell>
          <cell r="AZ21">
            <v>15</v>
          </cell>
        </row>
        <row r="22">
          <cell r="AU22">
            <v>-9</v>
          </cell>
          <cell r="AV22">
            <v>0.16110300092070831</v>
          </cell>
          <cell r="AW22">
            <v>0.23119551981256681</v>
          </cell>
          <cell r="AY22">
            <v>-9</v>
          </cell>
          <cell r="AZ22">
            <v>16</v>
          </cell>
        </row>
        <row r="23">
          <cell r="AU23">
            <v>-8</v>
          </cell>
          <cell r="AV23">
            <v>0.14200088353676937</v>
          </cell>
          <cell r="AW23">
            <v>0.21753335841096041</v>
          </cell>
          <cell r="AY23">
            <v>-8</v>
          </cell>
          <cell r="AZ23">
            <v>16</v>
          </cell>
        </row>
        <row r="24">
          <cell r="AU24">
            <v>-7</v>
          </cell>
          <cell r="AV24">
            <v>0.12546875980181252</v>
          </cell>
          <cell r="AW24">
            <v>0.16390254595039619</v>
          </cell>
          <cell r="AY24">
            <v>-7</v>
          </cell>
          <cell r="AZ24">
            <v>19</v>
          </cell>
        </row>
        <row r="25">
          <cell r="AU25">
            <v>-6</v>
          </cell>
          <cell r="AV25">
            <v>0.12366449626485904</v>
          </cell>
          <cell r="AW25">
            <v>0.16748885625190502</v>
          </cell>
          <cell r="AY25">
            <v>-6</v>
          </cell>
          <cell r="AZ25">
            <v>18</v>
          </cell>
        </row>
        <row r="26">
          <cell r="AU26">
            <v>-5</v>
          </cell>
          <cell r="AV26">
            <v>0.13799293540746668</v>
          </cell>
          <cell r="AW26">
            <v>0.17408550255397354</v>
          </cell>
          <cell r="AY26">
            <v>-5</v>
          </cell>
          <cell r="AZ26">
            <v>18</v>
          </cell>
        </row>
        <row r="27">
          <cell r="AU27">
            <v>-4</v>
          </cell>
          <cell r="AV27">
            <v>0.1796547612161839</v>
          </cell>
          <cell r="AW27">
            <v>0.20661197644680734</v>
          </cell>
          <cell r="AY27">
            <v>-4</v>
          </cell>
          <cell r="AZ27">
            <v>20</v>
          </cell>
        </row>
        <row r="28">
          <cell r="AU28">
            <v>-3</v>
          </cell>
          <cell r="AV28">
            <v>0.22100933220692567</v>
          </cell>
          <cell r="AW28">
            <v>0.22718712573266339</v>
          </cell>
          <cell r="AY28">
            <v>-3</v>
          </cell>
          <cell r="AZ28">
            <v>19</v>
          </cell>
        </row>
        <row r="29">
          <cell r="AU29">
            <v>-2</v>
          </cell>
          <cell r="AV29">
            <v>0.2945182829822216</v>
          </cell>
          <cell r="AW29">
            <v>0.26498674739726769</v>
          </cell>
          <cell r="AY29">
            <v>-2</v>
          </cell>
          <cell r="AZ29">
            <v>20</v>
          </cell>
        </row>
        <row r="30">
          <cell r="AU30">
            <v>-1</v>
          </cell>
          <cell r="AV30">
            <v>0.44672100894056566</v>
          </cell>
          <cell r="AW30">
            <v>0.32253792911385848</v>
          </cell>
          <cell r="AY30">
            <v>-1</v>
          </cell>
          <cell r="AZ30">
            <v>21</v>
          </cell>
        </row>
        <row r="31">
          <cell r="AU31">
            <v>0</v>
          </cell>
          <cell r="AV31">
            <v>1</v>
          </cell>
          <cell r="AW31">
            <v>0.44557730091662601</v>
          </cell>
          <cell r="AY31">
            <v>0</v>
          </cell>
          <cell r="AZ31">
            <v>21</v>
          </cell>
        </row>
        <row r="32">
          <cell r="AU32">
            <v>1</v>
          </cell>
          <cell r="AV32">
            <v>0.50779301627753293</v>
          </cell>
          <cell r="AW32">
            <v>0.39606395481483042</v>
          </cell>
          <cell r="AY32">
            <v>1</v>
          </cell>
          <cell r="AZ32">
            <v>20</v>
          </cell>
        </row>
        <row r="33">
          <cell r="AU33">
            <v>2</v>
          </cell>
          <cell r="AV33">
            <v>0.48419426113508585</v>
          </cell>
          <cell r="AW33">
            <v>0.43832971842078494</v>
          </cell>
          <cell r="AY33">
            <v>2</v>
          </cell>
          <cell r="AZ33">
            <v>20</v>
          </cell>
        </row>
        <row r="34">
          <cell r="AU34">
            <v>3</v>
          </cell>
          <cell r="AV34">
            <v>0.45616591475271551</v>
          </cell>
          <cell r="AW34">
            <v>0.50093303036116366</v>
          </cell>
          <cell r="AY34">
            <v>3</v>
          </cell>
          <cell r="AZ34">
            <v>21</v>
          </cell>
        </row>
        <row r="35">
          <cell r="AU35">
            <v>4</v>
          </cell>
          <cell r="AV35">
            <v>0.42886065003082668</v>
          </cell>
          <cell r="AW35">
            <v>0.50166961438474988</v>
          </cell>
          <cell r="AY35">
            <v>4</v>
          </cell>
          <cell r="AZ35">
            <v>21</v>
          </cell>
        </row>
        <row r="36">
          <cell r="AU36">
            <v>5</v>
          </cell>
          <cell r="AV36">
            <v>0.38239367014936143</v>
          </cell>
          <cell r="AW36">
            <v>0.56638805134605008</v>
          </cell>
          <cell r="AY36">
            <v>5</v>
          </cell>
          <cell r="AZ36">
            <v>21</v>
          </cell>
        </row>
        <row r="37">
          <cell r="AU37">
            <v>6</v>
          </cell>
          <cell r="AV37">
            <v>0.36079937780194493</v>
          </cell>
          <cell r="AW37">
            <v>0.62151497290605573</v>
          </cell>
          <cell r="AY37">
            <v>6</v>
          </cell>
          <cell r="AZ37">
            <v>21</v>
          </cell>
        </row>
        <row r="38">
          <cell r="AU38">
            <v>7</v>
          </cell>
          <cell r="AV38">
            <v>0.34646611542248906</v>
          </cell>
          <cell r="AW38">
            <v>0.62666322206979885</v>
          </cell>
          <cell r="AY38">
            <v>7</v>
          </cell>
          <cell r="AZ38">
            <v>18</v>
          </cell>
        </row>
        <row r="39">
          <cell r="AU39">
            <v>8</v>
          </cell>
          <cell r="AV39">
            <v>0.37474816424911034</v>
          </cell>
          <cell r="AW39">
            <v>0.64713842086119611</v>
          </cell>
          <cell r="AY39">
            <v>8</v>
          </cell>
          <cell r="AZ39">
            <v>16</v>
          </cell>
        </row>
        <row r="40">
          <cell r="AU40">
            <v>9</v>
          </cell>
          <cell r="AV40">
            <v>0.32770500275748998</v>
          </cell>
          <cell r="AW40">
            <v>0.67535919953314483</v>
          </cell>
          <cell r="AY40">
            <v>9</v>
          </cell>
          <cell r="AZ40">
            <v>17</v>
          </cell>
        </row>
        <row r="41">
          <cell r="AU41">
            <v>10</v>
          </cell>
          <cell r="AV41">
            <v>0.26263860835043507</v>
          </cell>
          <cell r="AW41">
            <v>0.72517316612900695</v>
          </cell>
          <cell r="AY41">
            <v>10</v>
          </cell>
          <cell r="AZ41">
            <v>19</v>
          </cell>
        </row>
        <row r="42">
          <cell r="AU42">
            <v>11</v>
          </cell>
          <cell r="AV42">
            <v>0.2329602226067414</v>
          </cell>
          <cell r="AW42">
            <v>0.68654316550439876</v>
          </cell>
          <cell r="AY42">
            <v>11</v>
          </cell>
          <cell r="AZ42">
            <v>19</v>
          </cell>
        </row>
        <row r="43">
          <cell r="AU43">
            <v>12</v>
          </cell>
          <cell r="AV43">
            <v>0.24819231878578957</v>
          </cell>
          <cell r="AW43">
            <v>0.64816217624840555</v>
          </cell>
          <cell r="AY43">
            <v>12</v>
          </cell>
          <cell r="AZ43">
            <v>19</v>
          </cell>
        </row>
        <row r="44">
          <cell r="AU44">
            <v>13</v>
          </cell>
          <cell r="AV44">
            <v>0.22418097285366453</v>
          </cell>
          <cell r="AW44">
            <v>0.57442876349196481</v>
          </cell>
          <cell r="AY44">
            <v>13</v>
          </cell>
          <cell r="AZ44">
            <v>17</v>
          </cell>
        </row>
        <row r="45">
          <cell r="AU45">
            <v>14</v>
          </cell>
          <cell r="AV45">
            <v>0.2025308107190423</v>
          </cell>
          <cell r="AW45">
            <v>0.58164687594826148</v>
          </cell>
          <cell r="AY45">
            <v>14</v>
          </cell>
          <cell r="AZ45">
            <v>16</v>
          </cell>
        </row>
        <row r="46">
          <cell r="AU46">
            <v>15</v>
          </cell>
          <cell r="AV46">
            <v>0.20232492848235192</v>
          </cell>
          <cell r="AW46">
            <v>0.53668840666582251</v>
          </cell>
          <cell r="AY46">
            <v>15</v>
          </cell>
          <cell r="AZ46">
            <v>18</v>
          </cell>
        </row>
        <row r="47">
          <cell r="AU47">
            <v>16</v>
          </cell>
          <cell r="AV47">
            <v>0.18388559570128596</v>
          </cell>
          <cell r="AW47">
            <v>0.58585135775837771</v>
          </cell>
          <cell r="AY47">
            <v>16</v>
          </cell>
          <cell r="AZ47">
            <v>18</v>
          </cell>
        </row>
        <row r="48">
          <cell r="AU48">
            <v>17</v>
          </cell>
          <cell r="AV48">
            <v>0.2063203585695792</v>
          </cell>
          <cell r="AW48">
            <v>0.6244486268402184</v>
          </cell>
          <cell r="AY48">
            <v>17</v>
          </cell>
          <cell r="AZ48">
            <v>17</v>
          </cell>
        </row>
        <row r="49">
          <cell r="AU49">
            <v>18</v>
          </cell>
          <cell r="AV49">
            <v>0.21476896677444862</v>
          </cell>
          <cell r="AW49">
            <v>0.62294098141447607</v>
          </cell>
          <cell r="AY49">
            <v>18</v>
          </cell>
          <cell r="AZ49">
            <v>17</v>
          </cell>
        </row>
        <row r="50">
          <cell r="AU50">
            <v>19</v>
          </cell>
          <cell r="AV50">
            <v>0.20353649338471086</v>
          </cell>
          <cell r="AW50">
            <v>0.56225976260765731</v>
          </cell>
          <cell r="AY50">
            <v>19</v>
          </cell>
          <cell r="AZ50">
            <v>16</v>
          </cell>
        </row>
        <row r="51">
          <cell r="AU51">
            <v>20</v>
          </cell>
          <cell r="AV51">
            <v>0.20546651193326781</v>
          </cell>
          <cell r="AW51">
            <v>0.60038161545092816</v>
          </cell>
          <cell r="AY51">
            <v>20</v>
          </cell>
          <cell r="AZ51">
            <v>13</v>
          </cell>
        </row>
        <row r="52">
          <cell r="AU52">
            <v>21</v>
          </cell>
          <cell r="AV52">
            <v>0.16741757352449713</v>
          </cell>
          <cell r="AW52">
            <v>0.51044114580999345</v>
          </cell>
          <cell r="AY52">
            <v>21</v>
          </cell>
          <cell r="AZ52">
            <v>12</v>
          </cell>
        </row>
        <row r="53">
          <cell r="AU53">
            <v>22</v>
          </cell>
          <cell r="AV53">
            <v>0.20177944855663704</v>
          </cell>
          <cell r="AW53">
            <v>0.54348125477560538</v>
          </cell>
          <cell r="AY53">
            <v>22</v>
          </cell>
          <cell r="AZ53">
            <v>10</v>
          </cell>
        </row>
        <row r="54">
          <cell r="AU54">
            <v>23</v>
          </cell>
          <cell r="AV54">
            <v>0.20220441810106263</v>
          </cell>
          <cell r="AW54">
            <v>0.56683916293611869</v>
          </cell>
          <cell r="AY54">
            <v>23</v>
          </cell>
          <cell r="AZ54">
            <v>12</v>
          </cell>
        </row>
        <row r="55">
          <cell r="AU55">
            <v>24</v>
          </cell>
          <cell r="AV55">
            <v>0.15997531423187031</v>
          </cell>
          <cell r="AW55">
            <v>0.57562225339413386</v>
          </cell>
          <cell r="AY55">
            <v>24</v>
          </cell>
          <cell r="AZ55">
            <v>12</v>
          </cell>
        </row>
        <row r="56">
          <cell r="AU56">
            <v>25</v>
          </cell>
          <cell r="AV56">
            <v>0.15261777893286368</v>
          </cell>
          <cell r="AW56">
            <v>0.53889934216461233</v>
          </cell>
          <cell r="AY56">
            <v>25</v>
          </cell>
          <cell r="AZ56">
            <v>10</v>
          </cell>
        </row>
        <row r="57">
          <cell r="AU57">
            <v>26</v>
          </cell>
          <cell r="AV57">
            <v>0.18344704595081268</v>
          </cell>
          <cell r="AW57">
            <v>0.41660044084895631</v>
          </cell>
          <cell r="AY57">
            <v>26</v>
          </cell>
          <cell r="AZ57">
            <v>10</v>
          </cell>
        </row>
        <row r="58">
          <cell r="AU58">
            <v>27</v>
          </cell>
          <cell r="AV58">
            <v>0.2000498414140261</v>
          </cell>
          <cell r="AW58">
            <v>0.53784244701245409</v>
          </cell>
          <cell r="AY58">
            <v>27</v>
          </cell>
          <cell r="AZ58">
            <v>10</v>
          </cell>
        </row>
        <row r="59">
          <cell r="AU59">
            <v>28</v>
          </cell>
          <cell r="AV59">
            <v>0.17387456922464931</v>
          </cell>
          <cell r="AW59">
            <v>0.53978154755573038</v>
          </cell>
          <cell r="AY59">
            <v>28</v>
          </cell>
          <cell r="AZ59">
            <v>11</v>
          </cell>
        </row>
        <row r="60">
          <cell r="AU60">
            <v>29</v>
          </cell>
          <cell r="AV60">
            <v>0.14797467242043161</v>
          </cell>
          <cell r="AW60">
            <v>0.49605789213465279</v>
          </cell>
          <cell r="AY60">
            <v>29</v>
          </cell>
          <cell r="AZ60">
            <v>10</v>
          </cell>
        </row>
        <row r="61">
          <cell r="AU61">
            <v>30</v>
          </cell>
          <cell r="AV61">
            <v>0.16821654412290127</v>
          </cell>
          <cell r="AW61">
            <v>0.59673583491191307</v>
          </cell>
          <cell r="AY61">
            <v>30</v>
          </cell>
          <cell r="AZ61">
            <v>10</v>
          </cell>
        </row>
        <row r="62">
          <cell r="AU62">
            <v>31</v>
          </cell>
          <cell r="AV62">
            <v>0.1580936425666514</v>
          </cell>
          <cell r="AW62">
            <v>0.62227495922803755</v>
          </cell>
          <cell r="AY62">
            <v>31</v>
          </cell>
          <cell r="AZ62">
            <v>10</v>
          </cell>
        </row>
        <row r="63">
          <cell r="AU63">
            <v>32</v>
          </cell>
          <cell r="AV63">
            <v>0.16454757216109928</v>
          </cell>
          <cell r="AW63">
            <v>0.60612816799146985</v>
          </cell>
          <cell r="AY63">
            <v>32</v>
          </cell>
          <cell r="AZ63">
            <v>10</v>
          </cell>
        </row>
        <row r="64">
          <cell r="AU64">
            <v>33</v>
          </cell>
          <cell r="AV64">
            <v>0.19598759599289131</v>
          </cell>
          <cell r="AW64">
            <v>0.60431319178588538</v>
          </cell>
          <cell r="AY64">
            <v>33</v>
          </cell>
          <cell r="AZ64">
            <v>10</v>
          </cell>
        </row>
        <row r="65">
          <cell r="AU65">
            <v>34</v>
          </cell>
          <cell r="AV65">
            <v>0.15394651041493929</v>
          </cell>
          <cell r="AW65">
            <v>0.58813734155908626</v>
          </cell>
          <cell r="AY65">
            <v>34</v>
          </cell>
          <cell r="AZ65">
            <v>10</v>
          </cell>
        </row>
        <row r="66">
          <cell r="AU66">
            <v>35</v>
          </cell>
          <cell r="AV66">
            <v>0.13204167428251287</v>
          </cell>
          <cell r="AW66">
            <v>0.56743567943767825</v>
          </cell>
          <cell r="AY66">
            <v>35</v>
          </cell>
          <cell r="AZ66">
            <v>9</v>
          </cell>
        </row>
        <row r="67">
          <cell r="AU67">
            <v>36</v>
          </cell>
          <cell r="AV67">
            <v>0.15407861920394111</v>
          </cell>
          <cell r="AW67">
            <v>0.54263043079620832</v>
          </cell>
          <cell r="AY67">
            <v>36</v>
          </cell>
          <cell r="AZ67">
            <v>9</v>
          </cell>
        </row>
        <row r="68">
          <cell r="AU68">
            <v>37</v>
          </cell>
          <cell r="AV68">
            <v>0.16103830497842814</v>
          </cell>
          <cell r="AW68">
            <v>0.58155351357531271</v>
          </cell>
          <cell r="AY68">
            <v>37</v>
          </cell>
          <cell r="AZ68">
            <v>9</v>
          </cell>
        </row>
        <row r="69">
          <cell r="AU69">
            <v>38</v>
          </cell>
          <cell r="AV69">
            <v>0.12207761106341057</v>
          </cell>
          <cell r="AW69">
            <v>0.52339909263500584</v>
          </cell>
          <cell r="AY69">
            <v>38</v>
          </cell>
          <cell r="AZ69">
            <v>8</v>
          </cell>
        </row>
        <row r="70">
          <cell r="AU70">
            <v>39</v>
          </cell>
          <cell r="AV70">
            <v>0.16917948164368188</v>
          </cell>
          <cell r="AW70">
            <v>0.4991160737066922</v>
          </cell>
          <cell r="AY70">
            <v>39</v>
          </cell>
          <cell r="AZ70">
            <v>9</v>
          </cell>
        </row>
        <row r="71">
          <cell r="AU71">
            <v>40</v>
          </cell>
          <cell r="AV71">
            <v>0.15732414270576522</v>
          </cell>
          <cell r="AW71">
            <v>0.56219862758763639</v>
          </cell>
          <cell r="AY71">
            <v>40</v>
          </cell>
          <cell r="AZ71">
            <v>9</v>
          </cell>
        </row>
        <row r="72">
          <cell r="AU72">
            <v>41</v>
          </cell>
          <cell r="AV72">
            <v>0.14916418678367191</v>
          </cell>
          <cell r="AW72">
            <v>0.48895648144636455</v>
          </cell>
          <cell r="AY72">
            <v>41</v>
          </cell>
          <cell r="AZ72">
            <v>7</v>
          </cell>
        </row>
        <row r="73">
          <cell r="AU73">
            <v>42</v>
          </cell>
          <cell r="AV73">
            <v>0.14329574559167707</v>
          </cell>
          <cell r="AW73">
            <v>0.6143934309975787</v>
          </cell>
          <cell r="AY73">
            <v>42</v>
          </cell>
          <cell r="AZ73">
            <v>8</v>
          </cell>
        </row>
        <row r="74">
          <cell r="AU74">
            <v>43</v>
          </cell>
          <cell r="AV74">
            <v>0.16125793332837302</v>
          </cell>
          <cell r="AW74">
            <v>0.58209557924749167</v>
          </cell>
          <cell r="AY74">
            <v>43</v>
          </cell>
          <cell r="AZ74">
            <v>8</v>
          </cell>
        </row>
        <row r="75">
          <cell r="AU75">
            <v>44</v>
          </cell>
          <cell r="AV75">
            <v>0.15414347065212392</v>
          </cell>
          <cell r="AW75">
            <v>0.60920878768542253</v>
          </cell>
          <cell r="AY75">
            <v>44</v>
          </cell>
          <cell r="AZ75">
            <v>8</v>
          </cell>
        </row>
        <row r="76">
          <cell r="AU76">
            <v>45</v>
          </cell>
          <cell r="AV76">
            <v>0.15354104554938711</v>
          </cell>
          <cell r="AW76">
            <v>0.57805412966277969</v>
          </cell>
          <cell r="AY76">
            <v>45</v>
          </cell>
          <cell r="AZ76">
            <v>8</v>
          </cell>
        </row>
        <row r="77">
          <cell r="AU77">
            <v>46</v>
          </cell>
          <cell r="AV77">
            <v>0.16728248661613188</v>
          </cell>
          <cell r="AW77">
            <v>0.59564277441875912</v>
          </cell>
          <cell r="AY77">
            <v>46</v>
          </cell>
          <cell r="AZ77">
            <v>8</v>
          </cell>
        </row>
        <row r="78">
          <cell r="AU78">
            <v>47</v>
          </cell>
          <cell r="AV78">
            <v>0.16290240769057465</v>
          </cell>
          <cell r="AW78">
            <v>0.61149791623197836</v>
          </cell>
          <cell r="AY78">
            <v>47</v>
          </cell>
          <cell r="AZ78">
            <v>7</v>
          </cell>
        </row>
        <row r="79">
          <cell r="AU79">
            <v>48</v>
          </cell>
          <cell r="AV79">
            <v>0.17296858753351663</v>
          </cell>
          <cell r="AW79">
            <v>0.66595746529437161</v>
          </cell>
          <cell r="AY79">
            <v>48</v>
          </cell>
          <cell r="AZ79">
            <v>6</v>
          </cell>
        </row>
        <row r="80">
          <cell r="AU80">
            <v>49</v>
          </cell>
          <cell r="AV80">
            <v>0.15560032818268513</v>
          </cell>
          <cell r="AW80">
            <v>0.67912337723894878</v>
          </cell>
          <cell r="AY80">
            <v>49</v>
          </cell>
          <cell r="AZ80">
            <v>7</v>
          </cell>
        </row>
        <row r="81">
          <cell r="AU81">
            <v>50</v>
          </cell>
          <cell r="AV81">
            <v>0.13868810778359858</v>
          </cell>
          <cell r="AW81">
            <v>0.67749508803430647</v>
          </cell>
          <cell r="AY81">
            <v>50</v>
          </cell>
          <cell r="AZ81">
            <v>7</v>
          </cell>
        </row>
        <row r="82">
          <cell r="AU82">
            <v>51</v>
          </cell>
          <cell r="AV82">
            <v>0.13586395529457013</v>
          </cell>
          <cell r="AW82">
            <v>0.72060263233365163</v>
          </cell>
          <cell r="AY82">
            <v>51</v>
          </cell>
          <cell r="AZ82">
            <v>7</v>
          </cell>
        </row>
        <row r="83">
          <cell r="AU83">
            <v>52</v>
          </cell>
          <cell r="AV83">
            <v>0.13433339300918926</v>
          </cell>
          <cell r="AW83">
            <v>0.78655394580887206</v>
          </cell>
          <cell r="AY83">
            <v>52</v>
          </cell>
          <cell r="AZ83">
            <v>7</v>
          </cell>
        </row>
        <row r="84">
          <cell r="AU84">
            <v>53</v>
          </cell>
          <cell r="AV84">
            <v>0.12212723191344368</v>
          </cell>
          <cell r="AW84">
            <v>0.75495424929727906</v>
          </cell>
          <cell r="AY84">
            <v>53</v>
          </cell>
          <cell r="AZ84">
            <v>7</v>
          </cell>
        </row>
        <row r="85">
          <cell r="AU85">
            <v>54</v>
          </cell>
          <cell r="AV85">
            <v>0.1517935886891415</v>
          </cell>
          <cell r="AW85">
            <v>0.77317728294684795</v>
          </cell>
          <cell r="AY85">
            <v>54</v>
          </cell>
          <cell r="AZ85">
            <v>7</v>
          </cell>
        </row>
        <row r="86">
          <cell r="AU86">
            <v>55</v>
          </cell>
          <cell r="AV86">
            <v>0.16179673039860779</v>
          </cell>
          <cell r="AW86">
            <v>0.68233202428139783</v>
          </cell>
          <cell r="AY86">
            <v>55</v>
          </cell>
          <cell r="AZ86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3-endosome1"/>
      <sheetName val="exp3-endosome2"/>
      <sheetName val="exp3-endosome3"/>
      <sheetName val="exp3-endosome4"/>
      <sheetName val="exp3-endosome5"/>
      <sheetName val="exp3-endosome6"/>
      <sheetName val="exp3-endosome7"/>
      <sheetName val="exp3-endosome8"/>
      <sheetName val="exp3-endosome9"/>
      <sheetName val="exp3-time"/>
      <sheetName val="exp3-aligned"/>
    </sheetNames>
    <sheetDataSet>
      <sheetData sheetId="0">
        <row r="2">
          <cell r="L2" t="str">
            <v>Rab5</v>
          </cell>
          <cell r="M2" t="str">
            <v>Rab7</v>
          </cell>
        </row>
        <row r="3">
          <cell r="K3">
            <v>10</v>
          </cell>
          <cell r="L3">
            <v>0.20293285566028371</v>
          </cell>
          <cell r="M3">
            <v>0</v>
          </cell>
        </row>
        <row r="4">
          <cell r="K4">
            <v>11</v>
          </cell>
          <cell r="L4">
            <v>1</v>
          </cell>
          <cell r="M4">
            <v>0.31500609296117932</v>
          </cell>
        </row>
        <row r="5">
          <cell r="K5">
            <v>12</v>
          </cell>
          <cell r="L5">
            <v>0.57288778948266317</v>
          </cell>
          <cell r="M5">
            <v>0.4866535136076135</v>
          </cell>
        </row>
        <row r="6">
          <cell r="K6">
            <v>13</v>
          </cell>
          <cell r="L6">
            <v>0.50383844415063772</v>
          </cell>
          <cell r="M6">
            <v>0.40297684674751899</v>
          </cell>
        </row>
        <row r="7">
          <cell r="K7">
            <v>14</v>
          </cell>
          <cell r="L7">
            <v>0.46170085725252713</v>
          </cell>
          <cell r="M7">
            <v>0.58553356931468759</v>
          </cell>
        </row>
        <row r="8">
          <cell r="K8">
            <v>15</v>
          </cell>
          <cell r="L8">
            <v>0.54947328016377384</v>
          </cell>
          <cell r="M8">
            <v>0.86209597864562293</v>
          </cell>
        </row>
        <row r="9">
          <cell r="K9">
            <v>16</v>
          </cell>
          <cell r="L9">
            <v>0.12081147552636468</v>
          </cell>
          <cell r="M9">
            <v>0.98073463703359864</v>
          </cell>
        </row>
        <row r="10">
          <cell r="K10">
            <v>17</v>
          </cell>
          <cell r="L10">
            <v>9.0445117356875701E-2</v>
          </cell>
          <cell r="M10">
            <v>1</v>
          </cell>
        </row>
        <row r="11">
          <cell r="K11">
            <v>18</v>
          </cell>
          <cell r="L11">
            <v>0.26979286618046439</v>
          </cell>
          <cell r="M11">
            <v>0.62940288980444481</v>
          </cell>
        </row>
        <row r="12">
          <cell r="K12">
            <v>19</v>
          </cell>
          <cell r="L12">
            <v>0</v>
          </cell>
          <cell r="M12">
            <v>0.96849068647362657</v>
          </cell>
        </row>
        <row r="13">
          <cell r="K13">
            <v>20</v>
          </cell>
          <cell r="L13">
            <v>0.34346256095307193</v>
          </cell>
          <cell r="M13">
            <v>0.81242383798526141</v>
          </cell>
        </row>
        <row r="14">
          <cell r="K14">
            <v>21</v>
          </cell>
          <cell r="L14">
            <v>0.2731834918468608</v>
          </cell>
          <cell r="M14">
            <v>0.48891661347414872</v>
          </cell>
        </row>
        <row r="15">
          <cell r="K15">
            <v>22</v>
          </cell>
          <cell r="L15">
            <v>0.14932258568971157</v>
          </cell>
          <cell r="M15">
            <v>0.60659780653397621</v>
          </cell>
        </row>
        <row r="16">
          <cell r="K16">
            <v>23</v>
          </cell>
          <cell r="L16">
            <v>0.19911573619937201</v>
          </cell>
          <cell r="M16">
            <v>0.65731445482504536</v>
          </cell>
        </row>
      </sheetData>
      <sheetData sheetId="1">
        <row r="2">
          <cell r="L2" t="str">
            <v>Rab5</v>
          </cell>
          <cell r="M2" t="str">
            <v>Rab7</v>
          </cell>
        </row>
        <row r="3">
          <cell r="K3">
            <v>17</v>
          </cell>
          <cell r="L3">
            <v>6.7217813368668625E-2</v>
          </cell>
          <cell r="M3">
            <v>0.2206368490944538</v>
          </cell>
        </row>
        <row r="4">
          <cell r="K4">
            <v>18</v>
          </cell>
          <cell r="L4">
            <v>0.7414987541588054</v>
          </cell>
          <cell r="M4">
            <v>3.9301556805017721E-2</v>
          </cell>
        </row>
        <row r="5">
          <cell r="K5">
            <v>19</v>
          </cell>
          <cell r="L5">
            <v>0.49532629517074461</v>
          </cell>
          <cell r="M5">
            <v>0.14649789506399508</v>
          </cell>
        </row>
        <row r="6">
          <cell r="K6">
            <v>20</v>
          </cell>
          <cell r="L6">
            <v>0.33744292895104544</v>
          </cell>
          <cell r="M6">
            <v>0</v>
          </cell>
        </row>
        <row r="7">
          <cell r="K7">
            <v>21</v>
          </cell>
          <cell r="L7">
            <v>1</v>
          </cell>
          <cell r="M7">
            <v>0.40592772582149017</v>
          </cell>
        </row>
        <row r="8">
          <cell r="K8">
            <v>22</v>
          </cell>
          <cell r="L8">
            <v>0.67351759300600578</v>
          </cell>
          <cell r="M8">
            <v>0.56095838160088152</v>
          </cell>
        </row>
        <row r="9">
          <cell r="K9">
            <v>23</v>
          </cell>
          <cell r="L9">
            <v>0.40598579885065744</v>
          </cell>
          <cell r="M9">
            <v>0.6679569406379795</v>
          </cell>
        </row>
        <row r="10">
          <cell r="K10">
            <v>24</v>
          </cell>
          <cell r="L10">
            <v>0.16246345292448663</v>
          </cell>
          <cell r="M10">
            <v>0.96219591444635955</v>
          </cell>
        </row>
        <row r="11">
          <cell r="K11">
            <v>25</v>
          </cell>
          <cell r="L11">
            <v>0.19093776555141087</v>
          </cell>
          <cell r="M11">
            <v>0.69920605769502453</v>
          </cell>
        </row>
        <row r="12">
          <cell r="K12">
            <v>26</v>
          </cell>
          <cell r="L12">
            <v>0.18608402586740821</v>
          </cell>
          <cell r="M12">
            <v>0.66321023931285861</v>
          </cell>
        </row>
        <row r="13">
          <cell r="K13">
            <v>27</v>
          </cell>
          <cell r="L13">
            <v>0.27059958808025258</v>
          </cell>
          <cell r="M13">
            <v>0.5177012403582627</v>
          </cell>
        </row>
        <row r="14">
          <cell r="K14">
            <v>28</v>
          </cell>
          <cell r="L14">
            <v>7.0991343924184172E-2</v>
          </cell>
          <cell r="M14">
            <v>0.60181391800638628</v>
          </cell>
        </row>
        <row r="15">
          <cell r="K15">
            <v>29</v>
          </cell>
          <cell r="L15">
            <v>0.27070040759891145</v>
          </cell>
          <cell r="M15">
            <v>1</v>
          </cell>
        </row>
        <row r="16">
          <cell r="K16">
            <v>30</v>
          </cell>
          <cell r="L16">
            <v>0</v>
          </cell>
          <cell r="M16">
            <v>0.50275478201904322</v>
          </cell>
        </row>
        <row r="17">
          <cell r="K17">
            <v>31</v>
          </cell>
          <cell r="L17">
            <v>9.5548098111794683E-2</v>
          </cell>
          <cell r="M17">
            <v>0.32560110756364202</v>
          </cell>
        </row>
      </sheetData>
      <sheetData sheetId="2">
        <row r="2">
          <cell r="L2" t="str">
            <v>Rab5</v>
          </cell>
          <cell r="M2" t="str">
            <v>Rab7</v>
          </cell>
        </row>
        <row r="3">
          <cell r="K3">
            <v>15</v>
          </cell>
          <cell r="L3">
            <v>0.57817192274836826</v>
          </cell>
          <cell r="M3">
            <v>2.2521965103328809E-2</v>
          </cell>
        </row>
        <row r="4">
          <cell r="K4">
            <v>16</v>
          </cell>
          <cell r="L4">
            <v>1</v>
          </cell>
          <cell r="M4">
            <v>0</v>
          </cell>
        </row>
        <row r="5">
          <cell r="K5">
            <v>17</v>
          </cell>
          <cell r="L5">
            <v>0.78093543870155246</v>
          </cell>
          <cell r="M5">
            <v>0.23091201583962348</v>
          </cell>
        </row>
        <row r="6">
          <cell r="K6">
            <v>18</v>
          </cell>
          <cell r="L6">
            <v>0.70009951475548438</v>
          </cell>
          <cell r="M6">
            <v>0.24906747750455208</v>
          </cell>
        </row>
        <row r="7">
          <cell r="K7">
            <v>19</v>
          </cell>
          <cell r="L7">
            <v>0.8653644617836922</v>
          </cell>
          <cell r="M7">
            <v>0.19783619424752949</v>
          </cell>
        </row>
        <row r="8">
          <cell r="K8">
            <v>20</v>
          </cell>
          <cell r="L8">
            <v>0.27283775572209806</v>
          </cell>
          <cell r="M8">
            <v>0.22431806530309176</v>
          </cell>
        </row>
        <row r="9">
          <cell r="K9">
            <v>21</v>
          </cell>
          <cell r="L9">
            <v>0.57564442409137739</v>
          </cell>
          <cell r="M9">
            <v>0.28659819329290909</v>
          </cell>
        </row>
        <row r="10">
          <cell r="K10">
            <v>22</v>
          </cell>
          <cell r="L10">
            <v>0.31828869847029057</v>
          </cell>
          <cell r="M10">
            <v>0.46359184683649501</v>
          </cell>
        </row>
        <row r="11">
          <cell r="K11">
            <v>23</v>
          </cell>
          <cell r="L11">
            <v>0.56113112169862023</v>
          </cell>
          <cell r="M11">
            <v>0.64385595842098731</v>
          </cell>
        </row>
        <row r="12">
          <cell r="K12">
            <v>24</v>
          </cell>
          <cell r="L12">
            <v>0.39235233507410761</v>
          </cell>
          <cell r="M12">
            <v>0.52334399915144891</v>
          </cell>
        </row>
        <row r="13">
          <cell r="K13">
            <v>25</v>
          </cell>
          <cell r="L13">
            <v>0.50322762459159298</v>
          </cell>
          <cell r="M13">
            <v>0.6759594816765957</v>
          </cell>
        </row>
        <row r="14">
          <cell r="K14">
            <v>26</v>
          </cell>
          <cell r="L14">
            <v>0.31252036529841204</v>
          </cell>
          <cell r="M14">
            <v>0.65930666289532736</v>
          </cell>
        </row>
        <row r="15">
          <cell r="K15">
            <v>27</v>
          </cell>
          <cell r="L15">
            <v>0.2403325378023965</v>
          </cell>
          <cell r="M15">
            <v>0.88937012745947264</v>
          </cell>
        </row>
        <row r="16">
          <cell r="K16">
            <v>28</v>
          </cell>
          <cell r="L16">
            <v>0.23664256589550017</v>
          </cell>
          <cell r="M16">
            <v>1</v>
          </cell>
        </row>
        <row r="17">
          <cell r="K17">
            <v>29</v>
          </cell>
          <cell r="L17">
            <v>0</v>
          </cell>
          <cell r="M17">
            <v>0.98092527445330302</v>
          </cell>
        </row>
        <row r="18">
          <cell r="K18">
            <v>30</v>
          </cell>
          <cell r="L18">
            <v>9.3033086454544403E-2</v>
          </cell>
          <cell r="M18">
            <v>0.75902911591563937</v>
          </cell>
        </row>
        <row r="19">
          <cell r="K19">
            <v>31</v>
          </cell>
          <cell r="L19">
            <v>0.11199372968974286</v>
          </cell>
          <cell r="M19">
            <v>0.65808687043682701</v>
          </cell>
        </row>
        <row r="20">
          <cell r="K20">
            <v>32</v>
          </cell>
          <cell r="L20">
            <v>9.8819032857482128E-2</v>
          </cell>
          <cell r="M20">
            <v>0.6020117736489472</v>
          </cell>
        </row>
        <row r="21">
          <cell r="K21">
            <v>33</v>
          </cell>
          <cell r="L21">
            <v>0.20001585190795279</v>
          </cell>
          <cell r="M21">
            <v>0.44858309615146635</v>
          </cell>
        </row>
        <row r="22">
          <cell r="K22">
            <v>34</v>
          </cell>
          <cell r="L22">
            <v>9.8554834391594792E-2</v>
          </cell>
          <cell r="M22">
            <v>0.25415878515742407</v>
          </cell>
        </row>
        <row r="23">
          <cell r="K23">
            <v>35</v>
          </cell>
          <cell r="L23">
            <v>0.27889670720645349</v>
          </cell>
          <cell r="M23">
            <v>0.28279739070482762</v>
          </cell>
        </row>
        <row r="24">
          <cell r="K24">
            <v>36</v>
          </cell>
          <cell r="L24">
            <v>0.14570545393699721</v>
          </cell>
          <cell r="M24">
            <v>0.28433538989163293</v>
          </cell>
        </row>
        <row r="25">
          <cell r="K25">
            <v>37</v>
          </cell>
          <cell r="L25">
            <v>0.17201081452387029</v>
          </cell>
          <cell r="M25">
            <v>0.36540739300298786</v>
          </cell>
        </row>
        <row r="26">
          <cell r="K26">
            <v>38</v>
          </cell>
          <cell r="L26">
            <v>0.24228760644996536</v>
          </cell>
          <cell r="M26">
            <v>0.44996199197411918</v>
          </cell>
        </row>
      </sheetData>
      <sheetData sheetId="3">
        <row r="2">
          <cell r="L2" t="str">
            <v>Rab5</v>
          </cell>
          <cell r="M2" t="str">
            <v>Rab7</v>
          </cell>
        </row>
        <row r="3">
          <cell r="K3">
            <v>20</v>
          </cell>
          <cell r="L3">
            <v>0.76316768119629663</v>
          </cell>
          <cell r="M3">
            <v>0.20307572780037475</v>
          </cell>
        </row>
        <row r="4">
          <cell r="K4">
            <v>21</v>
          </cell>
          <cell r="L4">
            <v>1</v>
          </cell>
          <cell r="M4">
            <v>0.30864677117133599</v>
          </cell>
        </row>
        <row r="5">
          <cell r="K5">
            <v>22</v>
          </cell>
          <cell r="L5">
            <v>0.51655542724419823</v>
          </cell>
          <cell r="M5">
            <v>0.34084365431196006</v>
          </cell>
        </row>
        <row r="6">
          <cell r="K6">
            <v>23</v>
          </cell>
          <cell r="L6">
            <v>0.5461105347973878</v>
          </cell>
          <cell r="M6">
            <v>0.44582057492802019</v>
          </cell>
        </row>
        <row r="7">
          <cell r="K7">
            <v>24</v>
          </cell>
          <cell r="L7">
            <v>0.5784515211420147</v>
          </cell>
          <cell r="M7">
            <v>0.23595813719665512</v>
          </cell>
        </row>
        <row r="8">
          <cell r="K8">
            <v>25</v>
          </cell>
          <cell r="L8">
            <v>0.54205241627683942</v>
          </cell>
          <cell r="M8">
            <v>0.20664046432978461</v>
          </cell>
        </row>
        <row r="9">
          <cell r="K9">
            <v>26</v>
          </cell>
          <cell r="L9">
            <v>0.30314536806874015</v>
          </cell>
          <cell r="M9">
            <v>0</v>
          </cell>
        </row>
        <row r="10">
          <cell r="K10">
            <v>27</v>
          </cell>
          <cell r="L10">
            <v>0.48329451371082993</v>
          </cell>
          <cell r="M10">
            <v>0.49668662309766504</v>
          </cell>
        </row>
        <row r="11">
          <cell r="K11">
            <v>28</v>
          </cell>
          <cell r="L11">
            <v>0.53303582496591095</v>
          </cell>
          <cell r="M11">
            <v>0.75746081074905225</v>
          </cell>
        </row>
        <row r="12">
          <cell r="K12">
            <v>29</v>
          </cell>
          <cell r="L12">
            <v>0.59322907491860932</v>
          </cell>
          <cell r="M12">
            <v>0.88323202778666521</v>
          </cell>
        </row>
        <row r="13">
          <cell r="K13">
            <v>30</v>
          </cell>
          <cell r="L13">
            <v>0.51254297886777178</v>
          </cell>
          <cell r="M13">
            <v>1</v>
          </cell>
        </row>
        <row r="14">
          <cell r="K14">
            <v>31</v>
          </cell>
          <cell r="L14">
            <v>0.55497054275704116</v>
          </cell>
          <cell r="M14">
            <v>0.974498423289613</v>
          </cell>
        </row>
        <row r="15">
          <cell r="K15">
            <v>32</v>
          </cell>
          <cell r="L15">
            <v>0</v>
          </cell>
          <cell r="M15">
            <v>0.59675060554819337</v>
          </cell>
        </row>
        <row r="16">
          <cell r="K16">
            <v>33</v>
          </cell>
          <cell r="L16">
            <v>0.33233511446895408</v>
          </cell>
          <cell r="M16">
            <v>0.93992504912938191</v>
          </cell>
        </row>
        <row r="17">
          <cell r="K17">
            <v>34</v>
          </cell>
          <cell r="L17">
            <v>0.21978430643361857</v>
          </cell>
          <cell r="M17">
            <v>0.74480142589461229</v>
          </cell>
        </row>
        <row r="18">
          <cell r="K18">
            <v>35</v>
          </cell>
          <cell r="L18">
            <v>2.5888447410828793E-2</v>
          </cell>
          <cell r="M18">
            <v>0.24845756592477536</v>
          </cell>
        </row>
      </sheetData>
      <sheetData sheetId="4">
        <row r="2">
          <cell r="L2" t="str">
            <v>Rab5</v>
          </cell>
          <cell r="M2" t="str">
            <v>Rab7</v>
          </cell>
        </row>
        <row r="3">
          <cell r="K3">
            <v>19</v>
          </cell>
          <cell r="L3">
            <v>0.20240976992694404</v>
          </cell>
          <cell r="M3">
            <v>0</v>
          </cell>
        </row>
        <row r="4">
          <cell r="K4">
            <v>20</v>
          </cell>
          <cell r="L4">
            <v>0.34190382728164909</v>
          </cell>
          <cell r="M4">
            <v>1.1553843874981914E-2</v>
          </cell>
        </row>
        <row r="5">
          <cell r="K5">
            <v>21</v>
          </cell>
          <cell r="L5">
            <v>0.21113291898375305</v>
          </cell>
          <cell r="M5">
            <v>4.2926973781662311E-2</v>
          </cell>
        </row>
        <row r="6">
          <cell r="K6">
            <v>22</v>
          </cell>
          <cell r="L6">
            <v>0.25727837749427562</v>
          </cell>
          <cell r="M6">
            <v>0.12916604947415145</v>
          </cell>
        </row>
        <row r="7">
          <cell r="K7">
            <v>23</v>
          </cell>
          <cell r="L7">
            <v>0.28366590339112457</v>
          </cell>
          <cell r="M7">
            <v>0.13343208413568322</v>
          </cell>
        </row>
        <row r="8">
          <cell r="K8">
            <v>24</v>
          </cell>
          <cell r="L8">
            <v>0.47666557627303474</v>
          </cell>
          <cell r="M8">
            <v>0.66724929640053265</v>
          </cell>
        </row>
        <row r="9">
          <cell r="K9">
            <v>25</v>
          </cell>
          <cell r="L9">
            <v>0.30127576054955824</v>
          </cell>
          <cell r="M9">
            <v>0.16225744334172715</v>
          </cell>
        </row>
        <row r="10">
          <cell r="K10">
            <v>26</v>
          </cell>
          <cell r="L10">
            <v>0.27183513248282626</v>
          </cell>
          <cell r="M10">
            <v>0.21022070804325196</v>
          </cell>
        </row>
        <row r="11">
          <cell r="K11">
            <v>27</v>
          </cell>
          <cell r="L11">
            <v>0.43091265947006857</v>
          </cell>
          <cell r="M11">
            <v>0.40379203081024989</v>
          </cell>
        </row>
        <row r="12">
          <cell r="K12">
            <v>28</v>
          </cell>
          <cell r="L12">
            <v>0.86170537564060579</v>
          </cell>
          <cell r="M12">
            <v>0.9453118056584201</v>
          </cell>
        </row>
        <row r="13">
          <cell r="K13">
            <v>29</v>
          </cell>
          <cell r="L13">
            <v>1</v>
          </cell>
          <cell r="M13">
            <v>0.76293882387794387</v>
          </cell>
        </row>
        <row r="14">
          <cell r="K14">
            <v>30</v>
          </cell>
          <cell r="L14">
            <v>0.87959873514338649</v>
          </cell>
          <cell r="M14">
            <v>0.57158939416382748</v>
          </cell>
        </row>
        <row r="15">
          <cell r="K15">
            <v>31</v>
          </cell>
          <cell r="L15">
            <v>0.68133246101842748</v>
          </cell>
          <cell r="M15">
            <v>0.56492371500518457</v>
          </cell>
        </row>
        <row r="16">
          <cell r="K16">
            <v>32</v>
          </cell>
          <cell r="L16">
            <v>0.69275978628284796</v>
          </cell>
          <cell r="M16">
            <v>0.61703451340542026</v>
          </cell>
        </row>
        <row r="17">
          <cell r="K17">
            <v>33</v>
          </cell>
          <cell r="L17">
            <v>0.38566132373786893</v>
          </cell>
          <cell r="M17">
            <v>0.8125611020589536</v>
          </cell>
        </row>
        <row r="18">
          <cell r="K18">
            <v>34</v>
          </cell>
          <cell r="L18">
            <v>0.39248718787482273</v>
          </cell>
          <cell r="M18">
            <v>0.93550585098503869</v>
          </cell>
        </row>
        <row r="19">
          <cell r="K19">
            <v>35</v>
          </cell>
          <cell r="L19">
            <v>6.7288191036964234E-2</v>
          </cell>
          <cell r="M19">
            <v>0.96385720633979988</v>
          </cell>
        </row>
        <row r="20">
          <cell r="K20">
            <v>36</v>
          </cell>
          <cell r="L20">
            <v>0.3895649329407912</v>
          </cell>
          <cell r="M20">
            <v>1</v>
          </cell>
        </row>
        <row r="21">
          <cell r="K21">
            <v>37</v>
          </cell>
          <cell r="L21">
            <v>8.750408897612072E-2</v>
          </cell>
          <cell r="M21">
            <v>0.94365279217893516</v>
          </cell>
        </row>
        <row r="22">
          <cell r="K22">
            <v>38</v>
          </cell>
          <cell r="L22">
            <v>0.48136517282739066</v>
          </cell>
          <cell r="M22">
            <v>0.96364982965486412</v>
          </cell>
        </row>
        <row r="23">
          <cell r="K23">
            <v>39</v>
          </cell>
          <cell r="L23">
            <v>0.26073492530803588</v>
          </cell>
          <cell r="M23">
            <v>0.74140127388534927</v>
          </cell>
        </row>
        <row r="24">
          <cell r="K24">
            <v>40</v>
          </cell>
          <cell r="L24">
            <v>6.9196379893141438E-2</v>
          </cell>
          <cell r="M24">
            <v>0.62642571470893182</v>
          </cell>
        </row>
        <row r="25">
          <cell r="K25">
            <v>41</v>
          </cell>
          <cell r="L25">
            <v>0</v>
          </cell>
          <cell r="M25">
            <v>0.21611613094356338</v>
          </cell>
        </row>
        <row r="26">
          <cell r="K26">
            <v>42</v>
          </cell>
          <cell r="L26">
            <v>0.18850725111765351</v>
          </cell>
          <cell r="M26">
            <v>0.62290031106502641</v>
          </cell>
        </row>
        <row r="27">
          <cell r="K27">
            <v>43</v>
          </cell>
          <cell r="L27">
            <v>0.22442481735906647</v>
          </cell>
          <cell r="M27">
            <v>0.35117760331802711</v>
          </cell>
        </row>
        <row r="28">
          <cell r="K28">
            <v>44</v>
          </cell>
          <cell r="L28">
            <v>0.39228001308472343</v>
          </cell>
          <cell r="M28">
            <v>0.38758702414456919</v>
          </cell>
        </row>
        <row r="29">
          <cell r="K29">
            <v>45</v>
          </cell>
          <cell r="L29">
            <v>0.30599716497655688</v>
          </cell>
          <cell r="M29">
            <v>0.30697674418604615</v>
          </cell>
        </row>
        <row r="30">
          <cell r="K30">
            <v>46</v>
          </cell>
          <cell r="L30">
            <v>0.15794351760985786</v>
          </cell>
          <cell r="M30">
            <v>0.11065027403347601</v>
          </cell>
        </row>
      </sheetData>
      <sheetData sheetId="5">
        <row r="2">
          <cell r="L2" t="str">
            <v>Rab5</v>
          </cell>
          <cell r="M2" t="str">
            <v>Rab7</v>
          </cell>
        </row>
        <row r="3">
          <cell r="K3">
            <v>42</v>
          </cell>
          <cell r="L3">
            <v>0.21802544529262124</v>
          </cell>
          <cell r="M3">
            <v>9.202519769467879E-2</v>
          </cell>
        </row>
        <row r="4">
          <cell r="K4">
            <v>43</v>
          </cell>
          <cell r="L4">
            <v>0.36998473282442784</v>
          </cell>
          <cell r="M4">
            <v>0.22444712505026182</v>
          </cell>
        </row>
        <row r="5">
          <cell r="K5">
            <v>44</v>
          </cell>
          <cell r="L5">
            <v>0.33117557251908447</v>
          </cell>
          <cell r="M5">
            <v>0.20718402358933152</v>
          </cell>
        </row>
        <row r="6">
          <cell r="K6">
            <v>45</v>
          </cell>
          <cell r="L6">
            <v>0.78497709923664105</v>
          </cell>
          <cell r="M6">
            <v>0.25484519501407327</v>
          </cell>
        </row>
        <row r="7">
          <cell r="K7">
            <v>46</v>
          </cell>
          <cell r="L7">
            <v>0.71112468193384237</v>
          </cell>
          <cell r="M7">
            <v>0.41050797480230505</v>
          </cell>
        </row>
        <row r="8">
          <cell r="K8">
            <v>47</v>
          </cell>
          <cell r="L8">
            <v>1</v>
          </cell>
          <cell r="M8">
            <v>0.48770942232944603</v>
          </cell>
        </row>
        <row r="9">
          <cell r="K9">
            <v>48</v>
          </cell>
          <cell r="L9">
            <v>0.73547073791348605</v>
          </cell>
          <cell r="M9">
            <v>0.61334941696823475</v>
          </cell>
        </row>
        <row r="10">
          <cell r="K10">
            <v>49</v>
          </cell>
          <cell r="L10">
            <v>0.67406615776081413</v>
          </cell>
          <cell r="M10">
            <v>0.66350355180270681</v>
          </cell>
        </row>
        <row r="11">
          <cell r="K11">
            <v>50</v>
          </cell>
          <cell r="L11">
            <v>0.48286005089058526</v>
          </cell>
          <cell r="M11">
            <v>0.89384800965018074</v>
          </cell>
        </row>
        <row r="12">
          <cell r="K12">
            <v>51</v>
          </cell>
          <cell r="L12">
            <v>0.50958778625954237</v>
          </cell>
          <cell r="M12">
            <v>0.77040611178126195</v>
          </cell>
        </row>
        <row r="13">
          <cell r="K13">
            <v>52</v>
          </cell>
          <cell r="L13">
            <v>0.41027989821882987</v>
          </cell>
          <cell r="M13">
            <v>0.95083768931778578</v>
          </cell>
        </row>
        <row r="14">
          <cell r="K14">
            <v>53</v>
          </cell>
          <cell r="L14">
            <v>0.5464427480916032</v>
          </cell>
          <cell r="M14">
            <v>1</v>
          </cell>
        </row>
        <row r="15">
          <cell r="K15">
            <v>54</v>
          </cell>
          <cell r="L15">
            <v>0.42908905852417295</v>
          </cell>
          <cell r="M15">
            <v>0.86934727248358146</v>
          </cell>
        </row>
        <row r="16">
          <cell r="K16">
            <v>55</v>
          </cell>
          <cell r="L16">
            <v>0</v>
          </cell>
          <cell r="M16">
            <v>0.58405039538935744</v>
          </cell>
        </row>
        <row r="17">
          <cell r="K17">
            <v>56</v>
          </cell>
          <cell r="L17">
            <v>0.23395419847328278</v>
          </cell>
          <cell r="M17">
            <v>0.75759281597641059</v>
          </cell>
        </row>
        <row r="18">
          <cell r="K18">
            <v>57</v>
          </cell>
          <cell r="L18">
            <v>2.9638676844784051E-2</v>
          </cell>
          <cell r="M18">
            <v>0.47760353839967845</v>
          </cell>
        </row>
        <row r="19">
          <cell r="K19">
            <v>58</v>
          </cell>
          <cell r="L19">
            <v>0.1871450381679394</v>
          </cell>
          <cell r="M19">
            <v>6.1868382254389287E-2</v>
          </cell>
        </row>
        <row r="20">
          <cell r="K20">
            <v>59</v>
          </cell>
          <cell r="L20">
            <v>0.22181170483460552</v>
          </cell>
          <cell r="M20">
            <v>0.33411070902023848</v>
          </cell>
        </row>
        <row r="21">
          <cell r="K21">
            <v>60</v>
          </cell>
          <cell r="L21">
            <v>7.0982188295165824E-2</v>
          </cell>
          <cell r="M21">
            <v>0</v>
          </cell>
        </row>
        <row r="22">
          <cell r="K22">
            <v>61</v>
          </cell>
          <cell r="L22">
            <v>0.22663613231552204</v>
          </cell>
          <cell r="M22">
            <v>0.30979761426082331</v>
          </cell>
        </row>
      </sheetData>
      <sheetData sheetId="6">
        <row r="2">
          <cell r="L2" t="str">
            <v>Rab5</v>
          </cell>
          <cell r="M2" t="str">
            <v>Rab7</v>
          </cell>
        </row>
        <row r="3">
          <cell r="K3">
            <v>76</v>
          </cell>
          <cell r="L3">
            <v>0.73334786508941185</v>
          </cell>
          <cell r="M3">
            <v>0.10277056853219714</v>
          </cell>
        </row>
        <row r="4">
          <cell r="K4">
            <v>77</v>
          </cell>
          <cell r="L4">
            <v>0.87167062098106107</v>
          </cell>
          <cell r="M4">
            <v>0.36924646746966588</v>
          </cell>
        </row>
        <row r="5">
          <cell r="K5">
            <v>78</v>
          </cell>
          <cell r="L5">
            <v>0.85838244787431195</v>
          </cell>
          <cell r="M5">
            <v>9.9354495241898808E-2</v>
          </cell>
        </row>
        <row r="6">
          <cell r="K6">
            <v>79</v>
          </cell>
          <cell r="L6">
            <v>0.82763101635660974</v>
          </cell>
          <cell r="M6">
            <v>0.61859763536744949</v>
          </cell>
        </row>
        <row r="7">
          <cell r="K7">
            <v>80</v>
          </cell>
          <cell r="L7">
            <v>0.84348460332497777</v>
          </cell>
          <cell r="M7">
            <v>0.42556731217142468</v>
          </cell>
        </row>
        <row r="8">
          <cell r="K8">
            <v>81</v>
          </cell>
          <cell r="L8">
            <v>1</v>
          </cell>
          <cell r="M8">
            <v>0.29533506355227296</v>
          </cell>
        </row>
        <row r="9">
          <cell r="K9">
            <v>82</v>
          </cell>
          <cell r="L9">
            <v>0.76554967764652693</v>
          </cell>
          <cell r="M9">
            <v>0.54603935138972015</v>
          </cell>
        </row>
        <row r="10">
          <cell r="K10">
            <v>83</v>
          </cell>
          <cell r="L10">
            <v>0.76597724662346278</v>
          </cell>
          <cell r="M10">
            <v>0.44149419933009498</v>
          </cell>
        </row>
        <row r="11">
          <cell r="K11">
            <v>84</v>
          </cell>
          <cell r="L11">
            <v>0.95255661097091704</v>
          </cell>
          <cell r="M11">
            <v>0.60928107184845004</v>
          </cell>
        </row>
        <row r="12">
          <cell r="K12">
            <v>85</v>
          </cell>
          <cell r="L12">
            <v>0.67729441058359008</v>
          </cell>
          <cell r="M12">
            <v>0.5082850868436809</v>
          </cell>
        </row>
        <row r="13">
          <cell r="K13">
            <v>86</v>
          </cell>
          <cell r="L13">
            <v>0.65894247939704353</v>
          </cell>
          <cell r="M13">
            <v>0.47232758811916326</v>
          </cell>
        </row>
        <row r="14">
          <cell r="K14">
            <v>87</v>
          </cell>
          <cell r="L14">
            <v>0.63893057453533331</v>
          </cell>
          <cell r="M14">
            <v>0.66369423925822424</v>
          </cell>
        </row>
        <row r="15">
          <cell r="K15">
            <v>88</v>
          </cell>
          <cell r="L15">
            <v>0.6109122309878513</v>
          </cell>
          <cell r="M15">
            <v>0.49872451808966073</v>
          </cell>
        </row>
        <row r="16">
          <cell r="K16">
            <v>89</v>
          </cell>
          <cell r="L16">
            <v>0.75045062416686958</v>
          </cell>
          <cell r="M16">
            <v>0.56158913954881207</v>
          </cell>
        </row>
        <row r="17">
          <cell r="K17">
            <v>90</v>
          </cell>
          <cell r="L17">
            <v>0.50766689861585002</v>
          </cell>
          <cell r="M17">
            <v>0.6835030278831431</v>
          </cell>
        </row>
        <row r="18">
          <cell r="K18">
            <v>91</v>
          </cell>
          <cell r="L18">
            <v>0.58289388744037129</v>
          </cell>
          <cell r="M18">
            <v>0.88660411259732563</v>
          </cell>
        </row>
        <row r="19">
          <cell r="K19">
            <v>92</v>
          </cell>
          <cell r="L19">
            <v>0.60265428113917807</v>
          </cell>
          <cell r="M19">
            <v>1</v>
          </cell>
        </row>
        <row r="20">
          <cell r="K20">
            <v>93</v>
          </cell>
          <cell r="L20">
            <v>0.34680874252802318</v>
          </cell>
          <cell r="M20">
            <v>0.63408087664426183</v>
          </cell>
        </row>
        <row r="21">
          <cell r="K21">
            <v>94</v>
          </cell>
          <cell r="L21">
            <v>0.360843065418053</v>
          </cell>
          <cell r="M21">
            <v>0.86313524544708387</v>
          </cell>
        </row>
        <row r="22">
          <cell r="K22">
            <v>95</v>
          </cell>
          <cell r="L22">
            <v>0.17821242632818907</v>
          </cell>
          <cell r="M22">
            <v>0.41458707659546129</v>
          </cell>
        </row>
        <row r="23">
          <cell r="K23">
            <v>96</v>
          </cell>
          <cell r="L23">
            <v>0.12264522673731353</v>
          </cell>
          <cell r="M23">
            <v>0.93296510725139215</v>
          </cell>
        </row>
        <row r="24">
          <cell r="K24">
            <v>97</v>
          </cell>
          <cell r="L24">
            <v>0.12604901114194425</v>
          </cell>
          <cell r="M24">
            <v>0.79037732082251855</v>
          </cell>
        </row>
        <row r="25">
          <cell r="K25">
            <v>98</v>
          </cell>
          <cell r="L25">
            <v>0</v>
          </cell>
          <cell r="M25">
            <v>0.49399968944788208</v>
          </cell>
        </row>
        <row r="26">
          <cell r="K26">
            <v>99</v>
          </cell>
          <cell r="L26">
            <v>9.4132244569455362E-2</v>
          </cell>
          <cell r="M26">
            <v>0.43497260486679473</v>
          </cell>
        </row>
        <row r="27">
          <cell r="K27">
            <v>100</v>
          </cell>
          <cell r="L27">
            <v>0.25218185933819065</v>
          </cell>
          <cell r="M27">
            <v>0.51806747853862944</v>
          </cell>
        </row>
        <row r="28">
          <cell r="K28">
            <v>101</v>
          </cell>
          <cell r="L28">
            <v>0.20436120356475135</v>
          </cell>
          <cell r="M28">
            <v>0.3140791020607348</v>
          </cell>
        </row>
        <row r="29">
          <cell r="K29">
            <v>102</v>
          </cell>
          <cell r="L29">
            <v>0.11519211260993142</v>
          </cell>
          <cell r="M29">
            <v>0</v>
          </cell>
        </row>
      </sheetData>
      <sheetData sheetId="7">
        <row r="2">
          <cell r="L2" t="str">
            <v>Rab5</v>
          </cell>
          <cell r="M2" t="str">
            <v>Rab7</v>
          </cell>
        </row>
        <row r="3">
          <cell r="K3">
            <v>24</v>
          </cell>
          <cell r="L3">
            <v>0.12161542868054269</v>
          </cell>
          <cell r="M3">
            <v>0</v>
          </cell>
        </row>
        <row r="4">
          <cell r="K4">
            <v>25</v>
          </cell>
          <cell r="L4">
            <v>0.6216536184838648</v>
          </cell>
          <cell r="M4">
            <v>3.1102362204724253E-2</v>
          </cell>
        </row>
        <row r="5">
          <cell r="K5">
            <v>26</v>
          </cell>
          <cell r="L5">
            <v>0.44472025969066248</v>
          </cell>
          <cell r="M5">
            <v>0.2925196850393697</v>
          </cell>
        </row>
        <row r="6">
          <cell r="K6">
            <v>27</v>
          </cell>
          <cell r="L6">
            <v>0.92894787091846476</v>
          </cell>
          <cell r="M6">
            <v>0.41434195725534251</v>
          </cell>
        </row>
        <row r="7">
          <cell r="K7">
            <v>28</v>
          </cell>
          <cell r="L7">
            <v>0.84827191139965707</v>
          </cell>
          <cell r="M7">
            <v>0.76130483689538808</v>
          </cell>
        </row>
        <row r="8">
          <cell r="K8">
            <v>29</v>
          </cell>
          <cell r="L8">
            <v>1</v>
          </cell>
          <cell r="M8">
            <v>0.85669291338582665</v>
          </cell>
        </row>
        <row r="9">
          <cell r="K9">
            <v>30</v>
          </cell>
          <cell r="L9">
            <v>0.74454840557571189</v>
          </cell>
          <cell r="M9">
            <v>1</v>
          </cell>
        </row>
        <row r="10">
          <cell r="K10">
            <v>31</v>
          </cell>
          <cell r="L10">
            <v>0.68233721596333774</v>
          </cell>
          <cell r="M10">
            <v>0.62874015748031509</v>
          </cell>
        </row>
        <row r="11">
          <cell r="K11">
            <v>32</v>
          </cell>
          <cell r="L11">
            <v>0.82522436509451957</v>
          </cell>
          <cell r="M11">
            <v>0.76490438695163065</v>
          </cell>
        </row>
        <row r="12">
          <cell r="K12">
            <v>33</v>
          </cell>
          <cell r="L12">
            <v>0.29885430590032447</v>
          </cell>
          <cell r="M12">
            <v>0.62367829021372312</v>
          </cell>
        </row>
        <row r="13">
          <cell r="K13">
            <v>34</v>
          </cell>
          <cell r="L13">
            <v>0.18818025587168238</v>
          </cell>
          <cell r="M13">
            <v>0.59161979752530802</v>
          </cell>
        </row>
        <row r="14">
          <cell r="K14">
            <v>35</v>
          </cell>
          <cell r="L14">
            <v>0.5074470116478903</v>
          </cell>
          <cell r="M14">
            <v>0.6891451068616431</v>
          </cell>
        </row>
        <row r="15">
          <cell r="K15">
            <v>36</v>
          </cell>
          <cell r="L15">
            <v>0</v>
          </cell>
          <cell r="M15">
            <v>0.68998875140607419</v>
          </cell>
        </row>
        <row r="16">
          <cell r="K16">
            <v>37</v>
          </cell>
          <cell r="L16">
            <v>0.40515562344853912</v>
          </cell>
          <cell r="M16">
            <v>0.77322834645669392</v>
          </cell>
        </row>
        <row r="17">
          <cell r="K17">
            <v>38</v>
          </cell>
          <cell r="L17">
            <v>0.23171663165934758</v>
          </cell>
          <cell r="M17">
            <v>0.99066366704162001</v>
          </cell>
        </row>
        <row r="18">
          <cell r="K18">
            <v>39</v>
          </cell>
          <cell r="L18">
            <v>0.18571701355737993</v>
          </cell>
          <cell r="M18">
            <v>0.65635545556805486</v>
          </cell>
        </row>
      </sheetData>
      <sheetData sheetId="8">
        <row r="2">
          <cell r="L2" t="str">
            <v>Rab5</v>
          </cell>
          <cell r="M2" t="str">
            <v>Rab7</v>
          </cell>
        </row>
        <row r="3">
          <cell r="K3">
            <v>75</v>
          </cell>
          <cell r="L3">
            <v>0.12555406541949879</v>
          </cell>
          <cell r="M3">
            <v>0.18702212254052436</v>
          </cell>
        </row>
        <row r="4">
          <cell r="K4">
            <v>76</v>
          </cell>
          <cell r="L4">
            <v>0</v>
          </cell>
          <cell r="M4">
            <v>0</v>
          </cell>
        </row>
        <row r="5">
          <cell r="K5">
            <v>77</v>
          </cell>
          <cell r="L5">
            <v>0.1424658468392701</v>
          </cell>
          <cell r="M5">
            <v>6.6469568763382045E-2</v>
          </cell>
        </row>
        <row r="6">
          <cell r="K6">
            <v>78</v>
          </cell>
          <cell r="L6">
            <v>0.27275930261632608</v>
          </cell>
          <cell r="M6">
            <v>0.27286165766133152</v>
          </cell>
        </row>
        <row r="7">
          <cell r="K7">
            <v>79</v>
          </cell>
          <cell r="L7">
            <v>0.25652944786670623</v>
          </cell>
          <cell r="M7">
            <v>0.22657763278621756</v>
          </cell>
        </row>
        <row r="8">
          <cell r="K8">
            <v>80</v>
          </cell>
          <cell r="L8">
            <v>0.62128065828654577</v>
          </cell>
          <cell r="M8">
            <v>0.35849729839942945</v>
          </cell>
        </row>
        <row r="9">
          <cell r="K9">
            <v>81</v>
          </cell>
          <cell r="L9">
            <v>1</v>
          </cell>
          <cell r="M9">
            <v>0.52324395962891235</v>
          </cell>
        </row>
        <row r="10">
          <cell r="K10">
            <v>82</v>
          </cell>
          <cell r="L10">
            <v>0.49862478121519321</v>
          </cell>
          <cell r="M10">
            <v>0.44693648689978688</v>
          </cell>
        </row>
        <row r="11">
          <cell r="K11">
            <v>83</v>
          </cell>
          <cell r="L11">
            <v>0.4991816879958178</v>
          </cell>
          <cell r="M11">
            <v>0.41314099296564422</v>
          </cell>
        </row>
        <row r="12">
          <cell r="K12">
            <v>84</v>
          </cell>
          <cell r="L12">
            <v>0.65293342122610398</v>
          </cell>
          <cell r="M12">
            <v>0.55163625242124525</v>
          </cell>
        </row>
        <row r="13">
          <cell r="K13">
            <v>85</v>
          </cell>
          <cell r="L13">
            <v>0.552622008046735</v>
          </cell>
          <cell r="M13">
            <v>0.43500866551126566</v>
          </cell>
        </row>
        <row r="14">
          <cell r="K14">
            <v>86</v>
          </cell>
          <cell r="L14">
            <v>0.40251858250176203</v>
          </cell>
          <cell r="M14">
            <v>0.46136201447650144</v>
          </cell>
        </row>
        <row r="15">
          <cell r="K15">
            <v>87</v>
          </cell>
          <cell r="L15">
            <v>0.43710363012297393</v>
          </cell>
          <cell r="M15">
            <v>0.42542562952390628</v>
          </cell>
        </row>
        <row r="16">
          <cell r="K16">
            <v>88</v>
          </cell>
          <cell r="L16">
            <v>0.43571704589366456</v>
          </cell>
          <cell r="M16">
            <v>0.63140992965643872</v>
          </cell>
        </row>
        <row r="17">
          <cell r="K17">
            <v>89</v>
          </cell>
          <cell r="L17">
            <v>0.43387584388425421</v>
          </cell>
          <cell r="M17">
            <v>0.61061270262004275</v>
          </cell>
        </row>
        <row r="18">
          <cell r="K18">
            <v>90</v>
          </cell>
          <cell r="L18">
            <v>0.38537949219193962</v>
          </cell>
          <cell r="M18">
            <v>0.61820776837598124</v>
          </cell>
        </row>
        <row r="19">
          <cell r="K19">
            <v>91</v>
          </cell>
          <cell r="L19">
            <v>0.39348305412224627</v>
          </cell>
          <cell r="M19">
            <v>0.72300948108879504</v>
          </cell>
        </row>
        <row r="20">
          <cell r="K20">
            <v>92</v>
          </cell>
          <cell r="L20">
            <v>0.35257881935762542</v>
          </cell>
          <cell r="M20">
            <v>0.86578652258130251</v>
          </cell>
        </row>
        <row r="21">
          <cell r="K21">
            <v>93</v>
          </cell>
          <cell r="L21">
            <v>0.33192780669652017</v>
          </cell>
          <cell r="M21">
            <v>1</v>
          </cell>
        </row>
        <row r="22">
          <cell r="K22">
            <v>94</v>
          </cell>
          <cell r="L22">
            <v>0.31154956470347578</v>
          </cell>
          <cell r="M22">
            <v>0.78427974309307658</v>
          </cell>
        </row>
        <row r="23">
          <cell r="K23">
            <v>95</v>
          </cell>
          <cell r="L23">
            <v>0.19972495624303896</v>
          </cell>
          <cell r="M23">
            <v>0.71398715465389018</v>
          </cell>
        </row>
        <row r="24">
          <cell r="K24">
            <v>96</v>
          </cell>
          <cell r="L24">
            <v>0.26259859523105955</v>
          </cell>
          <cell r="M24">
            <v>0.94693648689978616</v>
          </cell>
        </row>
        <row r="25">
          <cell r="K25">
            <v>97</v>
          </cell>
          <cell r="L25">
            <v>0.25293796740390562</v>
          </cell>
          <cell r="M25">
            <v>0.78489142624120734</v>
          </cell>
        </row>
        <row r="26">
          <cell r="K26">
            <v>98</v>
          </cell>
          <cell r="L26">
            <v>0.20153206191894185</v>
          </cell>
          <cell r="M26">
            <v>0.44923029870527098</v>
          </cell>
        </row>
        <row r="27">
          <cell r="K27">
            <v>99</v>
          </cell>
          <cell r="L27">
            <v>0.31861887118405174</v>
          </cell>
          <cell r="M27">
            <v>0.68768477928433058</v>
          </cell>
        </row>
      </sheetData>
      <sheetData sheetId="9"/>
      <sheetData sheetId="10">
        <row r="3">
          <cell r="V3">
            <v>-12.916666666666668</v>
          </cell>
          <cell r="Y3">
            <v>1</v>
          </cell>
        </row>
        <row r="4">
          <cell r="V4">
            <v>-11.883333333333333</v>
          </cell>
          <cell r="Y4">
            <v>1</v>
          </cell>
        </row>
        <row r="5">
          <cell r="V5">
            <v>-10.850000000000001</v>
          </cell>
          <cell r="Y5">
            <v>1</v>
          </cell>
        </row>
        <row r="6">
          <cell r="V6">
            <v>-9.8333333333333321</v>
          </cell>
          <cell r="Y6">
            <v>1</v>
          </cell>
        </row>
        <row r="7">
          <cell r="V7">
            <v>-6.1999999999999993</v>
          </cell>
          <cell r="Y7">
            <v>2</v>
          </cell>
        </row>
        <row r="8">
          <cell r="V8">
            <v>-5.1666666666666679</v>
          </cell>
          <cell r="W8">
            <v>0.30993086306712214</v>
          </cell>
          <cell r="X8">
            <v>0.17240901252548171</v>
          </cell>
          <cell r="Y8">
            <v>5</v>
          </cell>
        </row>
        <row r="9">
          <cell r="V9">
            <v>-4.1333333333333329</v>
          </cell>
          <cell r="W9">
            <v>0.39571139884114181</v>
          </cell>
          <cell r="X9">
            <v>0.17902663598736915</v>
          </cell>
          <cell r="Y9">
            <v>6</v>
          </cell>
        </row>
        <row r="10">
          <cell r="V10">
            <v>-3.1000000000000014</v>
          </cell>
          <cell r="W10">
            <v>0.48672857822366944</v>
          </cell>
          <cell r="X10">
            <v>0.18690702106336685</v>
          </cell>
          <cell r="Y10">
            <v>6</v>
          </cell>
        </row>
        <row r="11">
          <cell r="V11">
            <v>-2.0666666666666664</v>
          </cell>
          <cell r="W11">
            <v>0.62072073150320584</v>
          </cell>
          <cell r="X11">
            <v>0.34410872438288792</v>
          </cell>
          <cell r="Y11">
            <v>6</v>
          </cell>
        </row>
        <row r="12">
          <cell r="V12">
            <v>-1.033333333333335</v>
          </cell>
          <cell r="W12">
            <v>0.64084251323795804</v>
          </cell>
          <cell r="X12">
            <v>0.34742076898118568</v>
          </cell>
          <cell r="Y12">
            <v>9</v>
          </cell>
        </row>
        <row r="13">
          <cell r="V13">
            <v>0</v>
          </cell>
          <cell r="W13">
            <v>1</v>
          </cell>
          <cell r="X13">
            <v>0.43950008585871192</v>
          </cell>
          <cell r="Y13">
            <v>9</v>
          </cell>
        </row>
        <row r="14">
          <cell r="V14">
            <v>1.0333333333333314</v>
          </cell>
          <cell r="W14">
            <v>0.68529873176985823</v>
          </cell>
          <cell r="X14">
            <v>0.5330313571979608</v>
          </cell>
          <cell r="Y14">
            <v>9</v>
          </cell>
        </row>
        <row r="15">
          <cell r="V15">
            <v>2.0666666666666629</v>
          </cell>
          <cell r="W15">
            <v>0.64383324689542598</v>
          </cell>
          <cell r="X15">
            <v>0.48054956297657381</v>
          </cell>
          <cell r="Y15">
            <v>7</v>
          </cell>
        </row>
        <row r="16">
          <cell r="V16">
            <v>3.1000000000000014</v>
          </cell>
          <cell r="W16">
            <v>0.70477136478588476</v>
          </cell>
          <cell r="X16">
            <v>0.60286771397702055</v>
          </cell>
          <cell r="Y16">
            <v>7</v>
          </cell>
        </row>
        <row r="17">
          <cell r="V17">
            <v>4.1166666666666671</v>
          </cell>
          <cell r="W17">
            <v>0.46649191156244196</v>
          </cell>
          <cell r="X17">
            <v>0.59445897954706661</v>
          </cell>
          <cell r="Y17">
            <v>9</v>
          </cell>
        </row>
        <row r="18">
          <cell r="V18">
            <v>5.1499999999999986</v>
          </cell>
          <cell r="W18">
            <v>0.38775325306093156</v>
          </cell>
          <cell r="X18">
            <v>0.65301553582147986</v>
          </cell>
          <cell r="Y18">
            <v>9</v>
          </cell>
        </row>
        <row r="19">
          <cell r="V19">
            <v>6.18333333333333</v>
          </cell>
          <cell r="W19">
            <v>0.37099290589890904</v>
          </cell>
          <cell r="X19">
            <v>0.67906228342720865</v>
          </cell>
          <cell r="Y19">
            <v>9</v>
          </cell>
        </row>
        <row r="20">
          <cell r="V20">
            <v>7.2166666666666686</v>
          </cell>
          <cell r="W20">
            <v>0.32803819105788656</v>
          </cell>
          <cell r="X20">
            <v>0.62276045009413228</v>
          </cell>
          <cell r="Y20">
            <v>8</v>
          </cell>
        </row>
        <row r="21">
          <cell r="V21">
            <v>8.25</v>
          </cell>
          <cell r="W21">
            <v>0.30386003528335825</v>
          </cell>
          <cell r="X21">
            <v>0.68200149076542449</v>
          </cell>
          <cell r="Y21">
            <v>8</v>
          </cell>
        </row>
        <row r="22">
          <cell r="V22">
            <v>9.2833333333333314</v>
          </cell>
          <cell r="W22">
            <v>0.37207813836773312</v>
          </cell>
          <cell r="X22">
            <v>0.75879684823263405</v>
          </cell>
          <cell r="Y22">
            <v>9</v>
          </cell>
        </row>
        <row r="23">
          <cell r="V23">
            <v>10.316666666666663</v>
          </cell>
          <cell r="W23">
            <v>0.33132587407903408</v>
          </cell>
          <cell r="X23">
            <v>0.70894072243905171</v>
          </cell>
          <cell r="Y23">
            <v>9</v>
          </cell>
        </row>
        <row r="24">
          <cell r="V24">
            <v>11.350000000000001</v>
          </cell>
          <cell r="W24">
            <v>0.29708346346337011</v>
          </cell>
          <cell r="X24">
            <v>0.66742408622177984</v>
          </cell>
          <cell r="Y24">
            <v>8</v>
          </cell>
        </row>
        <row r="25">
          <cell r="V25">
            <v>12.366666666666667</v>
          </cell>
          <cell r="W25">
            <v>0.294673193685767</v>
          </cell>
          <cell r="X25">
            <v>0.63635213379883393</v>
          </cell>
          <cell r="Y25">
            <v>6</v>
          </cell>
        </row>
        <row r="26">
          <cell r="V26">
            <v>13.399999999999999</v>
          </cell>
          <cell r="W26">
            <v>0.1953691012227908</v>
          </cell>
          <cell r="X26">
            <v>0.62607267210214212</v>
          </cell>
          <cell r="Y26">
            <v>6</v>
          </cell>
        </row>
        <row r="27">
          <cell r="V27">
            <v>14.43333333333333</v>
          </cell>
          <cell r="W27">
            <v>0.21157998086517968</v>
          </cell>
          <cell r="X27">
            <v>0.5890487575432839</v>
          </cell>
          <cell r="Y27">
            <v>8</v>
          </cell>
        </row>
        <row r="28">
          <cell r="V28">
            <v>15.466666666666669</v>
          </cell>
          <cell r="W28">
            <v>0.19946162829734299</v>
          </cell>
          <cell r="X28">
            <v>0.79864306372873251</v>
          </cell>
          <cell r="Y28">
            <v>5</v>
          </cell>
        </row>
        <row r="29">
          <cell r="V29">
            <v>16.5</v>
          </cell>
          <cell r="W29">
            <v>0.16078113547755599</v>
          </cell>
          <cell r="X29">
            <v>0.5779464346180373</v>
          </cell>
          <cell r="Y29">
            <v>5</v>
          </cell>
        </row>
        <row r="30">
          <cell r="V30">
            <v>17.533333333333331</v>
          </cell>
          <cell r="Y30">
            <v>4</v>
          </cell>
        </row>
        <row r="31">
          <cell r="V31">
            <v>19.116666666666667</v>
          </cell>
          <cell r="Y31">
            <v>3</v>
          </cell>
        </row>
        <row r="32">
          <cell r="V32">
            <v>20.133333333333333</v>
          </cell>
          <cell r="Y32">
            <v>2</v>
          </cell>
        </row>
        <row r="33">
          <cell r="V33">
            <v>21.166666666666664</v>
          </cell>
          <cell r="Y33">
            <v>2</v>
          </cell>
        </row>
        <row r="34">
          <cell r="V34">
            <v>22.199999999999996</v>
          </cell>
          <cell r="Y34">
            <v>2</v>
          </cell>
        </row>
        <row r="35">
          <cell r="V35">
            <v>23.233333333333334</v>
          </cell>
          <cell r="Y35">
            <v>1</v>
          </cell>
        </row>
        <row r="36">
          <cell r="V36">
            <v>24.266666666666666</v>
          </cell>
          <cell r="Y36">
            <v>1</v>
          </cell>
        </row>
        <row r="37">
          <cell r="V37">
            <v>25.299999999999997</v>
          </cell>
          <cell r="Y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tabSelected="1"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9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</v>
      </c>
      <c r="B3">
        <v>424.57799999999997</v>
      </c>
      <c r="C3">
        <v>420.86599999999999</v>
      </c>
      <c r="D3">
        <v>280.57799999999997</v>
      </c>
      <c r="E3">
        <v>278.32600000000002</v>
      </c>
      <c r="G3">
        <f t="shared" ref="G3:G24" si="0">A3</f>
        <v>1</v>
      </c>
      <c r="H3">
        <f t="shared" ref="H3:H24" si="1">B3-C3</f>
        <v>3.7119999999999891</v>
      </c>
      <c r="I3">
        <f t="shared" ref="I3:I24" si="2">D3-E3</f>
        <v>2.2519999999999527</v>
      </c>
      <c r="K3">
        <f t="shared" ref="K3:K24" si="3">A3</f>
        <v>1</v>
      </c>
      <c r="L3">
        <f t="shared" ref="L3:L24" si="4">(H3-MIN(H$3:H$50))/(MAX(H$3:H$50)-MIN(H$3:H$50))</f>
        <v>0.48109064418774056</v>
      </c>
      <c r="M3">
        <f t="shared" ref="M3:M24" si="5">(I3-MIN(I$3:I$50))/(MAX(I$3:I$50)-MIN(I$3:I$50))</f>
        <v>0.18052923659989101</v>
      </c>
    </row>
    <row r="4" spans="1:13" x14ac:dyDescent="0.75">
      <c r="A4">
        <v>2</v>
      </c>
      <c r="B4">
        <v>399.42599999999999</v>
      </c>
      <c r="C4">
        <v>413.17099999999999</v>
      </c>
      <c r="D4">
        <v>268.64800000000002</v>
      </c>
      <c r="E4">
        <v>271.49400000000003</v>
      </c>
      <c r="G4">
        <f t="shared" si="0"/>
        <v>2</v>
      </c>
      <c r="H4">
        <f t="shared" si="1"/>
        <v>-13.745000000000005</v>
      </c>
      <c r="I4">
        <f t="shared" si="2"/>
        <v>-2.8460000000000036</v>
      </c>
      <c r="K4">
        <f t="shared" si="3"/>
        <v>2</v>
      </c>
      <c r="L4">
        <f t="shared" si="4"/>
        <v>0.11774378187116219</v>
      </c>
      <c r="M4">
        <f t="shared" si="5"/>
        <v>0.12302607832521184</v>
      </c>
    </row>
    <row r="5" spans="1:13" x14ac:dyDescent="0.75">
      <c r="A5">
        <v>3</v>
      </c>
      <c r="B5">
        <v>424.97300000000001</v>
      </c>
      <c r="C5">
        <v>433.94600000000003</v>
      </c>
      <c r="D5">
        <v>275.82100000000003</v>
      </c>
      <c r="E5">
        <v>286.827</v>
      </c>
      <c r="G5">
        <f t="shared" si="0"/>
        <v>3</v>
      </c>
      <c r="H5">
        <f t="shared" si="1"/>
        <v>-8.9730000000000132</v>
      </c>
      <c r="I5">
        <f t="shared" si="2"/>
        <v>-11.005999999999972</v>
      </c>
      <c r="K5">
        <f t="shared" si="3"/>
        <v>3</v>
      </c>
      <c r="L5">
        <f t="shared" si="4"/>
        <v>0.21706733270891837</v>
      </c>
      <c r="M5">
        <f t="shared" si="5"/>
        <v>3.0984930517957206E-2</v>
      </c>
    </row>
    <row r="6" spans="1:13" x14ac:dyDescent="0.75">
      <c r="A6">
        <v>4</v>
      </c>
      <c r="B6">
        <v>409.65199999999999</v>
      </c>
      <c r="C6">
        <v>413.55399999999997</v>
      </c>
      <c r="D6">
        <v>278.30399999999997</v>
      </c>
      <c r="E6">
        <v>281.048</v>
      </c>
      <c r="G6">
        <f t="shared" si="0"/>
        <v>4</v>
      </c>
      <c r="H6">
        <f t="shared" si="1"/>
        <v>-3.9019999999999868</v>
      </c>
      <c r="I6">
        <f t="shared" si="2"/>
        <v>-2.7440000000000282</v>
      </c>
      <c r="K6">
        <f t="shared" si="3"/>
        <v>4</v>
      </c>
      <c r="L6">
        <f t="shared" si="4"/>
        <v>0.3226142158393176</v>
      </c>
      <c r="M6">
        <f t="shared" si="5"/>
        <v>0.12417659267280226</v>
      </c>
    </row>
    <row r="7" spans="1:13" x14ac:dyDescent="0.75">
      <c r="A7">
        <v>5</v>
      </c>
      <c r="B7">
        <v>407.88</v>
      </c>
      <c r="C7">
        <v>421.95</v>
      </c>
      <c r="D7">
        <v>269.89800000000002</v>
      </c>
      <c r="E7">
        <v>282.988</v>
      </c>
      <c r="G7">
        <f t="shared" si="0"/>
        <v>5</v>
      </c>
      <c r="H7">
        <f t="shared" si="1"/>
        <v>-14.069999999999993</v>
      </c>
      <c r="I7">
        <f t="shared" si="2"/>
        <v>-13.089999999999975</v>
      </c>
      <c r="K7">
        <f t="shared" si="3"/>
        <v>5</v>
      </c>
      <c r="L7">
        <f t="shared" si="4"/>
        <v>0.11097929024872512</v>
      </c>
      <c r="M7">
        <f t="shared" si="5"/>
        <v>7.4783432593395916E-3</v>
      </c>
    </row>
    <row r="8" spans="1:13" x14ac:dyDescent="0.75">
      <c r="A8">
        <v>6</v>
      </c>
      <c r="B8">
        <v>416.88</v>
      </c>
      <c r="C8">
        <v>433.55500000000001</v>
      </c>
      <c r="D8">
        <v>272.70400000000001</v>
      </c>
      <c r="E8">
        <v>286.45699999999999</v>
      </c>
      <c r="G8">
        <f t="shared" si="0"/>
        <v>6</v>
      </c>
      <c r="H8">
        <f t="shared" si="1"/>
        <v>-16.675000000000011</v>
      </c>
      <c r="I8">
        <f t="shared" si="2"/>
        <v>-13.752999999999986</v>
      </c>
      <c r="K8">
        <f t="shared" si="3"/>
        <v>6</v>
      </c>
      <c r="L8">
        <f t="shared" si="4"/>
        <v>5.6759288167342652E-2</v>
      </c>
      <c r="M8">
        <f t="shared" si="5"/>
        <v>0</v>
      </c>
    </row>
    <row r="9" spans="1:13" x14ac:dyDescent="0.75">
      <c r="A9">
        <v>7</v>
      </c>
      <c r="B9">
        <v>413.83600000000001</v>
      </c>
      <c r="C9">
        <v>433.238</v>
      </c>
      <c r="D9">
        <v>271.44799999999998</v>
      </c>
      <c r="E9">
        <v>280.529</v>
      </c>
      <c r="G9">
        <f t="shared" si="0"/>
        <v>7</v>
      </c>
      <c r="H9">
        <f t="shared" si="1"/>
        <v>-19.401999999999987</v>
      </c>
      <c r="I9">
        <f t="shared" si="2"/>
        <v>-9.0810000000000173</v>
      </c>
      <c r="K9">
        <f t="shared" si="3"/>
        <v>7</v>
      </c>
      <c r="L9">
        <f t="shared" si="4"/>
        <v>0</v>
      </c>
      <c r="M9">
        <f t="shared" si="5"/>
        <v>5.2698068940624079E-2</v>
      </c>
    </row>
    <row r="10" spans="1:13" x14ac:dyDescent="0.75">
      <c r="A10">
        <v>8</v>
      </c>
      <c r="B10">
        <v>438.411</v>
      </c>
      <c r="C10">
        <v>436.07400000000001</v>
      </c>
      <c r="D10">
        <v>284.98399999999998</v>
      </c>
      <c r="E10">
        <v>294.82400000000001</v>
      </c>
      <c r="G10">
        <f t="shared" si="0"/>
        <v>8</v>
      </c>
      <c r="H10">
        <f t="shared" si="1"/>
        <v>2.3369999999999891</v>
      </c>
      <c r="I10">
        <f t="shared" si="2"/>
        <v>-9.8400000000000318</v>
      </c>
      <c r="K10">
        <f t="shared" si="3"/>
        <v>8</v>
      </c>
      <c r="L10">
        <f t="shared" si="4"/>
        <v>0.45247164116973659</v>
      </c>
      <c r="M10">
        <f t="shared" si="5"/>
        <v>4.4136888648257919E-2</v>
      </c>
    </row>
    <row r="11" spans="1:13" x14ac:dyDescent="0.75">
      <c r="A11">
        <v>9</v>
      </c>
      <c r="B11">
        <v>433.88600000000002</v>
      </c>
      <c r="C11">
        <v>427.94600000000003</v>
      </c>
      <c r="D11">
        <v>283.85599999999999</v>
      </c>
      <c r="E11">
        <v>284.58199999999999</v>
      </c>
      <c r="G11">
        <f t="shared" si="0"/>
        <v>9</v>
      </c>
      <c r="H11">
        <f t="shared" si="1"/>
        <v>5.9399999999999977</v>
      </c>
      <c r="I11">
        <f t="shared" si="2"/>
        <v>-0.72599999999999909</v>
      </c>
      <c r="K11">
        <f t="shared" si="3"/>
        <v>9</v>
      </c>
      <c r="L11">
        <f t="shared" si="4"/>
        <v>0.52746383598709556</v>
      </c>
      <c r="M11">
        <f t="shared" si="5"/>
        <v>0.14693872947121442</v>
      </c>
    </row>
    <row r="12" spans="1:13" x14ac:dyDescent="0.75">
      <c r="A12">
        <v>10</v>
      </c>
      <c r="B12">
        <v>446.92200000000003</v>
      </c>
      <c r="C12">
        <v>445.62799999999999</v>
      </c>
      <c r="D12">
        <v>287.82799999999997</v>
      </c>
      <c r="E12">
        <v>286.72800000000001</v>
      </c>
      <c r="G12">
        <f t="shared" si="0"/>
        <v>10</v>
      </c>
      <c r="H12">
        <f t="shared" si="1"/>
        <v>1.2940000000000396</v>
      </c>
      <c r="I12">
        <f t="shared" si="2"/>
        <v>1.0999999999999659</v>
      </c>
      <c r="K12">
        <f t="shared" si="3"/>
        <v>10</v>
      </c>
      <c r="L12">
        <f t="shared" si="4"/>
        <v>0.43076282651680808</v>
      </c>
      <c r="M12">
        <f t="shared" si="5"/>
        <v>0.1675351922035728</v>
      </c>
    </row>
    <row r="13" spans="1:13" x14ac:dyDescent="0.75">
      <c r="A13">
        <v>11</v>
      </c>
      <c r="B13">
        <v>480.66899999999998</v>
      </c>
      <c r="C13">
        <v>452.02600000000001</v>
      </c>
      <c r="D13">
        <v>313.31599999999997</v>
      </c>
      <c r="E13">
        <v>285.61500000000001</v>
      </c>
      <c r="G13">
        <f t="shared" si="0"/>
        <v>11</v>
      </c>
      <c r="H13">
        <f t="shared" si="1"/>
        <v>28.642999999999972</v>
      </c>
      <c r="I13">
        <f t="shared" si="2"/>
        <v>27.700999999999965</v>
      </c>
      <c r="K13">
        <f t="shared" si="3"/>
        <v>11</v>
      </c>
      <c r="L13">
        <f t="shared" si="4"/>
        <v>1</v>
      </c>
      <c r="M13">
        <f t="shared" si="5"/>
        <v>0.46758256632376771</v>
      </c>
    </row>
    <row r="14" spans="1:13" x14ac:dyDescent="0.75">
      <c r="A14">
        <v>12</v>
      </c>
      <c r="B14">
        <v>464.971</v>
      </c>
      <c r="C14">
        <v>458.42200000000003</v>
      </c>
      <c r="D14">
        <v>328.99299999999999</v>
      </c>
      <c r="E14">
        <v>289.88499999999999</v>
      </c>
      <c r="G14">
        <f t="shared" si="0"/>
        <v>12</v>
      </c>
      <c r="H14">
        <f t="shared" si="1"/>
        <v>6.5489999999999782</v>
      </c>
      <c r="I14">
        <f t="shared" si="2"/>
        <v>39.108000000000004</v>
      </c>
      <c r="K14">
        <f t="shared" si="3"/>
        <v>12</v>
      </c>
      <c r="L14">
        <f t="shared" si="4"/>
        <v>0.54013945259652385</v>
      </c>
      <c r="M14">
        <f t="shared" si="5"/>
        <v>0.59624842086266006</v>
      </c>
    </row>
    <row r="15" spans="1:13" x14ac:dyDescent="0.75">
      <c r="A15">
        <v>13</v>
      </c>
      <c r="B15">
        <v>459.21300000000002</v>
      </c>
      <c r="C15">
        <v>435.89100000000002</v>
      </c>
      <c r="D15">
        <v>317.26499999999999</v>
      </c>
      <c r="E15">
        <v>282.44299999999998</v>
      </c>
      <c r="G15">
        <f t="shared" si="0"/>
        <v>13</v>
      </c>
      <c r="H15">
        <f t="shared" si="1"/>
        <v>23.322000000000003</v>
      </c>
      <c r="I15">
        <f t="shared" si="2"/>
        <v>34.822000000000003</v>
      </c>
      <c r="K15">
        <f t="shared" si="3"/>
        <v>13</v>
      </c>
      <c r="L15">
        <f t="shared" si="4"/>
        <v>0.88924966177541942</v>
      </c>
      <c r="M15">
        <f t="shared" si="5"/>
        <v>0.54790425915899643</v>
      </c>
    </row>
    <row r="16" spans="1:13" x14ac:dyDescent="0.75">
      <c r="A16">
        <v>14</v>
      </c>
      <c r="B16">
        <v>437.64699999999999</v>
      </c>
      <c r="C16">
        <v>434.29700000000003</v>
      </c>
      <c r="D16">
        <v>326.92599999999999</v>
      </c>
      <c r="E16">
        <v>284.77100000000002</v>
      </c>
      <c r="G16">
        <f t="shared" si="0"/>
        <v>14</v>
      </c>
      <c r="H16">
        <f t="shared" si="1"/>
        <v>3.3499999999999659</v>
      </c>
      <c r="I16">
        <f t="shared" si="2"/>
        <v>42.154999999999973</v>
      </c>
      <c r="K16">
        <f t="shared" si="3"/>
        <v>14</v>
      </c>
      <c r="L16">
        <f t="shared" si="4"/>
        <v>0.47355604121136374</v>
      </c>
      <c r="M16">
        <f t="shared" si="5"/>
        <v>0.63061721710882457</v>
      </c>
    </row>
    <row r="17" spans="1:13" x14ac:dyDescent="0.75">
      <c r="A17">
        <v>15</v>
      </c>
      <c r="B17">
        <v>458.55900000000003</v>
      </c>
      <c r="C17">
        <v>449.911</v>
      </c>
      <c r="D17">
        <v>361.33100000000002</v>
      </c>
      <c r="E17">
        <v>305.83300000000003</v>
      </c>
      <c r="G17">
        <f t="shared" si="0"/>
        <v>15</v>
      </c>
      <c r="H17">
        <f t="shared" si="1"/>
        <v>8.6480000000000246</v>
      </c>
      <c r="I17">
        <f t="shared" si="2"/>
        <v>55.49799999999999</v>
      </c>
      <c r="K17">
        <f t="shared" si="3"/>
        <v>15</v>
      </c>
      <c r="L17">
        <f t="shared" si="4"/>
        <v>0.58382766156728139</v>
      </c>
      <c r="M17">
        <f t="shared" si="5"/>
        <v>0.78112028514708509</v>
      </c>
    </row>
    <row r="18" spans="1:13" x14ac:dyDescent="0.75">
      <c r="A18">
        <v>16</v>
      </c>
      <c r="B18">
        <v>440.79500000000002</v>
      </c>
      <c r="C18">
        <v>438.41300000000001</v>
      </c>
      <c r="D18">
        <v>377.15199999999999</v>
      </c>
      <c r="E18">
        <v>309.745</v>
      </c>
      <c r="G18">
        <f t="shared" si="0"/>
        <v>16</v>
      </c>
      <c r="H18">
        <f t="shared" si="1"/>
        <v>2.382000000000005</v>
      </c>
      <c r="I18">
        <f t="shared" si="2"/>
        <v>67.406999999999982</v>
      </c>
      <c r="K18">
        <f t="shared" si="3"/>
        <v>16</v>
      </c>
      <c r="L18">
        <f t="shared" si="4"/>
        <v>0.4534082630866898</v>
      </c>
      <c r="M18">
        <f t="shared" si="5"/>
        <v>0.91544847500451143</v>
      </c>
    </row>
    <row r="19" spans="1:13" x14ac:dyDescent="0.75">
      <c r="A19">
        <v>17</v>
      </c>
      <c r="B19">
        <v>441.45499999999998</v>
      </c>
      <c r="C19">
        <v>430.125</v>
      </c>
      <c r="D19">
        <v>374.88600000000002</v>
      </c>
      <c r="E19">
        <v>305.27199999999999</v>
      </c>
      <c r="G19">
        <f t="shared" si="0"/>
        <v>17</v>
      </c>
      <c r="H19">
        <f t="shared" si="1"/>
        <v>11.329999999999984</v>
      </c>
      <c r="I19">
        <f t="shared" si="2"/>
        <v>69.614000000000033</v>
      </c>
      <c r="K19">
        <f t="shared" si="3"/>
        <v>17</v>
      </c>
      <c r="L19">
        <f t="shared" si="4"/>
        <v>0.63965032781767084</v>
      </c>
      <c r="M19">
        <f t="shared" si="5"/>
        <v>0.9403424472116948</v>
      </c>
    </row>
    <row r="20" spans="1:13" x14ac:dyDescent="0.75">
      <c r="A20">
        <v>18</v>
      </c>
      <c r="B20">
        <v>445.06200000000001</v>
      </c>
      <c r="C20">
        <v>452.56099999999998</v>
      </c>
      <c r="D20">
        <v>372.47699999999998</v>
      </c>
      <c r="E20">
        <v>308.81700000000001</v>
      </c>
      <c r="G20">
        <f t="shared" si="0"/>
        <v>18</v>
      </c>
      <c r="H20">
        <f t="shared" si="1"/>
        <v>-7.4989999999999668</v>
      </c>
      <c r="I20">
        <f t="shared" si="2"/>
        <v>63.659999999999968</v>
      </c>
      <c r="K20">
        <f t="shared" si="3"/>
        <v>18</v>
      </c>
      <c r="L20">
        <f t="shared" si="4"/>
        <v>0.24774690394421958</v>
      </c>
      <c r="M20">
        <f t="shared" si="5"/>
        <v>0.8731839920591945</v>
      </c>
    </row>
    <row r="21" spans="1:13" x14ac:dyDescent="0.75">
      <c r="A21">
        <v>19</v>
      </c>
      <c r="B21">
        <v>440.25</v>
      </c>
      <c r="C21">
        <v>447.89800000000002</v>
      </c>
      <c r="D21">
        <v>385</v>
      </c>
      <c r="E21">
        <v>310.09699999999998</v>
      </c>
      <c r="G21">
        <f t="shared" si="0"/>
        <v>19</v>
      </c>
      <c r="H21">
        <f t="shared" si="1"/>
        <v>-7.6480000000000246</v>
      </c>
      <c r="I21">
        <f t="shared" si="2"/>
        <v>74.90300000000002</v>
      </c>
      <c r="K21">
        <f t="shared" si="3"/>
        <v>19</v>
      </c>
      <c r="L21">
        <f t="shared" si="4"/>
        <v>0.24464564470808559</v>
      </c>
      <c r="M21">
        <f t="shared" si="5"/>
        <v>1</v>
      </c>
    </row>
    <row r="22" spans="1:13" x14ac:dyDescent="0.75">
      <c r="A22">
        <v>20</v>
      </c>
      <c r="B22">
        <v>440</v>
      </c>
      <c r="C22">
        <v>459.07400000000001</v>
      </c>
      <c r="D22">
        <v>362</v>
      </c>
      <c r="E22">
        <v>305.31200000000001</v>
      </c>
      <c r="G22">
        <f t="shared" si="0"/>
        <v>20</v>
      </c>
      <c r="H22">
        <f t="shared" si="1"/>
        <v>-19.074000000000012</v>
      </c>
      <c r="I22">
        <f t="shared" si="2"/>
        <v>56.687999999999988</v>
      </c>
      <c r="K22">
        <f t="shared" si="3"/>
        <v>20</v>
      </c>
      <c r="L22">
        <f t="shared" si="4"/>
        <v>6.8269330835669644E-3</v>
      </c>
      <c r="M22">
        <f t="shared" si="5"/>
        <v>0.794542952535643</v>
      </c>
    </row>
    <row r="23" spans="1:13" x14ac:dyDescent="0.75">
      <c r="A23">
        <v>21</v>
      </c>
      <c r="B23">
        <v>417.26600000000002</v>
      </c>
      <c r="C23">
        <v>425.25</v>
      </c>
      <c r="D23">
        <v>350.5</v>
      </c>
      <c r="E23">
        <v>300.40899999999999</v>
      </c>
      <c r="G23">
        <f t="shared" si="0"/>
        <v>21</v>
      </c>
      <c r="H23">
        <f t="shared" si="1"/>
        <v>-7.9839999999999804</v>
      </c>
      <c r="I23">
        <f t="shared" si="2"/>
        <v>50.091000000000008</v>
      </c>
      <c r="K23">
        <f t="shared" si="3"/>
        <v>21</v>
      </c>
      <c r="L23">
        <f t="shared" si="4"/>
        <v>0.23765220106150517</v>
      </c>
      <c r="M23">
        <f t="shared" si="5"/>
        <v>0.72013174517235146</v>
      </c>
    </row>
    <row r="24" spans="1:13" x14ac:dyDescent="0.75">
      <c r="A24">
        <v>22</v>
      </c>
      <c r="B24">
        <v>385.73200000000003</v>
      </c>
      <c r="C24">
        <v>389.714</v>
      </c>
      <c r="D24">
        <v>325.73200000000003</v>
      </c>
      <c r="E24">
        <v>280.88099999999997</v>
      </c>
      <c r="G24">
        <f t="shared" si="0"/>
        <v>22</v>
      </c>
      <c r="H24">
        <f t="shared" si="1"/>
        <v>-3.9819999999999709</v>
      </c>
      <c r="I24">
        <f t="shared" si="2"/>
        <v>44.851000000000056</v>
      </c>
      <c r="K24">
        <f t="shared" si="3"/>
        <v>22</v>
      </c>
      <c r="L24">
        <f t="shared" si="4"/>
        <v>0.32094911020917949</v>
      </c>
      <c r="M24">
        <f t="shared" si="5"/>
        <v>0.66102689045298724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D265-7768-4C4E-96E1-C85606BC2DBD}">
  <dimension ref="A1:M15"/>
  <sheetViews>
    <sheetView zoomScale="80" zoomScaleNormal="80" workbookViewId="0"/>
  </sheetViews>
  <sheetFormatPr defaultRowHeight="14.75" x14ac:dyDescent="0.75"/>
  <sheetData>
    <row r="1" spans="1:13" x14ac:dyDescent="0.75">
      <c r="A1" t="s">
        <v>18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81</v>
      </c>
      <c r="B3">
        <v>390.53300000000002</v>
      </c>
      <c r="C3">
        <v>375.22300000000001</v>
      </c>
      <c r="D3">
        <v>307.23899999999998</v>
      </c>
      <c r="E3">
        <v>296.29700000000003</v>
      </c>
      <c r="G3">
        <f t="shared" ref="G3:G15" si="0">A3</f>
        <v>81</v>
      </c>
      <c r="H3">
        <f t="shared" ref="H3:H15" si="1">B3-C3</f>
        <v>15.310000000000002</v>
      </c>
      <c r="I3">
        <f t="shared" ref="I3:I15" si="2">D3-E3</f>
        <v>10.94199999999995</v>
      </c>
      <c r="K3">
        <f t="shared" ref="K3:K15" si="3">A3</f>
        <v>81</v>
      </c>
      <c r="L3">
        <f t="shared" ref="L3:L15" si="4">(H3-MIN(H$3:H$50))/(MAX(H$3:H$50)-MIN(H$3:H$50))</f>
        <v>0.22637729549248772</v>
      </c>
      <c r="M3">
        <f t="shared" ref="M3:M15" si="5">(I3-MIN(I$3:I$50))/(MAX(I$3:I$50)-MIN(I$3:I$50))</f>
        <v>0</v>
      </c>
    </row>
    <row r="4" spans="1:13" x14ac:dyDescent="0.75">
      <c r="A4">
        <v>82</v>
      </c>
      <c r="B4">
        <v>447.69200000000001</v>
      </c>
      <c r="C4">
        <v>367.50599999999997</v>
      </c>
      <c r="D4">
        <v>308.43299999999999</v>
      </c>
      <c r="E4">
        <v>283.96800000000002</v>
      </c>
      <c r="G4">
        <f t="shared" si="0"/>
        <v>82</v>
      </c>
      <c r="H4">
        <f t="shared" si="1"/>
        <v>80.186000000000035</v>
      </c>
      <c r="I4">
        <f t="shared" si="2"/>
        <v>24.464999999999975</v>
      </c>
      <c r="K4">
        <f t="shared" si="3"/>
        <v>82</v>
      </c>
      <c r="L4">
        <f t="shared" si="4"/>
        <v>1</v>
      </c>
      <c r="M4">
        <f t="shared" si="5"/>
        <v>0.2384251912972955</v>
      </c>
    </row>
    <row r="5" spans="1:13" x14ac:dyDescent="0.75">
      <c r="A5">
        <v>83</v>
      </c>
      <c r="B5">
        <v>413.28800000000001</v>
      </c>
      <c r="C5">
        <v>354.26900000000001</v>
      </c>
      <c r="D5">
        <v>328.28800000000001</v>
      </c>
      <c r="E5">
        <v>301.82100000000003</v>
      </c>
      <c r="G5">
        <f t="shared" si="0"/>
        <v>83</v>
      </c>
      <c r="H5">
        <f t="shared" si="1"/>
        <v>59.019000000000005</v>
      </c>
      <c r="I5">
        <f t="shared" si="2"/>
        <v>26.466999999999985</v>
      </c>
      <c r="K5">
        <f t="shared" si="3"/>
        <v>83</v>
      </c>
      <c r="L5">
        <f t="shared" si="4"/>
        <v>0.74759122346768414</v>
      </c>
      <c r="M5">
        <f t="shared" si="5"/>
        <v>0.2737226277372265</v>
      </c>
    </row>
    <row r="6" spans="1:13" x14ac:dyDescent="0.75">
      <c r="A6">
        <v>84</v>
      </c>
      <c r="B6">
        <v>400.471</v>
      </c>
      <c r="C6">
        <v>346.94200000000001</v>
      </c>
      <c r="D6">
        <v>338.952</v>
      </c>
      <c r="E6">
        <v>283.49400000000003</v>
      </c>
      <c r="G6">
        <f t="shared" si="0"/>
        <v>84</v>
      </c>
      <c r="H6">
        <f t="shared" si="1"/>
        <v>53.528999999999996</v>
      </c>
      <c r="I6">
        <f t="shared" si="2"/>
        <v>55.45799999999997</v>
      </c>
      <c r="K6">
        <f t="shared" si="3"/>
        <v>84</v>
      </c>
      <c r="L6">
        <f t="shared" si="4"/>
        <v>0.68212497018840901</v>
      </c>
      <c r="M6">
        <f t="shared" si="5"/>
        <v>0.78486547480517577</v>
      </c>
    </row>
    <row r="7" spans="1:13" x14ac:dyDescent="0.75">
      <c r="A7">
        <v>85</v>
      </c>
      <c r="B7">
        <v>406.096</v>
      </c>
      <c r="C7">
        <v>353.84</v>
      </c>
      <c r="D7">
        <v>354.76900000000001</v>
      </c>
      <c r="E7">
        <v>287.10899999999998</v>
      </c>
      <c r="G7">
        <f t="shared" si="0"/>
        <v>85</v>
      </c>
      <c r="H7">
        <f t="shared" si="1"/>
        <v>52.256000000000029</v>
      </c>
      <c r="I7">
        <f t="shared" si="2"/>
        <v>67.660000000000025</v>
      </c>
      <c r="K7">
        <f t="shared" si="3"/>
        <v>85</v>
      </c>
      <c r="L7">
        <f t="shared" si="4"/>
        <v>0.66694490818030072</v>
      </c>
      <c r="M7">
        <f t="shared" si="5"/>
        <v>1</v>
      </c>
    </row>
    <row r="8" spans="1:13" x14ac:dyDescent="0.75">
      <c r="A8">
        <v>86</v>
      </c>
      <c r="B8">
        <v>403.89400000000001</v>
      </c>
      <c r="C8">
        <v>352.39699999999999</v>
      </c>
      <c r="D8">
        <v>346.13499999999999</v>
      </c>
      <c r="E8">
        <v>288.55799999999999</v>
      </c>
      <c r="G8">
        <f t="shared" si="0"/>
        <v>86</v>
      </c>
      <c r="H8">
        <f t="shared" si="1"/>
        <v>51.497000000000014</v>
      </c>
      <c r="I8">
        <f t="shared" si="2"/>
        <v>57.576999999999998</v>
      </c>
      <c r="K8">
        <f t="shared" si="3"/>
        <v>86</v>
      </c>
      <c r="L8">
        <f t="shared" si="4"/>
        <v>0.65789410922966851</v>
      </c>
      <c r="M8">
        <f t="shared" si="5"/>
        <v>0.82222574843964857</v>
      </c>
    </row>
    <row r="9" spans="1:13" x14ac:dyDescent="0.75">
      <c r="A9">
        <v>87</v>
      </c>
      <c r="B9">
        <v>382.76</v>
      </c>
      <c r="C9">
        <v>354.63200000000001</v>
      </c>
      <c r="D9">
        <v>355.75</v>
      </c>
      <c r="E9">
        <v>297.88200000000001</v>
      </c>
      <c r="G9">
        <f t="shared" si="0"/>
        <v>87</v>
      </c>
      <c r="H9">
        <f t="shared" si="1"/>
        <v>28.127999999999986</v>
      </c>
      <c r="I9">
        <f t="shared" si="2"/>
        <v>57.867999999999995</v>
      </c>
      <c r="K9">
        <f t="shared" si="3"/>
        <v>87</v>
      </c>
      <c r="L9">
        <f t="shared" si="4"/>
        <v>0.37922728356785113</v>
      </c>
      <c r="M9">
        <f t="shared" si="5"/>
        <v>0.82735639479530276</v>
      </c>
    </row>
    <row r="10" spans="1:13" x14ac:dyDescent="0.75">
      <c r="A10">
        <v>88</v>
      </c>
      <c r="B10">
        <v>384.54199999999997</v>
      </c>
      <c r="C10">
        <v>365.78899999999999</v>
      </c>
      <c r="D10">
        <v>357.57299999999998</v>
      </c>
      <c r="E10">
        <v>297.178</v>
      </c>
      <c r="G10">
        <f t="shared" si="0"/>
        <v>88</v>
      </c>
      <c r="H10">
        <f t="shared" si="1"/>
        <v>18.752999999999986</v>
      </c>
      <c r="I10">
        <f t="shared" si="2"/>
        <v>60.394999999999982</v>
      </c>
      <c r="K10">
        <f t="shared" si="3"/>
        <v>88</v>
      </c>
      <c r="L10">
        <f t="shared" si="4"/>
        <v>0.26743381826854284</v>
      </c>
      <c r="M10">
        <f t="shared" si="5"/>
        <v>0.87191015197997046</v>
      </c>
    </row>
    <row r="11" spans="1:13" x14ac:dyDescent="0.75">
      <c r="A11">
        <v>89</v>
      </c>
      <c r="B11">
        <v>371.76</v>
      </c>
      <c r="C11">
        <v>363.572</v>
      </c>
      <c r="D11">
        <v>367.71899999999999</v>
      </c>
      <c r="E11">
        <v>307.125</v>
      </c>
      <c r="G11">
        <f t="shared" si="0"/>
        <v>89</v>
      </c>
      <c r="H11">
        <f t="shared" si="1"/>
        <v>8.1879999999999882</v>
      </c>
      <c r="I11">
        <f t="shared" si="2"/>
        <v>60.593999999999994</v>
      </c>
      <c r="K11">
        <f t="shared" si="3"/>
        <v>89</v>
      </c>
      <c r="L11">
        <f t="shared" si="4"/>
        <v>0.14145003577390905</v>
      </c>
      <c r="M11">
        <f t="shared" si="5"/>
        <v>0.87541873831940442</v>
      </c>
    </row>
    <row r="12" spans="1:13" x14ac:dyDescent="0.75">
      <c r="A12">
        <v>90</v>
      </c>
      <c r="B12">
        <v>366.17</v>
      </c>
      <c r="C12">
        <v>366.38200000000001</v>
      </c>
      <c r="D12">
        <v>363.39800000000002</v>
      </c>
      <c r="E12">
        <v>304.86099999999999</v>
      </c>
      <c r="G12">
        <f t="shared" si="0"/>
        <v>90</v>
      </c>
      <c r="H12">
        <f t="shared" si="1"/>
        <v>-0.21199999999998909</v>
      </c>
      <c r="I12">
        <f t="shared" si="2"/>
        <v>58.537000000000035</v>
      </c>
      <c r="K12">
        <f t="shared" si="3"/>
        <v>90</v>
      </c>
      <c r="L12">
        <f t="shared" si="4"/>
        <v>4.1283090865729108E-2</v>
      </c>
      <c r="M12">
        <f t="shared" si="5"/>
        <v>0.8391515920871685</v>
      </c>
    </row>
    <row r="13" spans="1:13" x14ac:dyDescent="0.75">
      <c r="A13">
        <v>91</v>
      </c>
      <c r="B13">
        <v>348.51</v>
      </c>
      <c r="C13">
        <v>348.56599999999997</v>
      </c>
      <c r="D13">
        <v>367.40600000000001</v>
      </c>
      <c r="E13">
        <v>320.84199999999998</v>
      </c>
      <c r="G13">
        <f t="shared" si="0"/>
        <v>91</v>
      </c>
      <c r="H13">
        <f t="shared" si="1"/>
        <v>-5.5999999999983174E-2</v>
      </c>
      <c r="I13">
        <f t="shared" si="2"/>
        <v>46.564000000000021</v>
      </c>
      <c r="K13">
        <f t="shared" si="3"/>
        <v>91</v>
      </c>
      <c r="L13">
        <f t="shared" si="4"/>
        <v>4.3143334128309667E-2</v>
      </c>
      <c r="M13">
        <f t="shared" si="5"/>
        <v>0.62805458584576368</v>
      </c>
    </row>
    <row r="14" spans="1:13" x14ac:dyDescent="0.75">
      <c r="A14">
        <v>92</v>
      </c>
      <c r="B14">
        <v>350.726</v>
      </c>
      <c r="C14">
        <v>352.596</v>
      </c>
      <c r="D14">
        <v>356.786</v>
      </c>
      <c r="E14">
        <v>325.48500000000001</v>
      </c>
      <c r="G14">
        <f t="shared" si="0"/>
        <v>92</v>
      </c>
      <c r="H14">
        <f t="shared" si="1"/>
        <v>-1.8700000000000045</v>
      </c>
      <c r="I14">
        <f t="shared" si="2"/>
        <v>31.300999999999988</v>
      </c>
      <c r="K14">
        <f t="shared" si="3"/>
        <v>92</v>
      </c>
      <c r="L14">
        <f t="shared" si="4"/>
        <v>2.1512043882661924E-2</v>
      </c>
      <c r="M14">
        <f t="shared" si="5"/>
        <v>0.35895130293733929</v>
      </c>
    </row>
    <row r="15" spans="1:13" x14ac:dyDescent="0.75">
      <c r="A15">
        <v>93</v>
      </c>
      <c r="B15">
        <v>356.21199999999999</v>
      </c>
      <c r="C15">
        <v>359.88600000000002</v>
      </c>
      <c r="D15">
        <v>329.4</v>
      </c>
      <c r="E15">
        <v>318.06099999999998</v>
      </c>
      <c r="G15">
        <f t="shared" si="0"/>
        <v>93</v>
      </c>
      <c r="H15">
        <f t="shared" si="1"/>
        <v>-3.674000000000035</v>
      </c>
      <c r="I15">
        <f t="shared" si="2"/>
        <v>11.338999999999999</v>
      </c>
      <c r="K15">
        <f t="shared" si="3"/>
        <v>93</v>
      </c>
      <c r="L15">
        <f t="shared" si="4"/>
        <v>0</v>
      </c>
      <c r="M15">
        <f t="shared" si="5"/>
        <v>6.999541591735387E-3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82CF-7A00-4578-ABA4-075FF2CBBA86}">
  <dimension ref="A1:M32"/>
  <sheetViews>
    <sheetView zoomScale="80" zoomScaleNormal="80" workbookViewId="0"/>
  </sheetViews>
  <sheetFormatPr defaultRowHeight="14.75" x14ac:dyDescent="0.75"/>
  <sheetData>
    <row r="1" spans="1:13" x14ac:dyDescent="0.75">
      <c r="A1" t="s">
        <v>19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90</v>
      </c>
      <c r="B3">
        <v>374.90699999999998</v>
      </c>
      <c r="C3">
        <v>370.70699999999999</v>
      </c>
      <c r="D3">
        <v>267.58300000000003</v>
      </c>
      <c r="E3">
        <v>268.93299999999999</v>
      </c>
      <c r="G3">
        <f t="shared" ref="G3:G32" si="0">A3</f>
        <v>90</v>
      </c>
      <c r="H3">
        <f t="shared" ref="H3:H32" si="1">B3-C3</f>
        <v>4.1999999999999886</v>
      </c>
      <c r="I3">
        <f t="shared" ref="I3:I32" si="2">D3-E3</f>
        <v>-1.3499999999999659</v>
      </c>
      <c r="K3">
        <f t="shared" ref="K3:K32" si="3">A3</f>
        <v>90</v>
      </c>
      <c r="L3">
        <f t="shared" ref="L3:L32" si="4">(H3-MIN(H$3:H$50))/(MAX(H$3:H$50)-MIN(H$3:H$50))</f>
        <v>0.11737382863629503</v>
      </c>
      <c r="M3">
        <f t="shared" ref="M3:M32" si="5">(I3-MIN(I$3:I$50))/(MAX(I$3:I$50)-MIN(I$3:I$50))</f>
        <v>0.12930045871559651</v>
      </c>
    </row>
    <row r="4" spans="1:13" x14ac:dyDescent="0.75">
      <c r="A4">
        <v>91</v>
      </c>
      <c r="B4">
        <v>367.98099999999999</v>
      </c>
      <c r="C4">
        <v>368.57299999999998</v>
      </c>
      <c r="D4">
        <v>273.92599999999999</v>
      </c>
      <c r="E4">
        <v>276.80500000000001</v>
      </c>
      <c r="G4">
        <f t="shared" si="0"/>
        <v>91</v>
      </c>
      <c r="H4">
        <f t="shared" si="1"/>
        <v>-0.59199999999998454</v>
      </c>
      <c r="I4">
        <f t="shared" si="2"/>
        <v>-2.8790000000000191</v>
      </c>
      <c r="K4">
        <f t="shared" si="3"/>
        <v>91</v>
      </c>
      <c r="L4">
        <f t="shared" si="4"/>
        <v>6.1866536933430756E-2</v>
      </c>
      <c r="M4">
        <f t="shared" si="5"/>
        <v>0.10842616863259007</v>
      </c>
    </row>
    <row r="5" spans="1:13" x14ac:dyDescent="0.75">
      <c r="A5">
        <v>92</v>
      </c>
      <c r="B5">
        <v>357.387</v>
      </c>
      <c r="C5">
        <v>356.43799999999999</v>
      </c>
      <c r="D5">
        <v>292.69400000000002</v>
      </c>
      <c r="E5">
        <v>274.65899999999999</v>
      </c>
      <c r="G5">
        <f t="shared" si="0"/>
        <v>92</v>
      </c>
      <c r="H5">
        <f t="shared" si="1"/>
        <v>0.94900000000001228</v>
      </c>
      <c r="I5">
        <f t="shared" si="2"/>
        <v>18.035000000000025</v>
      </c>
      <c r="K5">
        <f t="shared" si="3"/>
        <v>92</v>
      </c>
      <c r="L5">
        <f t="shared" si="4"/>
        <v>7.9716440212669937E-2</v>
      </c>
      <c r="M5">
        <f t="shared" si="5"/>
        <v>0.39394932284840573</v>
      </c>
    </row>
    <row r="6" spans="1:13" x14ac:dyDescent="0.75">
      <c r="A6">
        <v>93</v>
      </c>
      <c r="B6">
        <v>364.935</v>
      </c>
      <c r="C6">
        <v>367.52800000000002</v>
      </c>
      <c r="D6">
        <v>279.78199999999998</v>
      </c>
      <c r="E6">
        <v>271.858</v>
      </c>
      <c r="G6">
        <f t="shared" si="0"/>
        <v>93</v>
      </c>
      <c r="H6">
        <f t="shared" si="1"/>
        <v>-2.5930000000000177</v>
      </c>
      <c r="I6">
        <f t="shared" si="2"/>
        <v>7.9239999999999782</v>
      </c>
      <c r="K6">
        <f t="shared" si="3"/>
        <v>93</v>
      </c>
      <c r="L6">
        <f t="shared" si="4"/>
        <v>3.8688304317104821E-2</v>
      </c>
      <c r="M6">
        <f t="shared" si="5"/>
        <v>0.25591142420270813</v>
      </c>
    </row>
    <row r="7" spans="1:13" x14ac:dyDescent="0.75">
      <c r="A7">
        <v>94</v>
      </c>
      <c r="B7">
        <v>349.476</v>
      </c>
      <c r="C7">
        <v>355.40899999999999</v>
      </c>
      <c r="D7">
        <v>275.42700000000002</v>
      </c>
      <c r="E7">
        <v>280.30700000000002</v>
      </c>
      <c r="G7">
        <f t="shared" si="0"/>
        <v>94</v>
      </c>
      <c r="H7">
        <f t="shared" si="1"/>
        <v>-5.9329999999999927</v>
      </c>
      <c r="I7">
        <f t="shared" si="2"/>
        <v>-4.8799999999999955</v>
      </c>
      <c r="K7">
        <f t="shared" si="3"/>
        <v>94</v>
      </c>
      <c r="L7">
        <f t="shared" si="4"/>
        <v>0</v>
      </c>
      <c r="M7">
        <f t="shared" si="5"/>
        <v>8.1108016601135591E-2</v>
      </c>
    </row>
    <row r="8" spans="1:13" x14ac:dyDescent="0.75">
      <c r="A8">
        <v>95</v>
      </c>
      <c r="B8">
        <v>361.05599999999998</v>
      </c>
      <c r="C8">
        <v>358.85199999999998</v>
      </c>
      <c r="D8">
        <v>293.37099999999998</v>
      </c>
      <c r="E8">
        <v>294.52300000000002</v>
      </c>
      <c r="G8">
        <f t="shared" si="0"/>
        <v>95</v>
      </c>
      <c r="H8">
        <f t="shared" si="1"/>
        <v>2.2040000000000077</v>
      </c>
      <c r="I8">
        <f t="shared" si="2"/>
        <v>-1.1520000000000437</v>
      </c>
      <c r="K8">
        <f t="shared" si="3"/>
        <v>95</v>
      </c>
      <c r="L8">
        <f t="shared" si="4"/>
        <v>9.4253512643198895E-2</v>
      </c>
      <c r="M8">
        <f t="shared" si="5"/>
        <v>0.13200360419397028</v>
      </c>
    </row>
    <row r="9" spans="1:13" x14ac:dyDescent="0.75">
      <c r="A9">
        <v>96</v>
      </c>
      <c r="B9">
        <v>358.12900000000002</v>
      </c>
      <c r="C9">
        <v>357.81799999999998</v>
      </c>
      <c r="D9">
        <v>291.19400000000002</v>
      </c>
      <c r="E9">
        <v>286.59699999999998</v>
      </c>
      <c r="G9">
        <f t="shared" si="0"/>
        <v>96</v>
      </c>
      <c r="H9">
        <f t="shared" si="1"/>
        <v>0.31100000000003547</v>
      </c>
      <c r="I9">
        <f t="shared" si="2"/>
        <v>4.5970000000000368</v>
      </c>
      <c r="K9">
        <f t="shared" si="3"/>
        <v>96</v>
      </c>
      <c r="L9">
        <f t="shared" si="4"/>
        <v>7.2326279088624379E-2</v>
      </c>
      <c r="M9">
        <f t="shared" si="5"/>
        <v>0.21049038881607718</v>
      </c>
    </row>
    <row r="10" spans="1:13" x14ac:dyDescent="0.75">
      <c r="A10">
        <v>97</v>
      </c>
      <c r="B10">
        <v>359.09199999999998</v>
      </c>
      <c r="C10">
        <v>362.375</v>
      </c>
      <c r="D10">
        <v>274.59199999999998</v>
      </c>
      <c r="E10">
        <v>279.16500000000002</v>
      </c>
      <c r="G10">
        <f t="shared" si="0"/>
        <v>97</v>
      </c>
      <c r="H10">
        <f t="shared" si="1"/>
        <v>-3.2830000000000155</v>
      </c>
      <c r="I10">
        <f t="shared" si="2"/>
        <v>-4.5730000000000359</v>
      </c>
      <c r="K10">
        <f t="shared" si="3"/>
        <v>97</v>
      </c>
      <c r="L10">
        <f t="shared" si="4"/>
        <v>3.0695810311475349E-2</v>
      </c>
      <c r="M10">
        <f t="shared" si="5"/>
        <v>8.5299257317605112E-2</v>
      </c>
    </row>
    <row r="11" spans="1:13" x14ac:dyDescent="0.75">
      <c r="A11">
        <v>98</v>
      </c>
      <c r="B11">
        <v>344.57799999999997</v>
      </c>
      <c r="C11">
        <v>346.52300000000002</v>
      </c>
      <c r="D11">
        <v>273.10300000000001</v>
      </c>
      <c r="E11">
        <v>283.92399999999998</v>
      </c>
      <c r="G11">
        <f t="shared" si="0"/>
        <v>98</v>
      </c>
      <c r="H11">
        <f t="shared" si="1"/>
        <v>-1.94500000000005</v>
      </c>
      <c r="I11">
        <f t="shared" si="2"/>
        <v>-10.82099999999997</v>
      </c>
      <c r="K11">
        <f t="shared" si="3"/>
        <v>98</v>
      </c>
      <c r="L11">
        <f t="shared" si="4"/>
        <v>4.6194298687608673E-2</v>
      </c>
      <c r="M11">
        <f t="shared" si="5"/>
        <v>0</v>
      </c>
    </row>
    <row r="12" spans="1:13" x14ac:dyDescent="0.75">
      <c r="A12">
        <v>99</v>
      </c>
      <c r="B12">
        <v>361.50799999999998</v>
      </c>
      <c r="C12">
        <v>358.54</v>
      </c>
      <c r="D12">
        <v>284.40300000000002</v>
      </c>
      <c r="E12">
        <v>276.14800000000002</v>
      </c>
      <c r="G12">
        <f t="shared" si="0"/>
        <v>99</v>
      </c>
      <c r="H12">
        <f t="shared" si="1"/>
        <v>2.9679999999999609</v>
      </c>
      <c r="I12">
        <f t="shared" si="2"/>
        <v>8.2549999999999955</v>
      </c>
      <c r="K12">
        <f t="shared" si="3"/>
        <v>99</v>
      </c>
      <c r="L12">
        <f t="shared" si="4"/>
        <v>0.10310317267262001</v>
      </c>
      <c r="M12">
        <f t="shared" si="5"/>
        <v>0.26043031891655721</v>
      </c>
    </row>
    <row r="13" spans="1:13" x14ac:dyDescent="0.75">
      <c r="A13">
        <v>100</v>
      </c>
      <c r="B13">
        <v>364.32299999999998</v>
      </c>
      <c r="C13">
        <v>357.56200000000001</v>
      </c>
      <c r="D13">
        <v>287.35500000000002</v>
      </c>
      <c r="E13">
        <v>283.38099999999997</v>
      </c>
      <c r="G13">
        <f t="shared" si="0"/>
        <v>100</v>
      </c>
      <c r="H13">
        <f t="shared" si="1"/>
        <v>6.7609999999999673</v>
      </c>
      <c r="I13">
        <f t="shared" si="2"/>
        <v>3.9740000000000464</v>
      </c>
      <c r="K13">
        <f t="shared" si="3"/>
        <v>100</v>
      </c>
      <c r="L13">
        <f t="shared" si="4"/>
        <v>0.14703872305429064</v>
      </c>
      <c r="M13">
        <f t="shared" si="5"/>
        <v>0.20198503713412011</v>
      </c>
    </row>
    <row r="14" spans="1:13" x14ac:dyDescent="0.75">
      <c r="A14">
        <v>101</v>
      </c>
      <c r="B14">
        <v>352.90300000000002</v>
      </c>
      <c r="C14">
        <v>350.233</v>
      </c>
      <c r="D14">
        <v>289.10500000000002</v>
      </c>
      <c r="E14">
        <v>281.31799999999998</v>
      </c>
      <c r="G14">
        <f t="shared" si="0"/>
        <v>101</v>
      </c>
      <c r="H14">
        <f t="shared" si="1"/>
        <v>2.6700000000000159</v>
      </c>
      <c r="I14">
        <f t="shared" si="2"/>
        <v>7.7870000000000346</v>
      </c>
      <c r="K14">
        <f t="shared" si="3"/>
        <v>101</v>
      </c>
      <c r="L14">
        <f t="shared" si="4"/>
        <v>9.9651341928160372E-2</v>
      </c>
      <c r="M14">
        <f t="shared" si="5"/>
        <v>0.25404106596767173</v>
      </c>
    </row>
    <row r="15" spans="1:13" x14ac:dyDescent="0.75">
      <c r="A15">
        <v>102</v>
      </c>
      <c r="B15">
        <v>351.81</v>
      </c>
      <c r="C15">
        <v>350.36</v>
      </c>
      <c r="D15">
        <v>278.31900000000002</v>
      </c>
      <c r="E15">
        <v>273.43</v>
      </c>
      <c r="G15">
        <f t="shared" si="0"/>
        <v>102</v>
      </c>
      <c r="H15">
        <f t="shared" si="1"/>
        <v>1.4499999999999886</v>
      </c>
      <c r="I15">
        <f t="shared" si="2"/>
        <v>4.88900000000001</v>
      </c>
      <c r="K15">
        <f t="shared" si="3"/>
        <v>102</v>
      </c>
      <c r="L15">
        <f t="shared" si="4"/>
        <v>8.5519685860235423E-2</v>
      </c>
      <c r="M15">
        <f t="shared" si="5"/>
        <v>0.21447684578418516</v>
      </c>
    </row>
    <row r="16" spans="1:13" x14ac:dyDescent="0.75">
      <c r="A16">
        <v>103</v>
      </c>
      <c r="B16">
        <v>355.12900000000002</v>
      </c>
      <c r="C16">
        <v>356.62799999999999</v>
      </c>
      <c r="D16">
        <v>288</v>
      </c>
      <c r="E16">
        <v>279.262</v>
      </c>
      <c r="G16">
        <f t="shared" si="0"/>
        <v>103</v>
      </c>
      <c r="H16">
        <f t="shared" si="1"/>
        <v>-1.4989999999999668</v>
      </c>
      <c r="I16">
        <f t="shared" si="2"/>
        <v>8.7379999999999995</v>
      </c>
      <c r="K16">
        <f t="shared" si="3"/>
        <v>103</v>
      </c>
      <c r="L16">
        <f t="shared" si="4"/>
        <v>5.1360461479654215E-2</v>
      </c>
      <c r="M16">
        <f t="shared" si="5"/>
        <v>0.267024355613805</v>
      </c>
    </row>
    <row r="17" spans="1:13" x14ac:dyDescent="0.75">
      <c r="A17">
        <v>104</v>
      </c>
      <c r="B17">
        <v>358.11200000000002</v>
      </c>
      <c r="C17">
        <v>355.41899999999998</v>
      </c>
      <c r="D17">
        <v>290.18099999999998</v>
      </c>
      <c r="E17">
        <v>277.971</v>
      </c>
      <c r="G17">
        <f t="shared" si="0"/>
        <v>104</v>
      </c>
      <c r="H17">
        <f t="shared" si="1"/>
        <v>2.6930000000000405</v>
      </c>
      <c r="I17">
        <f t="shared" si="2"/>
        <v>12.20999999999998</v>
      </c>
      <c r="K17">
        <f t="shared" si="3"/>
        <v>104</v>
      </c>
      <c r="L17">
        <f t="shared" si="4"/>
        <v>9.9917758395014961E-2</v>
      </c>
      <c r="M17">
        <f t="shared" si="5"/>
        <v>0.31442496723459984</v>
      </c>
    </row>
    <row r="18" spans="1:13" x14ac:dyDescent="0.75">
      <c r="A18">
        <v>105</v>
      </c>
      <c r="B18">
        <v>360.79</v>
      </c>
      <c r="C18">
        <v>358.71600000000001</v>
      </c>
      <c r="D18">
        <v>286.21800000000002</v>
      </c>
      <c r="E18">
        <v>274.53399999999999</v>
      </c>
      <c r="G18">
        <f t="shared" si="0"/>
        <v>105</v>
      </c>
      <c r="H18">
        <f t="shared" si="1"/>
        <v>2.0740000000000123</v>
      </c>
      <c r="I18">
        <f t="shared" si="2"/>
        <v>11.684000000000026</v>
      </c>
      <c r="K18">
        <f t="shared" si="3"/>
        <v>105</v>
      </c>
      <c r="L18">
        <f t="shared" si="4"/>
        <v>9.2747680439239769E-2</v>
      </c>
      <c r="M18">
        <f t="shared" si="5"/>
        <v>0.30724388379204914</v>
      </c>
    </row>
    <row r="19" spans="1:13" x14ac:dyDescent="0.75">
      <c r="A19">
        <v>106</v>
      </c>
      <c r="B19">
        <v>355.02699999999999</v>
      </c>
      <c r="C19">
        <v>354.11900000000003</v>
      </c>
      <c r="D19">
        <v>285.83</v>
      </c>
      <c r="E19">
        <v>263.81</v>
      </c>
      <c r="G19">
        <f t="shared" si="0"/>
        <v>106</v>
      </c>
      <c r="H19">
        <f t="shared" si="1"/>
        <v>0.90799999999995862</v>
      </c>
      <c r="I19">
        <f t="shared" si="2"/>
        <v>22.019999999999982</v>
      </c>
      <c r="K19">
        <f t="shared" si="3"/>
        <v>106</v>
      </c>
      <c r="L19">
        <f t="shared" si="4"/>
        <v>7.9241523902189873E-2</v>
      </c>
      <c r="M19">
        <f t="shared" si="5"/>
        <v>0.44835353866317146</v>
      </c>
    </row>
    <row r="20" spans="1:13" x14ac:dyDescent="0.75">
      <c r="A20">
        <v>107</v>
      </c>
      <c r="B20">
        <v>379.86700000000002</v>
      </c>
      <c r="C20">
        <v>361.04500000000002</v>
      </c>
      <c r="D20">
        <v>306.267</v>
      </c>
      <c r="E20">
        <v>267.81200000000001</v>
      </c>
      <c r="G20">
        <f t="shared" si="0"/>
        <v>107</v>
      </c>
      <c r="H20">
        <f t="shared" si="1"/>
        <v>18.822000000000003</v>
      </c>
      <c r="I20">
        <f t="shared" si="2"/>
        <v>38.454999999999984</v>
      </c>
      <c r="K20">
        <f t="shared" si="3"/>
        <v>107</v>
      </c>
      <c r="L20">
        <f t="shared" si="4"/>
        <v>0.28674520160776557</v>
      </c>
      <c r="M20">
        <f t="shared" si="5"/>
        <v>0.67272826561817389</v>
      </c>
    </row>
    <row r="21" spans="1:13" x14ac:dyDescent="0.75">
      <c r="A21">
        <v>108</v>
      </c>
      <c r="B21">
        <v>438.75</v>
      </c>
      <c r="C21">
        <v>363.84300000000002</v>
      </c>
      <c r="D21">
        <v>299.67200000000003</v>
      </c>
      <c r="E21">
        <v>276.012</v>
      </c>
      <c r="G21">
        <f t="shared" si="0"/>
        <v>108</v>
      </c>
      <c r="H21">
        <f t="shared" si="1"/>
        <v>74.906999999999982</v>
      </c>
      <c r="I21">
        <f t="shared" si="2"/>
        <v>23.660000000000025</v>
      </c>
      <c r="K21">
        <f t="shared" si="3"/>
        <v>108</v>
      </c>
      <c r="L21">
        <f t="shared" si="4"/>
        <v>0.93639596436969352</v>
      </c>
      <c r="M21">
        <f t="shared" si="5"/>
        <v>0.47074322848405453</v>
      </c>
    </row>
    <row r="22" spans="1:13" x14ac:dyDescent="0.75">
      <c r="A22">
        <v>109</v>
      </c>
      <c r="B22">
        <v>402.71300000000002</v>
      </c>
      <c r="C22">
        <v>365.85399999999998</v>
      </c>
      <c r="D22">
        <v>321.39800000000002</v>
      </c>
      <c r="E22">
        <v>282.238</v>
      </c>
      <c r="G22">
        <f t="shared" si="0"/>
        <v>109</v>
      </c>
      <c r="H22">
        <f t="shared" si="1"/>
        <v>36.859000000000037</v>
      </c>
      <c r="I22">
        <f t="shared" si="2"/>
        <v>39.160000000000025</v>
      </c>
      <c r="K22">
        <f t="shared" si="3"/>
        <v>109</v>
      </c>
      <c r="L22">
        <f t="shared" si="4"/>
        <v>0.4956736282447794</v>
      </c>
      <c r="M22">
        <f t="shared" si="5"/>
        <v>0.6823531017911757</v>
      </c>
    </row>
    <row r="23" spans="1:13" x14ac:dyDescent="0.75">
      <c r="A23">
        <v>110</v>
      </c>
      <c r="B23">
        <v>451.57799999999997</v>
      </c>
      <c r="C23">
        <v>371.18</v>
      </c>
      <c r="D23">
        <v>322.90499999999997</v>
      </c>
      <c r="E23">
        <v>292.47699999999998</v>
      </c>
      <c r="G23">
        <f t="shared" si="0"/>
        <v>110</v>
      </c>
      <c r="H23">
        <f t="shared" si="1"/>
        <v>80.397999999999968</v>
      </c>
      <c r="I23">
        <f t="shared" si="2"/>
        <v>30.427999999999997</v>
      </c>
      <c r="K23">
        <f t="shared" si="3"/>
        <v>110</v>
      </c>
      <c r="L23">
        <f t="shared" si="4"/>
        <v>1</v>
      </c>
      <c r="M23">
        <f t="shared" si="5"/>
        <v>0.56314165574486685</v>
      </c>
    </row>
    <row r="24" spans="1:13" x14ac:dyDescent="0.75">
      <c r="A24">
        <v>111</v>
      </c>
      <c r="B24">
        <v>404.47399999999999</v>
      </c>
      <c r="C24">
        <v>353.07600000000002</v>
      </c>
      <c r="D24">
        <v>325.52600000000001</v>
      </c>
      <c r="E24">
        <v>292.99400000000003</v>
      </c>
      <c r="G24">
        <f t="shared" si="0"/>
        <v>111</v>
      </c>
      <c r="H24">
        <f t="shared" si="1"/>
        <v>51.397999999999968</v>
      </c>
      <c r="I24">
        <f t="shared" si="2"/>
        <v>32.531999999999982</v>
      </c>
      <c r="K24">
        <f t="shared" si="3"/>
        <v>111</v>
      </c>
      <c r="L24">
        <f t="shared" si="4"/>
        <v>0.66408358527064426</v>
      </c>
      <c r="M24">
        <f t="shared" si="5"/>
        <v>0.59186598951507197</v>
      </c>
    </row>
    <row r="25" spans="1:13" x14ac:dyDescent="0.75">
      <c r="A25">
        <v>112</v>
      </c>
      <c r="B25">
        <v>399.30200000000002</v>
      </c>
      <c r="C25">
        <v>354.82</v>
      </c>
      <c r="D25">
        <v>326.87099999999998</v>
      </c>
      <c r="E25">
        <v>286.42399999999998</v>
      </c>
      <c r="G25">
        <f t="shared" si="0"/>
        <v>112</v>
      </c>
      <c r="H25">
        <f t="shared" si="1"/>
        <v>44.482000000000028</v>
      </c>
      <c r="I25">
        <f t="shared" si="2"/>
        <v>40.447000000000003</v>
      </c>
      <c r="K25">
        <f t="shared" si="3"/>
        <v>112</v>
      </c>
      <c r="L25">
        <f t="shared" si="4"/>
        <v>0.58397331202001646</v>
      </c>
      <c r="M25">
        <f t="shared" si="5"/>
        <v>0.69992354740061191</v>
      </c>
    </row>
    <row r="26" spans="1:13" x14ac:dyDescent="0.75">
      <c r="A26">
        <v>113</v>
      </c>
      <c r="B26">
        <v>399.517</v>
      </c>
      <c r="C26">
        <v>349.91899999999998</v>
      </c>
      <c r="D26">
        <v>347.07799999999997</v>
      </c>
      <c r="E26">
        <v>284.65100000000001</v>
      </c>
      <c r="G26">
        <f t="shared" si="0"/>
        <v>113</v>
      </c>
      <c r="H26">
        <f t="shared" si="1"/>
        <v>49.598000000000013</v>
      </c>
      <c r="I26">
        <f t="shared" si="2"/>
        <v>62.426999999999964</v>
      </c>
      <c r="K26">
        <f t="shared" si="3"/>
        <v>113</v>
      </c>
      <c r="L26">
        <f t="shared" si="4"/>
        <v>0.64323360090813297</v>
      </c>
      <c r="M26">
        <f t="shared" si="5"/>
        <v>1</v>
      </c>
    </row>
    <row r="27" spans="1:13" x14ac:dyDescent="0.75">
      <c r="A27">
        <v>114</v>
      </c>
      <c r="B27">
        <v>414.56900000000002</v>
      </c>
      <c r="C27">
        <v>359.74400000000003</v>
      </c>
      <c r="D27">
        <v>330.87900000000002</v>
      </c>
      <c r="E27">
        <v>273.82600000000002</v>
      </c>
      <c r="G27">
        <f t="shared" si="0"/>
        <v>114</v>
      </c>
      <c r="H27">
        <f t="shared" si="1"/>
        <v>54.824999999999989</v>
      </c>
      <c r="I27">
        <f t="shared" si="2"/>
        <v>57.052999999999997</v>
      </c>
      <c r="K27">
        <f t="shared" si="3"/>
        <v>114</v>
      </c>
      <c r="L27">
        <f t="shared" si="4"/>
        <v>0.70377963883193762</v>
      </c>
      <c r="M27">
        <f t="shared" si="5"/>
        <v>0.9266328090869379</v>
      </c>
    </row>
    <row r="28" spans="1:13" x14ac:dyDescent="0.75">
      <c r="A28">
        <v>115</v>
      </c>
      <c r="B28">
        <v>407.24099999999999</v>
      </c>
      <c r="C28">
        <v>370.80799999999999</v>
      </c>
      <c r="D28">
        <v>321.84500000000003</v>
      </c>
      <c r="E28">
        <v>273.517</v>
      </c>
      <c r="G28">
        <f t="shared" si="0"/>
        <v>115</v>
      </c>
      <c r="H28">
        <f t="shared" si="1"/>
        <v>36.432999999999993</v>
      </c>
      <c r="I28">
        <f t="shared" si="2"/>
        <v>48.328000000000031</v>
      </c>
      <c r="K28">
        <f t="shared" si="3"/>
        <v>115</v>
      </c>
      <c r="L28">
        <f t="shared" si="4"/>
        <v>0.49073913194565111</v>
      </c>
      <c r="M28">
        <f t="shared" si="5"/>
        <v>0.80751692878986536</v>
      </c>
    </row>
    <row r="29" spans="1:13" x14ac:dyDescent="0.75">
      <c r="A29">
        <v>116</v>
      </c>
      <c r="B29">
        <v>378.524</v>
      </c>
      <c r="C29">
        <v>355.74400000000003</v>
      </c>
      <c r="D29">
        <v>319.613</v>
      </c>
      <c r="E29">
        <v>259.79000000000002</v>
      </c>
      <c r="G29">
        <f t="shared" si="0"/>
        <v>116</v>
      </c>
      <c r="H29">
        <f t="shared" si="1"/>
        <v>22.779999999999973</v>
      </c>
      <c r="I29">
        <f t="shared" si="2"/>
        <v>59.822999999999979</v>
      </c>
      <c r="K29">
        <f t="shared" si="3"/>
        <v>116</v>
      </c>
      <c r="L29">
        <f t="shared" si="4"/>
        <v>0.33259200055599936</v>
      </c>
      <c r="M29">
        <f t="shared" si="5"/>
        <v>0.96444954128440386</v>
      </c>
    </row>
    <row r="30" spans="1:13" x14ac:dyDescent="0.75">
      <c r="A30">
        <v>117</v>
      </c>
      <c r="B30">
        <v>361.06200000000001</v>
      </c>
      <c r="C30">
        <v>350.048</v>
      </c>
      <c r="D30">
        <v>332.95499999999998</v>
      </c>
      <c r="E30">
        <v>275.11900000000003</v>
      </c>
      <c r="G30">
        <f t="shared" si="0"/>
        <v>117</v>
      </c>
      <c r="H30">
        <f t="shared" si="1"/>
        <v>11.01400000000001</v>
      </c>
      <c r="I30">
        <f t="shared" si="2"/>
        <v>57.835999999999956</v>
      </c>
      <c r="K30">
        <f t="shared" si="3"/>
        <v>117</v>
      </c>
      <c r="L30">
        <f t="shared" si="4"/>
        <v>0.19630260277304803</v>
      </c>
      <c r="M30">
        <f t="shared" si="5"/>
        <v>0.93732252075141964</v>
      </c>
    </row>
    <row r="31" spans="1:13" x14ac:dyDescent="0.75">
      <c r="A31">
        <v>118</v>
      </c>
      <c r="B31">
        <v>365.89800000000002</v>
      </c>
      <c r="C31">
        <v>366.88400000000001</v>
      </c>
      <c r="D31">
        <v>323.70400000000001</v>
      </c>
      <c r="E31">
        <v>278.774</v>
      </c>
      <c r="G31">
        <f t="shared" si="0"/>
        <v>118</v>
      </c>
      <c r="H31">
        <f t="shared" si="1"/>
        <v>-0.98599999999999</v>
      </c>
      <c r="I31">
        <f t="shared" si="2"/>
        <v>44.930000000000007</v>
      </c>
      <c r="K31">
        <f t="shared" si="3"/>
        <v>118</v>
      </c>
      <c r="L31">
        <f t="shared" si="4"/>
        <v>5.7302707022969794E-2</v>
      </c>
      <c r="M31">
        <f t="shared" si="5"/>
        <v>0.76112658366098773</v>
      </c>
    </row>
    <row r="32" spans="1:13" x14ac:dyDescent="0.75">
      <c r="A32">
        <v>119</v>
      </c>
      <c r="B32">
        <v>352</v>
      </c>
      <c r="C32">
        <v>354.44799999999998</v>
      </c>
      <c r="D32">
        <v>324.70699999999999</v>
      </c>
      <c r="E32">
        <v>276.44799999999998</v>
      </c>
      <c r="G32">
        <f t="shared" si="0"/>
        <v>119</v>
      </c>
      <c r="H32">
        <f t="shared" si="1"/>
        <v>-2.4479999999999791</v>
      </c>
      <c r="I32">
        <f t="shared" si="2"/>
        <v>48.259000000000015</v>
      </c>
      <c r="K32">
        <f t="shared" si="3"/>
        <v>119</v>
      </c>
      <c r="L32">
        <f t="shared" si="4"/>
        <v>4.0367886390752047E-2</v>
      </c>
      <c r="M32">
        <f t="shared" si="5"/>
        <v>0.80657492354740112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E6DD-AF3A-409D-88CC-9375F7D4D6F7}">
  <dimension ref="A1:M21"/>
  <sheetViews>
    <sheetView zoomScale="80" zoomScaleNormal="80" workbookViewId="0"/>
  </sheetViews>
  <sheetFormatPr defaultRowHeight="14.75" x14ac:dyDescent="0.75"/>
  <sheetData>
    <row r="1" spans="1:13" x14ac:dyDescent="0.75">
      <c r="A1" t="s">
        <v>20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113</v>
      </c>
      <c r="B3">
        <v>331.56700000000001</v>
      </c>
      <c r="C3">
        <v>325.44200000000001</v>
      </c>
      <c r="D3">
        <v>267.11500000000001</v>
      </c>
      <c r="E3">
        <v>246.69200000000001</v>
      </c>
      <c r="G3">
        <f t="shared" ref="G3:G21" si="0">A3</f>
        <v>113</v>
      </c>
      <c r="H3">
        <f t="shared" ref="H3:H21" si="1">B3-C3</f>
        <v>6.125</v>
      </c>
      <c r="I3">
        <f t="shared" ref="I3:I21" si="2">D3-E3</f>
        <v>20.423000000000002</v>
      </c>
      <c r="K3">
        <f t="shared" ref="K3:K21" si="3">A3</f>
        <v>113</v>
      </c>
      <c r="L3">
        <f t="shared" ref="L3:L21" si="4">(H3-MIN(H$3:H$50))/(MAX(H$3:H$50)-MIN(H$3:H$50))</f>
        <v>2.2771899203665534E-2</v>
      </c>
      <c r="M3">
        <f t="shared" ref="M3:M21" si="5">(I3-MIN(I$3:I$50))/(MAX(I$3:I$50)-MIN(I$3:I$50))</f>
        <v>0.31518680887260325</v>
      </c>
    </row>
    <row r="4" spans="1:13" x14ac:dyDescent="0.75">
      <c r="A4">
        <v>114</v>
      </c>
      <c r="B4">
        <v>354.1</v>
      </c>
      <c r="C4">
        <v>342.19099999999997</v>
      </c>
      <c r="D4">
        <v>268.69</v>
      </c>
      <c r="E4">
        <v>249.95400000000001</v>
      </c>
      <c r="G4">
        <f t="shared" si="0"/>
        <v>114</v>
      </c>
      <c r="H4">
        <f t="shared" si="1"/>
        <v>11.909000000000049</v>
      </c>
      <c r="I4">
        <f t="shared" si="2"/>
        <v>18.73599999999999</v>
      </c>
      <c r="K4">
        <f t="shared" si="3"/>
        <v>114</v>
      </c>
      <c r="L4">
        <f t="shared" si="4"/>
        <v>0.10164175848151062</v>
      </c>
      <c r="M4">
        <f t="shared" si="5"/>
        <v>0.27839211324129143</v>
      </c>
    </row>
    <row r="5" spans="1:13" x14ac:dyDescent="0.75">
      <c r="A5">
        <v>115</v>
      </c>
      <c r="B5">
        <v>355.56700000000001</v>
      </c>
      <c r="C5">
        <v>327.08999999999997</v>
      </c>
      <c r="D5">
        <v>271.68299999999999</v>
      </c>
      <c r="E5">
        <v>252.66</v>
      </c>
      <c r="G5">
        <f t="shared" si="0"/>
        <v>115</v>
      </c>
      <c r="H5">
        <f t="shared" si="1"/>
        <v>28.477000000000032</v>
      </c>
      <c r="I5">
        <f t="shared" si="2"/>
        <v>19.022999999999996</v>
      </c>
      <c r="K5">
        <f t="shared" si="3"/>
        <v>115</v>
      </c>
      <c r="L5">
        <f t="shared" si="4"/>
        <v>0.32756081597032893</v>
      </c>
      <c r="M5">
        <f t="shared" si="5"/>
        <v>0.28465179175118277</v>
      </c>
    </row>
    <row r="6" spans="1:13" x14ac:dyDescent="0.75">
      <c r="A6">
        <v>116</v>
      </c>
      <c r="B6">
        <v>407.88900000000001</v>
      </c>
      <c r="C6">
        <v>330.09800000000001</v>
      </c>
      <c r="D6">
        <v>269.80599999999998</v>
      </c>
      <c r="E6">
        <v>250.024</v>
      </c>
      <c r="G6">
        <f t="shared" si="0"/>
        <v>116</v>
      </c>
      <c r="H6">
        <f t="shared" si="1"/>
        <v>77.790999999999997</v>
      </c>
      <c r="I6">
        <f t="shared" si="2"/>
        <v>19.781999999999982</v>
      </c>
      <c r="K6">
        <f t="shared" si="3"/>
        <v>116</v>
      </c>
      <c r="L6">
        <f t="shared" si="4"/>
        <v>1</v>
      </c>
      <c r="M6">
        <f t="shared" si="5"/>
        <v>0.30120613317629535</v>
      </c>
    </row>
    <row r="7" spans="1:13" x14ac:dyDescent="0.75">
      <c r="A7">
        <v>117</v>
      </c>
      <c r="B7">
        <v>407.76900000000001</v>
      </c>
      <c r="C7">
        <v>343.238</v>
      </c>
      <c r="D7">
        <v>285.12</v>
      </c>
      <c r="E7">
        <v>258.53699999999998</v>
      </c>
      <c r="G7">
        <f t="shared" si="0"/>
        <v>117</v>
      </c>
      <c r="H7">
        <f t="shared" si="1"/>
        <v>64.531000000000006</v>
      </c>
      <c r="I7">
        <f t="shared" si="2"/>
        <v>26.583000000000027</v>
      </c>
      <c r="K7">
        <f t="shared" si="3"/>
        <v>117</v>
      </c>
      <c r="L7">
        <f t="shared" si="4"/>
        <v>0.81918839314934022</v>
      </c>
      <c r="M7">
        <f t="shared" si="5"/>
        <v>0.4495408842068534</v>
      </c>
    </row>
    <row r="8" spans="1:13" x14ac:dyDescent="0.75">
      <c r="A8">
        <v>118</v>
      </c>
      <c r="B8">
        <v>413.87</v>
      </c>
      <c r="C8">
        <v>348.15199999999999</v>
      </c>
      <c r="D8">
        <v>296.96300000000002</v>
      </c>
      <c r="E8">
        <v>260.86</v>
      </c>
      <c r="G8">
        <f t="shared" si="0"/>
        <v>118</v>
      </c>
      <c r="H8">
        <f t="shared" si="1"/>
        <v>65.718000000000018</v>
      </c>
      <c r="I8">
        <f t="shared" si="2"/>
        <v>36.103000000000009</v>
      </c>
      <c r="K8">
        <f t="shared" si="3"/>
        <v>118</v>
      </c>
      <c r="L8">
        <f t="shared" si="4"/>
        <v>0.83537416821206534</v>
      </c>
      <c r="M8">
        <f t="shared" si="5"/>
        <v>0.65717900063251145</v>
      </c>
    </row>
    <row r="9" spans="1:13" x14ac:dyDescent="0.75">
      <c r="A9">
        <v>119</v>
      </c>
      <c r="B9">
        <v>398.137</v>
      </c>
      <c r="C9">
        <v>351.017</v>
      </c>
      <c r="D9">
        <v>264.04000000000002</v>
      </c>
      <c r="E9">
        <v>258.06799999999998</v>
      </c>
      <c r="G9">
        <f t="shared" si="0"/>
        <v>119</v>
      </c>
      <c r="H9">
        <f t="shared" si="1"/>
        <v>47.120000000000005</v>
      </c>
      <c r="I9">
        <f t="shared" si="2"/>
        <v>5.9720000000000368</v>
      </c>
      <c r="K9">
        <f t="shared" si="3"/>
        <v>119</v>
      </c>
      <c r="L9">
        <f t="shared" si="4"/>
        <v>0.581774299116396</v>
      </c>
      <c r="M9">
        <f t="shared" si="5"/>
        <v>0</v>
      </c>
    </row>
    <row r="10" spans="1:13" x14ac:dyDescent="0.75">
      <c r="A10">
        <v>120</v>
      </c>
      <c r="B10">
        <v>410.50799999999998</v>
      </c>
      <c r="C10">
        <v>354.29300000000001</v>
      </c>
      <c r="D10">
        <v>272.52300000000002</v>
      </c>
      <c r="E10">
        <v>256.61399999999998</v>
      </c>
      <c r="G10">
        <f t="shared" si="0"/>
        <v>120</v>
      </c>
      <c r="H10">
        <f t="shared" si="1"/>
        <v>56.214999999999975</v>
      </c>
      <c r="I10">
        <f t="shared" si="2"/>
        <v>15.909000000000049</v>
      </c>
      <c r="K10">
        <f t="shared" si="3"/>
        <v>120</v>
      </c>
      <c r="L10">
        <f t="shared" si="4"/>
        <v>0.70579251663575848</v>
      </c>
      <c r="M10">
        <f t="shared" si="5"/>
        <v>0.21673318938253891</v>
      </c>
    </row>
    <row r="11" spans="1:13" x14ac:dyDescent="0.75">
      <c r="A11">
        <v>121</v>
      </c>
      <c r="B11">
        <v>385.5</v>
      </c>
      <c r="C11">
        <v>349.83699999999999</v>
      </c>
      <c r="D11">
        <v>277.983</v>
      </c>
      <c r="E11">
        <v>270.50599999999997</v>
      </c>
      <c r="G11">
        <f t="shared" si="0"/>
        <v>121</v>
      </c>
      <c r="H11">
        <f t="shared" si="1"/>
        <v>35.663000000000011</v>
      </c>
      <c r="I11">
        <f t="shared" si="2"/>
        <v>7.4770000000000323</v>
      </c>
      <c r="K11">
        <f t="shared" si="3"/>
        <v>121</v>
      </c>
      <c r="L11">
        <f t="shared" si="4"/>
        <v>0.42554816188502265</v>
      </c>
      <c r="M11">
        <f t="shared" si="5"/>
        <v>3.2825143405526787E-2</v>
      </c>
    </row>
    <row r="12" spans="1:13" x14ac:dyDescent="0.75">
      <c r="A12">
        <v>122</v>
      </c>
      <c r="B12">
        <v>399.50799999999998</v>
      </c>
      <c r="C12">
        <v>352.86900000000003</v>
      </c>
      <c r="D12">
        <v>290.065</v>
      </c>
      <c r="E12">
        <v>274.71600000000001</v>
      </c>
      <c r="G12">
        <f t="shared" si="0"/>
        <v>122</v>
      </c>
      <c r="H12">
        <f t="shared" si="1"/>
        <v>46.638999999999953</v>
      </c>
      <c r="I12">
        <f t="shared" si="2"/>
        <v>15.34899999999999</v>
      </c>
      <c r="K12">
        <f t="shared" si="3"/>
        <v>122</v>
      </c>
      <c r="L12">
        <f t="shared" si="4"/>
        <v>0.5752154467110282</v>
      </c>
      <c r="M12">
        <f t="shared" si="5"/>
        <v>0.20451918253396947</v>
      </c>
    </row>
    <row r="13" spans="1:13" x14ac:dyDescent="0.75">
      <c r="A13">
        <v>123</v>
      </c>
      <c r="B13">
        <v>392.113</v>
      </c>
      <c r="C13">
        <v>353.52800000000002</v>
      </c>
      <c r="D13">
        <v>273.29000000000002</v>
      </c>
      <c r="E13">
        <v>267.22699999999998</v>
      </c>
      <c r="G13">
        <f t="shared" si="0"/>
        <v>123</v>
      </c>
      <c r="H13">
        <f t="shared" si="1"/>
        <v>38.58499999999998</v>
      </c>
      <c r="I13">
        <f t="shared" si="2"/>
        <v>6.063000000000045</v>
      </c>
      <c r="K13">
        <f t="shared" si="3"/>
        <v>123</v>
      </c>
      <c r="L13">
        <f t="shared" si="4"/>
        <v>0.4653921675575432</v>
      </c>
      <c r="M13">
        <f t="shared" si="5"/>
        <v>1.9847761128925019E-3</v>
      </c>
    </row>
    <row r="14" spans="1:13" x14ac:dyDescent="0.75">
      <c r="A14">
        <v>124</v>
      </c>
      <c r="B14">
        <v>403.59100000000001</v>
      </c>
      <c r="C14">
        <v>344.27699999999999</v>
      </c>
      <c r="D14">
        <v>306.43900000000002</v>
      </c>
      <c r="E14">
        <v>263.12</v>
      </c>
      <c r="G14">
        <f t="shared" si="0"/>
        <v>124</v>
      </c>
      <c r="H14">
        <f t="shared" si="1"/>
        <v>59.314000000000021</v>
      </c>
      <c r="I14">
        <f t="shared" si="2"/>
        <v>43.319000000000017</v>
      </c>
      <c r="K14">
        <f t="shared" si="3"/>
        <v>124</v>
      </c>
      <c r="L14">
        <f t="shared" si="4"/>
        <v>0.74805007090651288</v>
      </c>
      <c r="M14">
        <f t="shared" si="5"/>
        <v>0.81456520316691827</v>
      </c>
    </row>
    <row r="15" spans="1:13" x14ac:dyDescent="0.75">
      <c r="A15">
        <v>125</v>
      </c>
      <c r="B15">
        <v>363.37099999999998</v>
      </c>
      <c r="C15">
        <v>342</v>
      </c>
      <c r="D15">
        <v>304.65499999999997</v>
      </c>
      <c r="E15">
        <v>281.55799999999999</v>
      </c>
      <c r="G15">
        <f t="shared" si="0"/>
        <v>125</v>
      </c>
      <c r="H15">
        <f t="shared" si="1"/>
        <v>21.370999999999981</v>
      </c>
      <c r="I15">
        <f t="shared" si="2"/>
        <v>23.09699999999998</v>
      </c>
      <c r="K15">
        <f t="shared" si="3"/>
        <v>125</v>
      </c>
      <c r="L15">
        <f t="shared" si="4"/>
        <v>0.23066433947856432</v>
      </c>
      <c r="M15">
        <f t="shared" si="5"/>
        <v>0.37350869157451566</v>
      </c>
    </row>
    <row r="16" spans="1:13" x14ac:dyDescent="0.75">
      <c r="A16">
        <v>126</v>
      </c>
      <c r="B16">
        <v>350.25</v>
      </c>
      <c r="C16">
        <v>333.31400000000002</v>
      </c>
      <c r="D16">
        <v>305.77600000000001</v>
      </c>
      <c r="E16">
        <v>276.02300000000002</v>
      </c>
      <c r="G16">
        <f t="shared" si="0"/>
        <v>126</v>
      </c>
      <c r="H16">
        <f t="shared" si="1"/>
        <v>16.935999999999979</v>
      </c>
      <c r="I16">
        <f t="shared" si="2"/>
        <v>29.752999999999986</v>
      </c>
      <c r="K16">
        <f t="shared" si="3"/>
        <v>126</v>
      </c>
      <c r="L16">
        <f t="shared" si="4"/>
        <v>0.17018926584487826</v>
      </c>
      <c r="M16">
        <f t="shared" si="5"/>
        <v>0.51868088726035433</v>
      </c>
    </row>
    <row r="17" spans="1:13" x14ac:dyDescent="0.75">
      <c r="A17">
        <v>127</v>
      </c>
      <c r="B17">
        <v>357.71800000000002</v>
      </c>
      <c r="C17">
        <v>333.33499999999998</v>
      </c>
      <c r="D17">
        <v>314.60500000000002</v>
      </c>
      <c r="E17">
        <v>276.61399999999998</v>
      </c>
      <c r="G17">
        <f t="shared" si="0"/>
        <v>127</v>
      </c>
      <c r="H17">
        <f t="shared" si="1"/>
        <v>24.383000000000038</v>
      </c>
      <c r="I17">
        <f t="shared" si="2"/>
        <v>37.991000000000042</v>
      </c>
      <c r="K17">
        <f t="shared" si="3"/>
        <v>127</v>
      </c>
      <c r="L17">
        <f t="shared" si="4"/>
        <v>0.27173557325188247</v>
      </c>
      <c r="M17">
        <f t="shared" si="5"/>
        <v>0.69835765229339908</v>
      </c>
    </row>
    <row r="18" spans="1:13" x14ac:dyDescent="0.75">
      <c r="A18">
        <v>128</v>
      </c>
      <c r="B18">
        <v>334.46</v>
      </c>
      <c r="C18">
        <v>325.75</v>
      </c>
      <c r="D18">
        <v>309.798</v>
      </c>
      <c r="E18">
        <v>270.25599999999997</v>
      </c>
      <c r="G18">
        <f t="shared" si="0"/>
        <v>128</v>
      </c>
      <c r="H18">
        <f t="shared" si="1"/>
        <v>8.7099999999999795</v>
      </c>
      <c r="I18">
        <f t="shared" si="2"/>
        <v>39.54200000000003</v>
      </c>
      <c r="K18">
        <f t="shared" si="3"/>
        <v>128</v>
      </c>
      <c r="L18">
        <f t="shared" si="4"/>
        <v>5.8020617432093309E-2</v>
      </c>
      <c r="M18">
        <f t="shared" si="5"/>
        <v>0.73218608911862948</v>
      </c>
    </row>
    <row r="19" spans="1:13" x14ac:dyDescent="0.75">
      <c r="A19">
        <v>129</v>
      </c>
      <c r="B19">
        <v>343.39800000000002</v>
      </c>
      <c r="C19">
        <v>336.678</v>
      </c>
      <c r="D19">
        <v>316.14100000000002</v>
      </c>
      <c r="E19">
        <v>270</v>
      </c>
      <c r="G19">
        <f t="shared" si="0"/>
        <v>129</v>
      </c>
      <c r="H19">
        <f t="shared" si="1"/>
        <v>6.7200000000000273</v>
      </c>
      <c r="I19">
        <f t="shared" si="2"/>
        <v>46.14100000000002</v>
      </c>
      <c r="K19">
        <f t="shared" si="3"/>
        <v>129</v>
      </c>
      <c r="L19">
        <f t="shared" si="4"/>
        <v>3.0885240536708339E-2</v>
      </c>
      <c r="M19">
        <f t="shared" si="5"/>
        <v>0.87611507339309558</v>
      </c>
    </row>
    <row r="20" spans="1:13" x14ac:dyDescent="0.75">
      <c r="A20">
        <v>130</v>
      </c>
      <c r="B20">
        <v>336.67200000000003</v>
      </c>
      <c r="C20">
        <v>323.92200000000003</v>
      </c>
      <c r="D20">
        <v>318.68799999999999</v>
      </c>
      <c r="E20">
        <v>266.86700000000002</v>
      </c>
      <c r="G20">
        <f t="shared" si="0"/>
        <v>130</v>
      </c>
      <c r="H20">
        <f t="shared" si="1"/>
        <v>12.75</v>
      </c>
      <c r="I20">
        <f t="shared" si="2"/>
        <v>51.82099999999997</v>
      </c>
      <c r="K20">
        <f t="shared" si="3"/>
        <v>130</v>
      </c>
      <c r="L20">
        <f t="shared" si="4"/>
        <v>0.11310952329006238</v>
      </c>
      <c r="M20">
        <f t="shared" si="5"/>
        <v>1</v>
      </c>
    </row>
    <row r="21" spans="1:13" x14ac:dyDescent="0.75">
      <c r="A21">
        <v>131</v>
      </c>
      <c r="B21">
        <v>323.22699999999998</v>
      </c>
      <c r="C21">
        <v>318.77199999999999</v>
      </c>
      <c r="D21">
        <v>308.11700000000002</v>
      </c>
      <c r="E21">
        <v>265.98899999999998</v>
      </c>
      <c r="G21">
        <f t="shared" si="0"/>
        <v>131</v>
      </c>
      <c r="H21">
        <f t="shared" si="1"/>
        <v>4.4549999999999841</v>
      </c>
      <c r="I21">
        <f t="shared" si="2"/>
        <v>42.128000000000043</v>
      </c>
      <c r="K21">
        <f t="shared" si="3"/>
        <v>131</v>
      </c>
      <c r="L21">
        <f t="shared" si="4"/>
        <v>0</v>
      </c>
      <c r="M21">
        <f t="shared" si="5"/>
        <v>0.78858862788719619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D9D8-AF0C-42AD-A800-AA7FFFE3732C}">
  <dimension ref="A1:M20"/>
  <sheetViews>
    <sheetView zoomScale="80" zoomScaleNormal="80" workbookViewId="0"/>
  </sheetViews>
  <sheetFormatPr defaultRowHeight="14.75" x14ac:dyDescent="0.75"/>
  <sheetData>
    <row r="1" spans="1:13" x14ac:dyDescent="0.75">
      <c r="A1" t="s">
        <v>21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114</v>
      </c>
      <c r="B3">
        <v>322.86799999999999</v>
      </c>
      <c r="C3">
        <v>317.78199999999998</v>
      </c>
      <c r="D3">
        <v>262</v>
      </c>
      <c r="E3">
        <v>250.613</v>
      </c>
      <c r="G3">
        <f t="shared" ref="G3:G20" si="0">A3</f>
        <v>114</v>
      </c>
      <c r="H3">
        <f t="shared" ref="H3:H20" si="1">B3-C3</f>
        <v>5.0860000000000127</v>
      </c>
      <c r="I3">
        <f t="shared" ref="I3:I20" si="2">D3-E3</f>
        <v>11.387</v>
      </c>
      <c r="K3">
        <f t="shared" ref="K3:K20" si="3">A3</f>
        <v>114</v>
      </c>
      <c r="L3">
        <f t="shared" ref="L3:L20" si="4">(H3-MIN(H$3:H$50))/(MAX(H$3:H$50)-MIN(H$3:H$50))</f>
        <v>9.2876173103233456E-2</v>
      </c>
      <c r="M3">
        <f t="shared" ref="M3:M20" si="5">(I3-MIN(I$3:I$50))/(MAX(I$3:I$50)-MIN(I$3:I$50))</f>
        <v>0.16815783748504282</v>
      </c>
    </row>
    <row r="4" spans="1:13" x14ac:dyDescent="0.75">
      <c r="A4">
        <v>115</v>
      </c>
      <c r="B4">
        <v>386.702</v>
      </c>
      <c r="C4">
        <v>306.029</v>
      </c>
      <c r="D4">
        <v>241.667</v>
      </c>
      <c r="E4">
        <v>242.64699999999999</v>
      </c>
      <c r="G4">
        <f t="shared" si="0"/>
        <v>115</v>
      </c>
      <c r="H4">
        <f t="shared" si="1"/>
        <v>80.673000000000002</v>
      </c>
      <c r="I4">
        <f t="shared" si="2"/>
        <v>-0.97999999999998977</v>
      </c>
      <c r="K4">
        <f t="shared" si="3"/>
        <v>115</v>
      </c>
      <c r="L4">
        <f t="shared" si="4"/>
        <v>1</v>
      </c>
      <c r="M4">
        <f t="shared" si="5"/>
        <v>0</v>
      </c>
    </row>
    <row r="5" spans="1:13" x14ac:dyDescent="0.75">
      <c r="A5">
        <v>116</v>
      </c>
      <c r="B5">
        <v>349.06200000000001</v>
      </c>
      <c r="C5">
        <v>292.76299999999998</v>
      </c>
      <c r="D5">
        <v>262.24</v>
      </c>
      <c r="E5">
        <v>237.63800000000001</v>
      </c>
      <c r="G5">
        <f t="shared" si="0"/>
        <v>116</v>
      </c>
      <c r="H5">
        <f t="shared" si="1"/>
        <v>56.299000000000035</v>
      </c>
      <c r="I5">
        <f t="shared" si="2"/>
        <v>24.602000000000004</v>
      </c>
      <c r="K5">
        <f t="shared" si="3"/>
        <v>116</v>
      </c>
      <c r="L5">
        <f t="shared" si="4"/>
        <v>0.70748625879077409</v>
      </c>
      <c r="M5">
        <f t="shared" si="5"/>
        <v>0.34784618731643629</v>
      </c>
    </row>
    <row r="6" spans="1:13" x14ac:dyDescent="0.75">
      <c r="A6">
        <v>117</v>
      </c>
      <c r="B6">
        <v>338.33</v>
      </c>
      <c r="C6">
        <v>286.92399999999998</v>
      </c>
      <c r="D6">
        <v>252.93199999999999</v>
      </c>
      <c r="E6">
        <v>234.02799999999999</v>
      </c>
      <c r="G6">
        <f t="shared" si="0"/>
        <v>117</v>
      </c>
      <c r="H6">
        <f t="shared" si="1"/>
        <v>51.406000000000006</v>
      </c>
      <c r="I6">
        <f t="shared" si="2"/>
        <v>18.903999999999996</v>
      </c>
      <c r="K6">
        <f t="shared" si="3"/>
        <v>117</v>
      </c>
      <c r="L6">
        <f t="shared" si="4"/>
        <v>0.64876509132803706</v>
      </c>
      <c r="M6">
        <f t="shared" si="5"/>
        <v>0.27036875883824624</v>
      </c>
    </row>
    <row r="7" spans="1:13" x14ac:dyDescent="0.75">
      <c r="A7">
        <v>118</v>
      </c>
      <c r="B7">
        <v>369.28399999999999</v>
      </c>
      <c r="C7">
        <v>301.21499999999997</v>
      </c>
      <c r="D7">
        <v>287.375</v>
      </c>
      <c r="E7">
        <v>250.42400000000001</v>
      </c>
      <c r="G7">
        <f t="shared" si="0"/>
        <v>118</v>
      </c>
      <c r="H7">
        <f t="shared" si="1"/>
        <v>68.069000000000017</v>
      </c>
      <c r="I7">
        <f t="shared" si="2"/>
        <v>36.950999999999993</v>
      </c>
      <c r="K7">
        <f t="shared" si="3"/>
        <v>118</v>
      </c>
      <c r="L7">
        <f t="shared" si="4"/>
        <v>0.84873868900463267</v>
      </c>
      <c r="M7">
        <f t="shared" si="5"/>
        <v>0.51575927336016503</v>
      </c>
    </row>
    <row r="8" spans="1:13" x14ac:dyDescent="0.75">
      <c r="A8">
        <v>119</v>
      </c>
      <c r="B8">
        <v>348.35199999999998</v>
      </c>
      <c r="C8">
        <v>298.86799999999999</v>
      </c>
      <c r="D8">
        <v>301.27300000000002</v>
      </c>
      <c r="E8">
        <v>245.41</v>
      </c>
      <c r="G8">
        <f t="shared" si="0"/>
        <v>119</v>
      </c>
      <c r="H8">
        <f t="shared" si="1"/>
        <v>49.48399999999998</v>
      </c>
      <c r="I8">
        <f t="shared" si="2"/>
        <v>55.863000000000028</v>
      </c>
      <c r="K8">
        <f t="shared" si="3"/>
        <v>119</v>
      </c>
      <c r="L8">
        <f t="shared" si="4"/>
        <v>0.62569906151741339</v>
      </c>
      <c r="M8">
        <f t="shared" si="5"/>
        <v>0.77291145436745368</v>
      </c>
    </row>
    <row r="9" spans="1:13" x14ac:dyDescent="0.75">
      <c r="A9">
        <v>120</v>
      </c>
      <c r="B9">
        <v>349.90499999999997</v>
      </c>
      <c r="C9">
        <v>299.93400000000003</v>
      </c>
      <c r="D9">
        <v>289.964</v>
      </c>
      <c r="E9">
        <v>248.30099999999999</v>
      </c>
      <c r="G9">
        <f t="shared" si="0"/>
        <v>120</v>
      </c>
      <c r="H9">
        <f t="shared" si="1"/>
        <v>49.970999999999947</v>
      </c>
      <c r="I9">
        <f t="shared" si="2"/>
        <v>41.663000000000011</v>
      </c>
      <c r="K9">
        <f t="shared" si="3"/>
        <v>120</v>
      </c>
      <c r="L9">
        <f t="shared" si="4"/>
        <v>0.63154357583467291</v>
      </c>
      <c r="M9">
        <f t="shared" si="5"/>
        <v>0.57982976177526369</v>
      </c>
    </row>
    <row r="10" spans="1:13" x14ac:dyDescent="0.75">
      <c r="A10">
        <v>121</v>
      </c>
      <c r="B10">
        <v>352.226</v>
      </c>
      <c r="C10">
        <v>303.46300000000002</v>
      </c>
      <c r="D10">
        <v>278.57100000000003</v>
      </c>
      <c r="E10">
        <v>250.654</v>
      </c>
      <c r="G10">
        <f t="shared" si="0"/>
        <v>121</v>
      </c>
      <c r="H10">
        <f t="shared" si="1"/>
        <v>48.762999999999977</v>
      </c>
      <c r="I10">
        <f t="shared" si="2"/>
        <v>27.91700000000003</v>
      </c>
      <c r="K10">
        <f t="shared" si="3"/>
        <v>121</v>
      </c>
      <c r="L10">
        <f t="shared" si="4"/>
        <v>0.61704630007440631</v>
      </c>
      <c r="M10">
        <f t="shared" si="5"/>
        <v>0.39292124442510629</v>
      </c>
    </row>
    <row r="11" spans="1:13" x14ac:dyDescent="0.75">
      <c r="A11">
        <v>122</v>
      </c>
      <c r="B11">
        <v>323.94</v>
      </c>
      <c r="C11">
        <v>295.79399999999998</v>
      </c>
      <c r="D11">
        <v>284.84500000000003</v>
      </c>
      <c r="E11">
        <v>267.73500000000001</v>
      </c>
      <c r="G11">
        <f t="shared" si="0"/>
        <v>122</v>
      </c>
      <c r="H11">
        <f t="shared" si="1"/>
        <v>28.146000000000015</v>
      </c>
      <c r="I11">
        <f t="shared" si="2"/>
        <v>17.110000000000014</v>
      </c>
      <c r="K11">
        <f t="shared" si="3"/>
        <v>122</v>
      </c>
      <c r="L11">
        <f t="shared" si="4"/>
        <v>0.3696205266063417</v>
      </c>
      <c r="M11">
        <f t="shared" si="5"/>
        <v>0.24597519852061353</v>
      </c>
    </row>
    <row r="12" spans="1:13" x14ac:dyDescent="0.75">
      <c r="A12">
        <v>123</v>
      </c>
      <c r="B12">
        <v>332.04500000000002</v>
      </c>
      <c r="C12">
        <v>292.63900000000001</v>
      </c>
      <c r="D12">
        <v>304.03399999999999</v>
      </c>
      <c r="E12">
        <v>268.94400000000002</v>
      </c>
      <c r="G12">
        <f t="shared" si="0"/>
        <v>123</v>
      </c>
      <c r="H12">
        <f t="shared" si="1"/>
        <v>39.406000000000006</v>
      </c>
      <c r="I12">
        <f t="shared" si="2"/>
        <v>35.089999999999975</v>
      </c>
      <c r="K12">
        <f t="shared" si="3"/>
        <v>123</v>
      </c>
      <c r="L12">
        <f t="shared" si="4"/>
        <v>0.50475241821280292</v>
      </c>
      <c r="M12">
        <f t="shared" si="5"/>
        <v>0.49045469378875178</v>
      </c>
    </row>
    <row r="13" spans="1:13" x14ac:dyDescent="0.75">
      <c r="A13">
        <v>124</v>
      </c>
      <c r="B13">
        <v>322.06799999999998</v>
      </c>
      <c r="C13">
        <v>297.88200000000001</v>
      </c>
      <c r="D13">
        <v>313.11399999999998</v>
      </c>
      <c r="E13">
        <v>277.08300000000003</v>
      </c>
      <c r="G13">
        <f t="shared" si="0"/>
        <v>124</v>
      </c>
      <c r="H13">
        <f t="shared" si="1"/>
        <v>24.185999999999979</v>
      </c>
      <c r="I13">
        <f t="shared" si="2"/>
        <v>36.030999999999949</v>
      </c>
      <c r="K13">
        <f t="shared" si="3"/>
        <v>124</v>
      </c>
      <c r="L13">
        <f t="shared" si="4"/>
        <v>0.32209634447831398</v>
      </c>
      <c r="M13">
        <f t="shared" si="5"/>
        <v>0.50324975524855775</v>
      </c>
    </row>
    <row r="14" spans="1:13" x14ac:dyDescent="0.75">
      <c r="A14">
        <v>125</v>
      </c>
      <c r="B14">
        <v>340.39299999999997</v>
      </c>
      <c r="C14">
        <v>305.99299999999999</v>
      </c>
      <c r="D14">
        <v>327.036</v>
      </c>
      <c r="E14">
        <v>294.10300000000001</v>
      </c>
      <c r="G14">
        <f t="shared" si="0"/>
        <v>125</v>
      </c>
      <c r="H14">
        <f t="shared" si="1"/>
        <v>34.399999999999977</v>
      </c>
      <c r="I14">
        <f t="shared" si="2"/>
        <v>32.932999999999993</v>
      </c>
      <c r="K14">
        <f t="shared" si="3"/>
        <v>125</v>
      </c>
      <c r="L14">
        <f t="shared" si="4"/>
        <v>0.44467513141156406</v>
      </c>
      <c r="M14">
        <f t="shared" si="5"/>
        <v>0.46112531273795249</v>
      </c>
    </row>
    <row r="15" spans="1:13" x14ac:dyDescent="0.75">
      <c r="A15">
        <v>126</v>
      </c>
      <c r="B15">
        <v>318.51100000000002</v>
      </c>
      <c r="C15">
        <v>293.61099999999999</v>
      </c>
      <c r="D15">
        <v>347.73899999999998</v>
      </c>
      <c r="E15">
        <v>288.74299999999999</v>
      </c>
      <c r="G15">
        <f t="shared" si="0"/>
        <v>126</v>
      </c>
      <c r="H15">
        <f t="shared" si="1"/>
        <v>24.900000000000034</v>
      </c>
      <c r="I15">
        <f t="shared" si="2"/>
        <v>58.995999999999981</v>
      </c>
      <c r="K15">
        <f t="shared" si="3"/>
        <v>126</v>
      </c>
      <c r="L15">
        <f t="shared" si="4"/>
        <v>0.3306650985286711</v>
      </c>
      <c r="M15">
        <f t="shared" si="5"/>
        <v>0.81551180245839172</v>
      </c>
    </row>
    <row r="16" spans="1:13" x14ac:dyDescent="0.75">
      <c r="A16">
        <v>127</v>
      </c>
      <c r="B16">
        <v>314.60199999999998</v>
      </c>
      <c r="C16">
        <v>287.43099999999998</v>
      </c>
      <c r="D16">
        <v>335.375</v>
      </c>
      <c r="E16">
        <v>274.26400000000001</v>
      </c>
      <c r="G16">
        <f t="shared" si="0"/>
        <v>127</v>
      </c>
      <c r="H16">
        <f t="shared" si="1"/>
        <v>27.170999999999992</v>
      </c>
      <c r="I16">
        <f t="shared" si="2"/>
        <v>61.11099999999999</v>
      </c>
      <c r="K16">
        <f t="shared" si="3"/>
        <v>127</v>
      </c>
      <c r="L16">
        <f t="shared" si="4"/>
        <v>0.35791949691572866</v>
      </c>
      <c r="M16">
        <f t="shared" si="5"/>
        <v>0.84427009681279197</v>
      </c>
    </row>
    <row r="17" spans="1:13" x14ac:dyDescent="0.75">
      <c r="A17">
        <v>128</v>
      </c>
      <c r="B17">
        <v>300.95499999999998</v>
      </c>
      <c r="C17">
        <v>282.27800000000002</v>
      </c>
      <c r="D17">
        <v>339.43200000000002</v>
      </c>
      <c r="E17">
        <v>266.86799999999999</v>
      </c>
      <c r="G17">
        <f t="shared" si="0"/>
        <v>128</v>
      </c>
      <c r="H17">
        <f t="shared" si="1"/>
        <v>18.676999999999964</v>
      </c>
      <c r="I17">
        <f t="shared" si="2"/>
        <v>72.564000000000021</v>
      </c>
      <c r="K17">
        <f t="shared" si="3"/>
        <v>128</v>
      </c>
      <c r="L17">
        <f t="shared" si="4"/>
        <v>0.25598252646232844</v>
      </c>
      <c r="M17">
        <f t="shared" si="5"/>
        <v>1</v>
      </c>
    </row>
    <row r="18" spans="1:13" x14ac:dyDescent="0.75">
      <c r="A18">
        <v>129</v>
      </c>
      <c r="B18">
        <v>318</v>
      </c>
      <c r="C18">
        <v>300.30099999999999</v>
      </c>
      <c r="D18">
        <v>354.14299999999997</v>
      </c>
      <c r="E18">
        <v>286.57400000000001</v>
      </c>
      <c r="G18">
        <f t="shared" si="0"/>
        <v>129</v>
      </c>
      <c r="H18">
        <f t="shared" si="1"/>
        <v>17.699000000000012</v>
      </c>
      <c r="I18">
        <f t="shared" si="2"/>
        <v>67.56899999999996</v>
      </c>
      <c r="K18">
        <f t="shared" si="3"/>
        <v>129</v>
      </c>
      <c r="L18">
        <f t="shared" si="4"/>
        <v>0.24424549360343742</v>
      </c>
      <c r="M18">
        <f t="shared" si="5"/>
        <v>0.93208147503535221</v>
      </c>
    </row>
    <row r="19" spans="1:13" x14ac:dyDescent="0.75">
      <c r="A19">
        <v>130</v>
      </c>
      <c r="B19">
        <v>310.798</v>
      </c>
      <c r="C19">
        <v>296.22800000000001</v>
      </c>
      <c r="D19">
        <v>351.31</v>
      </c>
      <c r="E19">
        <v>289.25</v>
      </c>
      <c r="G19">
        <f t="shared" si="0"/>
        <v>130</v>
      </c>
      <c r="H19">
        <f t="shared" si="1"/>
        <v>14.569999999999993</v>
      </c>
      <c r="I19">
        <f t="shared" si="2"/>
        <v>62.06</v>
      </c>
      <c r="K19">
        <f t="shared" si="3"/>
        <v>130</v>
      </c>
      <c r="L19">
        <f t="shared" si="4"/>
        <v>0.2066941890886399</v>
      </c>
      <c r="M19">
        <f t="shared" si="5"/>
        <v>0.85717393669096031</v>
      </c>
    </row>
    <row r="20" spans="1:13" x14ac:dyDescent="0.75">
      <c r="A20">
        <v>131</v>
      </c>
      <c r="B20">
        <v>297.43799999999999</v>
      </c>
      <c r="C20">
        <v>300.09100000000001</v>
      </c>
      <c r="D20">
        <v>332.738</v>
      </c>
      <c r="E20">
        <v>289.77300000000002</v>
      </c>
      <c r="G20">
        <f t="shared" si="0"/>
        <v>131</v>
      </c>
      <c r="H20">
        <f t="shared" si="1"/>
        <v>-2.65300000000002</v>
      </c>
      <c r="I20">
        <f t="shared" si="2"/>
        <v>42.964999999999975</v>
      </c>
      <c r="K20">
        <f t="shared" si="3"/>
        <v>131</v>
      </c>
      <c r="L20">
        <f t="shared" si="4"/>
        <v>0</v>
      </c>
      <c r="M20">
        <f t="shared" si="5"/>
        <v>0.59753344936364572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DB6E-F55A-4B8A-A1EA-A21C9CDC3F1A}">
  <dimension ref="A1:M19"/>
  <sheetViews>
    <sheetView zoomScale="80" zoomScaleNormal="80" workbookViewId="0"/>
  </sheetViews>
  <sheetFormatPr defaultRowHeight="14.75" x14ac:dyDescent="0.75"/>
  <sheetData>
    <row r="1" spans="1:13" x14ac:dyDescent="0.75">
      <c r="A1" t="s">
        <v>22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88</v>
      </c>
      <c r="B3">
        <v>351.46199999999999</v>
      </c>
      <c r="C3">
        <v>333.25</v>
      </c>
      <c r="D3">
        <v>266.28800000000001</v>
      </c>
      <c r="E3">
        <v>252.82599999999999</v>
      </c>
      <c r="G3">
        <f t="shared" ref="G3:G19" si="0">A3</f>
        <v>88</v>
      </c>
      <c r="H3">
        <f t="shared" ref="H3:H19" si="1">B3-C3</f>
        <v>18.211999999999989</v>
      </c>
      <c r="I3">
        <f t="shared" ref="I3:I19" si="2">D3-E3</f>
        <v>13.462000000000018</v>
      </c>
      <c r="K3">
        <f t="shared" ref="K3:K19" si="3">A3</f>
        <v>88</v>
      </c>
      <c r="L3">
        <f t="shared" ref="L3:L19" si="4">(H3-MIN(H$3:H$50))/(MAX(H$3:H$50)-MIN(H$3:H$50))</f>
        <v>0.46418292753122659</v>
      </c>
      <c r="M3">
        <f t="shared" ref="M3:M19" si="5">(I3-MIN(I$3:I$50))/(MAX(I$3:I$50)-MIN(I$3:I$50))</f>
        <v>0.15142753193037631</v>
      </c>
    </row>
    <row r="4" spans="1:13" x14ac:dyDescent="0.75">
      <c r="A4">
        <v>89</v>
      </c>
      <c r="B4">
        <v>395.69</v>
      </c>
      <c r="C4">
        <v>340.24299999999999</v>
      </c>
      <c r="D4">
        <v>267.58300000000003</v>
      </c>
      <c r="E4">
        <v>259.64</v>
      </c>
      <c r="G4">
        <f t="shared" si="0"/>
        <v>89</v>
      </c>
      <c r="H4">
        <f t="shared" si="1"/>
        <v>55.447000000000003</v>
      </c>
      <c r="I4">
        <f t="shared" si="2"/>
        <v>7.9430000000000405</v>
      </c>
      <c r="K4">
        <f t="shared" si="3"/>
        <v>89</v>
      </c>
      <c r="L4">
        <f t="shared" si="4"/>
        <v>1</v>
      </c>
      <c r="M4">
        <f t="shared" si="5"/>
        <v>4.5746127185341059E-2</v>
      </c>
    </row>
    <row r="5" spans="1:13" x14ac:dyDescent="0.75">
      <c r="A5">
        <v>90</v>
      </c>
      <c r="B5">
        <v>391.17899999999997</v>
      </c>
      <c r="C5">
        <v>338.25</v>
      </c>
      <c r="D5">
        <v>284.14299999999997</v>
      </c>
      <c r="E5">
        <v>271.779</v>
      </c>
      <c r="G5">
        <f t="shared" si="0"/>
        <v>90</v>
      </c>
      <c r="H5">
        <f t="shared" si="1"/>
        <v>52.928999999999974</v>
      </c>
      <c r="I5">
        <f t="shared" si="2"/>
        <v>12.363999999999976</v>
      </c>
      <c r="K5">
        <f t="shared" si="3"/>
        <v>90</v>
      </c>
      <c r="L5">
        <f t="shared" si="4"/>
        <v>0.96376561330800625</v>
      </c>
      <c r="M5">
        <f t="shared" si="5"/>
        <v>0.1304023131570381</v>
      </c>
    </row>
    <row r="6" spans="1:13" x14ac:dyDescent="0.75">
      <c r="A6">
        <v>91</v>
      </c>
      <c r="B6">
        <v>386.65499999999997</v>
      </c>
      <c r="C6">
        <v>348.80900000000003</v>
      </c>
      <c r="D6">
        <v>288.738</v>
      </c>
      <c r="E6">
        <v>283.18400000000003</v>
      </c>
      <c r="G6">
        <f t="shared" si="0"/>
        <v>91</v>
      </c>
      <c r="H6">
        <f t="shared" si="1"/>
        <v>37.845999999999947</v>
      </c>
      <c r="I6">
        <f t="shared" si="2"/>
        <v>5.5539999999999736</v>
      </c>
      <c r="K6">
        <f t="shared" si="3"/>
        <v>91</v>
      </c>
      <c r="L6">
        <f t="shared" si="4"/>
        <v>0.74671904679675283</v>
      </c>
      <c r="M6">
        <f t="shared" si="5"/>
        <v>0</v>
      </c>
    </row>
    <row r="7" spans="1:13" x14ac:dyDescent="0.75">
      <c r="A7">
        <v>92</v>
      </c>
      <c r="B7">
        <v>401.274</v>
      </c>
      <c r="C7">
        <v>348.49299999999999</v>
      </c>
      <c r="D7">
        <v>294.86900000000003</v>
      </c>
      <c r="E7">
        <v>277.69900000000001</v>
      </c>
      <c r="G7">
        <f t="shared" si="0"/>
        <v>92</v>
      </c>
      <c r="H7">
        <f t="shared" si="1"/>
        <v>52.781000000000006</v>
      </c>
      <c r="I7">
        <f t="shared" si="2"/>
        <v>17.170000000000016</v>
      </c>
      <c r="K7">
        <f t="shared" si="3"/>
        <v>92</v>
      </c>
      <c r="L7">
        <f t="shared" si="4"/>
        <v>0.96163587175502219</v>
      </c>
      <c r="M7">
        <f t="shared" si="5"/>
        <v>0.22243072975508951</v>
      </c>
    </row>
    <row r="8" spans="1:13" x14ac:dyDescent="0.75">
      <c r="A8">
        <v>93</v>
      </c>
      <c r="B8">
        <v>395.536</v>
      </c>
      <c r="C8">
        <v>360.404</v>
      </c>
      <c r="D8">
        <v>303.59500000000003</v>
      </c>
      <c r="E8">
        <v>288.69099999999997</v>
      </c>
      <c r="G8">
        <f t="shared" si="0"/>
        <v>93</v>
      </c>
      <c r="H8">
        <f t="shared" si="1"/>
        <v>35.132000000000005</v>
      </c>
      <c r="I8">
        <f t="shared" si="2"/>
        <v>14.904000000000053</v>
      </c>
      <c r="K8">
        <f t="shared" si="3"/>
        <v>93</v>
      </c>
      <c r="L8">
        <f t="shared" si="4"/>
        <v>0.70766419156161875</v>
      </c>
      <c r="M8">
        <f t="shared" si="5"/>
        <v>0.17903988663998768</v>
      </c>
    </row>
    <row r="9" spans="1:13" x14ac:dyDescent="0.75">
      <c r="A9">
        <v>94</v>
      </c>
      <c r="B9">
        <v>397.702</v>
      </c>
      <c r="C9">
        <v>351.471</v>
      </c>
      <c r="D9">
        <v>300.202</v>
      </c>
      <c r="E9">
        <v>288.16199999999998</v>
      </c>
      <c r="G9">
        <f t="shared" si="0"/>
        <v>94</v>
      </c>
      <c r="H9">
        <f t="shared" si="1"/>
        <v>46.230999999999995</v>
      </c>
      <c r="I9">
        <f t="shared" si="2"/>
        <v>12.04000000000002</v>
      </c>
      <c r="K9">
        <f t="shared" si="3"/>
        <v>94</v>
      </c>
      <c r="L9">
        <f t="shared" si="4"/>
        <v>0.867380417889829</v>
      </c>
      <c r="M9">
        <f t="shared" si="5"/>
        <v>0.12419815024031644</v>
      </c>
    </row>
    <row r="10" spans="1:13" x14ac:dyDescent="0.75">
      <c r="A10">
        <v>95</v>
      </c>
      <c r="B10">
        <v>365.726</v>
      </c>
      <c r="C10">
        <v>340.49299999999999</v>
      </c>
      <c r="D10">
        <v>320.63099999999997</v>
      </c>
      <c r="E10">
        <v>296.67599999999999</v>
      </c>
      <c r="G10">
        <f t="shared" si="0"/>
        <v>95</v>
      </c>
      <c r="H10">
        <f t="shared" si="1"/>
        <v>25.233000000000004</v>
      </c>
      <c r="I10">
        <f t="shared" si="2"/>
        <v>23.954999999999984</v>
      </c>
      <c r="K10">
        <f t="shared" si="3"/>
        <v>95</v>
      </c>
      <c r="L10">
        <f t="shared" si="4"/>
        <v>0.56521613998733677</v>
      </c>
      <c r="M10">
        <f t="shared" si="5"/>
        <v>0.35235432663768851</v>
      </c>
    </row>
    <row r="11" spans="1:13" x14ac:dyDescent="0.75">
      <c r="A11">
        <v>96</v>
      </c>
      <c r="B11">
        <v>368.39299999999997</v>
      </c>
      <c r="C11">
        <v>339.45600000000002</v>
      </c>
      <c r="D11">
        <v>328.60700000000003</v>
      </c>
      <c r="E11">
        <v>303.43400000000003</v>
      </c>
      <c r="G11">
        <f t="shared" si="0"/>
        <v>96</v>
      </c>
      <c r="H11">
        <f t="shared" si="1"/>
        <v>28.936999999999955</v>
      </c>
      <c r="I11">
        <f t="shared" si="2"/>
        <v>25.173000000000002</v>
      </c>
      <c r="K11">
        <f t="shared" si="3"/>
        <v>96</v>
      </c>
      <c r="L11">
        <f t="shared" si="4"/>
        <v>0.61851723939446213</v>
      </c>
      <c r="M11">
        <f t="shared" si="5"/>
        <v>0.37567738352833085</v>
      </c>
    </row>
    <row r="12" spans="1:13" x14ac:dyDescent="0.75">
      <c r="A12">
        <v>97</v>
      </c>
      <c r="B12">
        <v>354.75</v>
      </c>
      <c r="C12">
        <v>346.38200000000001</v>
      </c>
      <c r="D12">
        <v>345.07100000000003</v>
      </c>
      <c r="E12">
        <v>294.08100000000002</v>
      </c>
      <c r="G12">
        <f t="shared" si="0"/>
        <v>97</v>
      </c>
      <c r="H12">
        <f t="shared" si="1"/>
        <v>8.367999999999995</v>
      </c>
      <c r="I12">
        <f t="shared" si="2"/>
        <v>50.990000000000009</v>
      </c>
      <c r="K12">
        <f t="shared" si="3"/>
        <v>97</v>
      </c>
      <c r="L12">
        <f t="shared" si="4"/>
        <v>0.32252633396649982</v>
      </c>
      <c r="M12">
        <f t="shared" si="5"/>
        <v>0.87003810581544572</v>
      </c>
    </row>
    <row r="13" spans="1:13" x14ac:dyDescent="0.75">
      <c r="A13">
        <v>98</v>
      </c>
      <c r="B13">
        <v>340.95800000000003</v>
      </c>
      <c r="C13">
        <v>333.65600000000001</v>
      </c>
      <c r="D13">
        <v>337.84699999999998</v>
      </c>
      <c r="E13">
        <v>300.07799999999997</v>
      </c>
      <c r="G13">
        <f t="shared" si="0"/>
        <v>98</v>
      </c>
      <c r="H13">
        <f t="shared" si="1"/>
        <v>7.3020000000000209</v>
      </c>
      <c r="I13">
        <f t="shared" si="2"/>
        <v>37.769000000000005</v>
      </c>
      <c r="K13">
        <f t="shared" si="3"/>
        <v>98</v>
      </c>
      <c r="L13">
        <f t="shared" si="4"/>
        <v>0.30718643872676038</v>
      </c>
      <c r="M13">
        <f t="shared" si="5"/>
        <v>0.61687379124140751</v>
      </c>
    </row>
    <row r="14" spans="1:13" x14ac:dyDescent="0.75">
      <c r="A14">
        <v>99</v>
      </c>
      <c r="B14">
        <v>352.84199999999998</v>
      </c>
      <c r="C14">
        <v>345.93900000000002</v>
      </c>
      <c r="D14">
        <v>344.02600000000001</v>
      </c>
      <c r="E14">
        <v>311.52999999999997</v>
      </c>
      <c r="G14">
        <f t="shared" si="0"/>
        <v>99</v>
      </c>
      <c r="H14">
        <f t="shared" si="1"/>
        <v>6.9029999999999632</v>
      </c>
      <c r="I14">
        <f t="shared" si="2"/>
        <v>32.496000000000038</v>
      </c>
      <c r="K14">
        <f t="shared" si="3"/>
        <v>99</v>
      </c>
      <c r="L14">
        <f t="shared" si="4"/>
        <v>0.30144477062107833</v>
      </c>
      <c r="M14">
        <f t="shared" si="5"/>
        <v>0.51590295463684688</v>
      </c>
    </row>
    <row r="15" spans="1:13" x14ac:dyDescent="0.75">
      <c r="A15">
        <v>100</v>
      </c>
      <c r="B15">
        <v>345.96100000000001</v>
      </c>
      <c r="C15">
        <v>348.053</v>
      </c>
      <c r="D15">
        <v>345.88200000000001</v>
      </c>
      <c r="E15">
        <v>294.90899999999999</v>
      </c>
      <c r="G15">
        <f t="shared" si="0"/>
        <v>100</v>
      </c>
      <c r="H15">
        <f t="shared" si="1"/>
        <v>-2.0919999999999845</v>
      </c>
      <c r="I15">
        <f t="shared" si="2"/>
        <v>50.973000000000013</v>
      </c>
      <c r="K15">
        <f t="shared" si="3"/>
        <v>100</v>
      </c>
      <c r="L15">
        <f t="shared" si="4"/>
        <v>0.17200541069475664</v>
      </c>
      <c r="M15">
        <f t="shared" si="5"/>
        <v>0.86971257874882768</v>
      </c>
    </row>
    <row r="16" spans="1:13" x14ac:dyDescent="0.75">
      <c r="A16">
        <v>101</v>
      </c>
      <c r="B16">
        <v>354.76299999999998</v>
      </c>
      <c r="C16">
        <v>344.06799999999998</v>
      </c>
      <c r="D16">
        <v>349.36799999999999</v>
      </c>
      <c r="E16">
        <v>295.28800000000001</v>
      </c>
      <c r="G16">
        <f t="shared" si="0"/>
        <v>101</v>
      </c>
      <c r="H16">
        <f t="shared" si="1"/>
        <v>10.694999999999993</v>
      </c>
      <c r="I16">
        <f t="shared" si="2"/>
        <v>54.079999999999984</v>
      </c>
      <c r="K16">
        <f t="shared" si="3"/>
        <v>101</v>
      </c>
      <c r="L16">
        <f t="shared" si="4"/>
        <v>0.35601220284349283</v>
      </c>
      <c r="M16">
        <f t="shared" si="5"/>
        <v>0.92920743733603961</v>
      </c>
    </row>
    <row r="17" spans="1:13" x14ac:dyDescent="0.75">
      <c r="A17">
        <v>102</v>
      </c>
      <c r="B17">
        <v>336.471</v>
      </c>
      <c r="C17">
        <v>337.887</v>
      </c>
      <c r="D17">
        <v>354.63200000000001</v>
      </c>
      <c r="E17">
        <v>296.85500000000002</v>
      </c>
      <c r="G17">
        <f t="shared" si="0"/>
        <v>102</v>
      </c>
      <c r="H17">
        <f t="shared" si="1"/>
        <v>-1.4159999999999968</v>
      </c>
      <c r="I17">
        <f t="shared" si="2"/>
        <v>57.776999999999987</v>
      </c>
      <c r="K17">
        <f t="shared" si="3"/>
        <v>102</v>
      </c>
      <c r="L17">
        <f t="shared" si="4"/>
        <v>0.18173314913946953</v>
      </c>
      <c r="M17">
        <f t="shared" si="5"/>
        <v>1</v>
      </c>
    </row>
    <row r="18" spans="1:13" x14ac:dyDescent="0.75">
      <c r="A18">
        <v>103</v>
      </c>
      <c r="B18">
        <v>332.8</v>
      </c>
      <c r="C18">
        <v>346.84500000000003</v>
      </c>
      <c r="D18">
        <v>323.53300000000002</v>
      </c>
      <c r="E18">
        <v>285.92200000000003</v>
      </c>
      <c r="G18">
        <f t="shared" si="0"/>
        <v>103</v>
      </c>
      <c r="H18">
        <f t="shared" si="1"/>
        <v>-14.045000000000016</v>
      </c>
      <c r="I18">
        <f t="shared" si="2"/>
        <v>37.61099999999999</v>
      </c>
      <c r="K18">
        <f t="shared" si="3"/>
        <v>103</v>
      </c>
      <c r="L18">
        <f t="shared" si="4"/>
        <v>0</v>
      </c>
      <c r="M18">
        <f t="shared" si="5"/>
        <v>0.61384830438695615</v>
      </c>
    </row>
    <row r="19" spans="1:13" x14ac:dyDescent="0.75">
      <c r="A19">
        <v>104</v>
      </c>
      <c r="B19">
        <v>326.67599999999999</v>
      </c>
      <c r="C19">
        <v>334.28199999999998</v>
      </c>
      <c r="D19">
        <v>310.07400000000001</v>
      </c>
      <c r="E19">
        <v>281.952</v>
      </c>
      <c r="G19">
        <f t="shared" si="0"/>
        <v>104</v>
      </c>
      <c r="H19">
        <f t="shared" si="1"/>
        <v>-7.6059999999999945</v>
      </c>
      <c r="I19">
        <f t="shared" si="2"/>
        <v>28.122000000000014</v>
      </c>
      <c r="K19">
        <f t="shared" si="3"/>
        <v>104</v>
      </c>
      <c r="L19">
        <f t="shared" si="4"/>
        <v>9.265814770045501E-2</v>
      </c>
      <c r="M19">
        <f t="shared" si="5"/>
        <v>0.43214675526109253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642F-00F5-407D-9842-6FF3456B5F0C}">
  <dimension ref="A1:M29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23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22</v>
      </c>
      <c r="B3">
        <v>527.41700000000003</v>
      </c>
      <c r="C3">
        <v>518.55499999999995</v>
      </c>
      <c r="D3">
        <v>205.74100000000001</v>
      </c>
      <c r="E3">
        <v>206.238</v>
      </c>
      <c r="G3">
        <f t="shared" ref="G3:G29" si="0">A3</f>
        <v>22</v>
      </c>
      <c r="H3">
        <f t="shared" ref="H3:H29" si="1">B3-C3</f>
        <v>8.86200000000008</v>
      </c>
      <c r="I3">
        <f t="shared" ref="I3:I29" si="2">D3-E3</f>
        <v>-0.49699999999998568</v>
      </c>
      <c r="K3">
        <f t="shared" ref="K3:K29" si="3">A3</f>
        <v>22</v>
      </c>
      <c r="L3">
        <f t="shared" ref="L3:L19" si="4">(H3-MIN(H$3:H$50))/(MAX(H$3:H$50)-MIN(H$3:H$50))</f>
        <v>0.54394324070532041</v>
      </c>
      <c r="M3">
        <f t="shared" ref="M3:M19" si="5">(I3-MIN(I$3:I$50))/(MAX(I$3:I$50)-MIN(I$3:I$50))</f>
        <v>0</v>
      </c>
    </row>
    <row r="4" spans="1:13" x14ac:dyDescent="0.75">
      <c r="A4">
        <v>23</v>
      </c>
      <c r="B4">
        <v>536.73099999999999</v>
      </c>
      <c r="C4">
        <v>518.21299999999997</v>
      </c>
      <c r="D4">
        <v>204.03700000000001</v>
      </c>
      <c r="E4">
        <v>202.10400000000001</v>
      </c>
      <c r="G4">
        <f t="shared" si="0"/>
        <v>23</v>
      </c>
      <c r="H4">
        <f t="shared" si="1"/>
        <v>18.518000000000029</v>
      </c>
      <c r="I4">
        <f t="shared" si="2"/>
        <v>1.9329999999999927</v>
      </c>
      <c r="K4">
        <f t="shared" si="3"/>
        <v>23</v>
      </c>
      <c r="L4">
        <f t="shared" si="4"/>
        <v>0.87976906757555773</v>
      </c>
      <c r="M4">
        <f t="shared" si="5"/>
        <v>4.7614382286665591E-2</v>
      </c>
    </row>
    <row r="5" spans="1:13" x14ac:dyDescent="0.75">
      <c r="A5">
        <v>24</v>
      </c>
      <c r="B5">
        <v>537.56500000000005</v>
      </c>
      <c r="C5">
        <v>517.64</v>
      </c>
      <c r="D5">
        <v>208.13</v>
      </c>
      <c r="E5">
        <v>201.55500000000001</v>
      </c>
      <c r="G5">
        <f t="shared" si="0"/>
        <v>24</v>
      </c>
      <c r="H5">
        <f t="shared" si="1"/>
        <v>19.925000000000068</v>
      </c>
      <c r="I5">
        <f t="shared" si="2"/>
        <v>6.5749999999999886</v>
      </c>
      <c r="K5">
        <f t="shared" si="3"/>
        <v>24</v>
      </c>
      <c r="L5">
        <f t="shared" si="4"/>
        <v>0.92870309185128674</v>
      </c>
      <c r="M5">
        <f t="shared" si="5"/>
        <v>0.13857156853139951</v>
      </c>
    </row>
    <row r="6" spans="1:13" x14ac:dyDescent="0.75">
      <c r="A6">
        <v>25</v>
      </c>
      <c r="B6">
        <v>535.23099999999999</v>
      </c>
      <c r="C6">
        <v>513.25599999999997</v>
      </c>
      <c r="D6">
        <v>211.10599999999999</v>
      </c>
      <c r="E6">
        <v>204.68600000000001</v>
      </c>
      <c r="G6">
        <f t="shared" si="0"/>
        <v>25</v>
      </c>
      <c r="H6">
        <f t="shared" si="1"/>
        <v>21.975000000000023</v>
      </c>
      <c r="I6">
        <f t="shared" si="2"/>
        <v>6.4199999999999875</v>
      </c>
      <c r="K6">
        <f t="shared" si="3"/>
        <v>25</v>
      </c>
      <c r="L6">
        <f t="shared" si="4"/>
        <v>1</v>
      </c>
      <c r="M6">
        <f t="shared" si="5"/>
        <v>0.1355344371509743</v>
      </c>
    </row>
    <row r="7" spans="1:13" x14ac:dyDescent="0.75">
      <c r="A7">
        <v>26</v>
      </c>
      <c r="B7">
        <v>554.096</v>
      </c>
      <c r="C7">
        <v>538.02599999999995</v>
      </c>
      <c r="D7">
        <v>219.029</v>
      </c>
      <c r="E7">
        <v>206.10900000000001</v>
      </c>
      <c r="G7">
        <f t="shared" si="0"/>
        <v>26</v>
      </c>
      <c r="H7">
        <f t="shared" si="1"/>
        <v>16.07000000000005</v>
      </c>
      <c r="I7">
        <f t="shared" si="2"/>
        <v>12.919999999999987</v>
      </c>
      <c r="K7">
        <f t="shared" si="3"/>
        <v>26</v>
      </c>
      <c r="L7">
        <f t="shared" si="4"/>
        <v>0.79463012555211754</v>
      </c>
      <c r="M7">
        <f t="shared" si="5"/>
        <v>0.26289801116880523</v>
      </c>
    </row>
    <row r="8" spans="1:13" x14ac:dyDescent="0.75">
      <c r="A8">
        <v>27</v>
      </c>
      <c r="B8">
        <v>532.125</v>
      </c>
      <c r="C8">
        <v>518.12800000000004</v>
      </c>
      <c r="D8">
        <v>213.173</v>
      </c>
      <c r="E8">
        <v>207.02600000000001</v>
      </c>
      <c r="G8">
        <f t="shared" si="0"/>
        <v>27</v>
      </c>
      <c r="H8">
        <f t="shared" si="1"/>
        <v>13.996999999999957</v>
      </c>
      <c r="I8">
        <f t="shared" si="2"/>
        <v>6.1469999999999914</v>
      </c>
      <c r="K8">
        <f t="shared" si="3"/>
        <v>27</v>
      </c>
      <c r="L8">
        <f t="shared" si="4"/>
        <v>0.72253330087295053</v>
      </c>
      <c r="M8">
        <f t="shared" si="5"/>
        <v>0.13018516704222549</v>
      </c>
    </row>
    <row r="9" spans="1:13" x14ac:dyDescent="0.75">
      <c r="A9">
        <v>28</v>
      </c>
      <c r="B9">
        <v>536.31700000000001</v>
      </c>
      <c r="C9">
        <v>524.62199999999996</v>
      </c>
      <c r="D9">
        <v>223.173</v>
      </c>
      <c r="E9">
        <v>211.48699999999999</v>
      </c>
      <c r="G9">
        <f t="shared" si="0"/>
        <v>28</v>
      </c>
      <c r="H9">
        <f t="shared" si="1"/>
        <v>11.69500000000005</v>
      </c>
      <c r="I9">
        <f t="shared" si="2"/>
        <v>11.686000000000007</v>
      </c>
      <c r="K9">
        <f t="shared" si="3"/>
        <v>28</v>
      </c>
      <c r="L9">
        <f t="shared" si="4"/>
        <v>0.64247208986888471</v>
      </c>
      <c r="M9">
        <f t="shared" si="5"/>
        <v>0.23871852650142047</v>
      </c>
    </row>
    <row r="10" spans="1:13" x14ac:dyDescent="0.75">
      <c r="A10">
        <v>29</v>
      </c>
      <c r="B10">
        <v>535.36500000000001</v>
      </c>
      <c r="C10">
        <v>527.71699999999998</v>
      </c>
      <c r="D10">
        <v>220.833</v>
      </c>
      <c r="E10">
        <v>204.54599999999999</v>
      </c>
      <c r="G10">
        <f t="shared" si="0"/>
        <v>29</v>
      </c>
      <c r="H10">
        <f t="shared" si="1"/>
        <v>7.6480000000000246</v>
      </c>
      <c r="I10">
        <f t="shared" si="2"/>
        <v>16.287000000000006</v>
      </c>
      <c r="K10">
        <f t="shared" si="3"/>
        <v>29</v>
      </c>
      <c r="L10">
        <f t="shared" si="4"/>
        <v>0.50172155948944541</v>
      </c>
      <c r="M10">
        <f t="shared" si="5"/>
        <v>0.32887234251004199</v>
      </c>
    </row>
    <row r="11" spans="1:13" x14ac:dyDescent="0.75">
      <c r="A11">
        <v>30</v>
      </c>
      <c r="B11">
        <v>525.73099999999999</v>
      </c>
      <c r="C11">
        <v>509.74400000000003</v>
      </c>
      <c r="D11">
        <v>224.64400000000001</v>
      </c>
      <c r="E11">
        <v>205.89099999999999</v>
      </c>
      <c r="G11">
        <f t="shared" si="0"/>
        <v>30</v>
      </c>
      <c r="H11">
        <f t="shared" si="1"/>
        <v>15.986999999999966</v>
      </c>
      <c r="I11">
        <f t="shared" si="2"/>
        <v>18.753000000000014</v>
      </c>
      <c r="K11">
        <f t="shared" si="3"/>
        <v>30</v>
      </c>
      <c r="L11">
        <f t="shared" si="4"/>
        <v>0.79174347024658132</v>
      </c>
      <c r="M11">
        <f t="shared" si="5"/>
        <v>0.37719212305280692</v>
      </c>
    </row>
    <row r="12" spans="1:13" x14ac:dyDescent="0.75">
      <c r="A12">
        <v>31</v>
      </c>
      <c r="B12">
        <v>516.5</v>
      </c>
      <c r="C12">
        <v>503.5</v>
      </c>
      <c r="D12">
        <v>228</v>
      </c>
      <c r="E12">
        <v>209.02600000000001</v>
      </c>
      <c r="G12">
        <f t="shared" si="0"/>
        <v>31</v>
      </c>
      <c r="H12">
        <f t="shared" si="1"/>
        <v>13</v>
      </c>
      <c r="I12">
        <f t="shared" si="2"/>
        <v>18.97399999999999</v>
      </c>
      <c r="K12">
        <f t="shared" si="3"/>
        <v>31</v>
      </c>
      <c r="L12">
        <f t="shared" si="4"/>
        <v>0.68785865822696735</v>
      </c>
      <c r="M12">
        <f t="shared" si="5"/>
        <v>0.38152248456941268</v>
      </c>
    </row>
    <row r="13" spans="1:13" x14ac:dyDescent="0.75">
      <c r="A13">
        <v>32</v>
      </c>
      <c r="B13">
        <v>505.529</v>
      </c>
      <c r="C13">
        <v>494.91699999999997</v>
      </c>
      <c r="D13">
        <v>233.38499999999999</v>
      </c>
      <c r="E13">
        <v>208.88499999999999</v>
      </c>
      <c r="G13">
        <f t="shared" si="0"/>
        <v>32</v>
      </c>
      <c r="H13">
        <f t="shared" si="1"/>
        <v>10.612000000000023</v>
      </c>
      <c r="I13">
        <f t="shared" si="2"/>
        <v>24.5</v>
      </c>
      <c r="K13">
        <f t="shared" si="3"/>
        <v>32</v>
      </c>
      <c r="L13">
        <f t="shared" si="4"/>
        <v>0.60480645497861152</v>
      </c>
      <c r="M13">
        <f t="shared" si="5"/>
        <v>0.48980111688057193</v>
      </c>
    </row>
    <row r="14" spans="1:13" x14ac:dyDescent="0.75">
      <c r="A14">
        <v>33</v>
      </c>
      <c r="B14">
        <v>508.11500000000001</v>
      </c>
      <c r="C14">
        <v>497.49400000000003</v>
      </c>
      <c r="D14">
        <v>235.221</v>
      </c>
      <c r="E14">
        <v>213</v>
      </c>
      <c r="G14">
        <f t="shared" si="0"/>
        <v>33</v>
      </c>
      <c r="H14">
        <f t="shared" si="1"/>
        <v>10.620999999999981</v>
      </c>
      <c r="I14">
        <f t="shared" si="2"/>
        <v>22.221000000000004</v>
      </c>
      <c r="K14">
        <f t="shared" si="3"/>
        <v>33</v>
      </c>
      <c r="L14">
        <f t="shared" si="4"/>
        <v>0.60511946579487275</v>
      </c>
      <c r="M14">
        <f t="shared" si="5"/>
        <v>0.4451454883903202</v>
      </c>
    </row>
    <row r="15" spans="1:13" x14ac:dyDescent="0.75">
      <c r="A15">
        <v>34</v>
      </c>
      <c r="B15">
        <v>515.35599999999999</v>
      </c>
      <c r="C15">
        <v>501.154</v>
      </c>
      <c r="D15">
        <v>250.05799999999999</v>
      </c>
      <c r="E15">
        <v>214.81399999999999</v>
      </c>
      <c r="G15">
        <f t="shared" si="0"/>
        <v>34</v>
      </c>
      <c r="H15">
        <f t="shared" si="1"/>
        <v>14.201999999999998</v>
      </c>
      <c r="I15">
        <f t="shared" si="2"/>
        <v>35.244</v>
      </c>
      <c r="K15">
        <f t="shared" si="3"/>
        <v>34</v>
      </c>
      <c r="L15">
        <f t="shared" si="4"/>
        <v>0.72966299168782345</v>
      </c>
      <c r="M15">
        <f t="shared" si="5"/>
        <v>0.70032330753404504</v>
      </c>
    </row>
    <row r="16" spans="1:13" x14ac:dyDescent="0.75">
      <c r="A16">
        <v>35</v>
      </c>
      <c r="B16">
        <v>508.54</v>
      </c>
      <c r="C16">
        <v>498.38200000000001</v>
      </c>
      <c r="D16">
        <v>257.51</v>
      </c>
      <c r="E16">
        <v>222.91399999999999</v>
      </c>
      <c r="G16">
        <f t="shared" si="0"/>
        <v>35</v>
      </c>
      <c r="H16">
        <f t="shared" si="1"/>
        <v>10.158000000000015</v>
      </c>
      <c r="I16">
        <f t="shared" si="2"/>
        <v>34.596000000000004</v>
      </c>
      <c r="K16">
        <f t="shared" si="3"/>
        <v>35</v>
      </c>
      <c r="L16">
        <f t="shared" si="4"/>
        <v>0.58901679824713982</v>
      </c>
      <c r="M16">
        <f t="shared" si="5"/>
        <v>0.68762613892426749</v>
      </c>
    </row>
    <row r="17" spans="1:13" x14ac:dyDescent="0.75">
      <c r="A17">
        <v>36</v>
      </c>
      <c r="B17">
        <v>514.79200000000003</v>
      </c>
      <c r="C17">
        <v>500.78300000000002</v>
      </c>
      <c r="D17">
        <v>255.99</v>
      </c>
      <c r="E17">
        <v>220.74299999999999</v>
      </c>
      <c r="G17">
        <f t="shared" si="0"/>
        <v>36</v>
      </c>
      <c r="H17">
        <f t="shared" si="1"/>
        <v>14.009000000000015</v>
      </c>
      <c r="I17">
        <f t="shared" si="2"/>
        <v>35.247000000000014</v>
      </c>
      <c r="K17">
        <f t="shared" si="3"/>
        <v>36</v>
      </c>
      <c r="L17">
        <f t="shared" si="4"/>
        <v>0.72295064862796943</v>
      </c>
      <c r="M17">
        <f t="shared" si="5"/>
        <v>0.70038209072205349</v>
      </c>
    </row>
    <row r="18" spans="1:13" x14ac:dyDescent="0.75">
      <c r="A18">
        <v>37</v>
      </c>
      <c r="B18">
        <v>512.65599999999995</v>
      </c>
      <c r="C18">
        <v>496.803</v>
      </c>
      <c r="D18">
        <v>271.46899999999999</v>
      </c>
      <c r="E18">
        <v>225.77</v>
      </c>
      <c r="G18">
        <f t="shared" si="0"/>
        <v>37</v>
      </c>
      <c r="H18">
        <f t="shared" si="1"/>
        <v>15.852999999999952</v>
      </c>
      <c r="I18">
        <f t="shared" si="2"/>
        <v>45.698999999999984</v>
      </c>
      <c r="K18">
        <f t="shared" si="3"/>
        <v>37</v>
      </c>
      <c r="L18">
        <f t="shared" si="4"/>
        <v>0.78708308698222584</v>
      </c>
      <c r="M18">
        <f t="shared" si="5"/>
        <v>0.90518271774272507</v>
      </c>
    </row>
    <row r="19" spans="1:13" x14ac:dyDescent="0.75">
      <c r="A19">
        <v>38</v>
      </c>
      <c r="B19">
        <v>511.24</v>
      </c>
      <c r="C19">
        <v>499.85500000000002</v>
      </c>
      <c r="D19">
        <v>262.375</v>
      </c>
      <c r="E19">
        <v>225.678</v>
      </c>
      <c r="G19">
        <f t="shared" si="0"/>
        <v>38</v>
      </c>
      <c r="H19">
        <f t="shared" si="1"/>
        <v>11.384999999999991</v>
      </c>
      <c r="I19">
        <f t="shared" si="2"/>
        <v>36.697000000000003</v>
      </c>
      <c r="K19">
        <f t="shared" si="3"/>
        <v>38</v>
      </c>
      <c r="L19">
        <f t="shared" si="4"/>
        <v>0.63169060619761364</v>
      </c>
      <c r="M19">
        <f t="shared" si="5"/>
        <v>0.72879396492603099</v>
      </c>
    </row>
    <row r="20" spans="1:13" x14ac:dyDescent="0.75">
      <c r="A20">
        <v>39</v>
      </c>
      <c r="B20">
        <v>544.02099999999996</v>
      </c>
      <c r="C20">
        <v>535.16399999999999</v>
      </c>
      <c r="D20">
        <v>290.15600000000001</v>
      </c>
      <c r="E20">
        <v>239.61799999999999</v>
      </c>
      <c r="G20">
        <f t="shared" si="0"/>
        <v>39</v>
      </c>
      <c r="H20">
        <f t="shared" si="1"/>
        <v>8.8569999999999709</v>
      </c>
      <c r="I20">
        <f t="shared" si="2"/>
        <v>50.538000000000011</v>
      </c>
      <c r="K20">
        <f t="shared" si="3"/>
        <v>39</v>
      </c>
      <c r="L20">
        <f t="shared" ref="L20:L29" si="6">(H20-MIN(H$3:H$50))/(MAX(H$3:H$50)-MIN(H$3:H$50))</f>
        <v>0.54376934580739289</v>
      </c>
      <c r="M20">
        <f t="shared" ref="M20:M29" si="7">(I20-MIN(I$3:I$50))/(MAX(I$3:I$50)-MIN(I$3:I$50))</f>
        <v>1</v>
      </c>
    </row>
    <row r="21" spans="1:13" x14ac:dyDescent="0.75">
      <c r="A21">
        <v>40</v>
      </c>
      <c r="B21">
        <v>522.08299999999997</v>
      </c>
      <c r="C21">
        <v>513.47400000000005</v>
      </c>
      <c r="D21">
        <v>272.43799999999999</v>
      </c>
      <c r="E21">
        <v>237.78299999999999</v>
      </c>
      <c r="G21">
        <f t="shared" si="0"/>
        <v>40</v>
      </c>
      <c r="H21">
        <f t="shared" si="1"/>
        <v>8.6089999999999236</v>
      </c>
      <c r="I21">
        <f t="shared" si="2"/>
        <v>34.655000000000001</v>
      </c>
      <c r="K21">
        <f t="shared" si="3"/>
        <v>40</v>
      </c>
      <c r="L21">
        <f t="shared" si="6"/>
        <v>0.53514415887037603</v>
      </c>
      <c r="M21">
        <f t="shared" si="7"/>
        <v>0.68878220828842929</v>
      </c>
    </row>
    <row r="22" spans="1:13" x14ac:dyDescent="0.75">
      <c r="A22">
        <v>41</v>
      </c>
      <c r="B22">
        <v>519.94799999999998</v>
      </c>
      <c r="C22">
        <v>516.96100000000001</v>
      </c>
      <c r="D22">
        <v>258.42700000000002</v>
      </c>
      <c r="E22">
        <v>236.29599999999999</v>
      </c>
      <c r="G22">
        <f t="shared" si="0"/>
        <v>41</v>
      </c>
      <c r="H22">
        <f t="shared" si="1"/>
        <v>2.9869999999999663</v>
      </c>
      <c r="I22">
        <f t="shared" si="2"/>
        <v>22.131000000000029</v>
      </c>
      <c r="K22">
        <f t="shared" si="3"/>
        <v>41</v>
      </c>
      <c r="L22">
        <f t="shared" si="6"/>
        <v>0.33961673564497519</v>
      </c>
      <c r="M22">
        <f t="shared" si="7"/>
        <v>0.44338199275007378</v>
      </c>
    </row>
    <row r="23" spans="1:13" x14ac:dyDescent="0.75">
      <c r="A23">
        <v>42</v>
      </c>
      <c r="B23">
        <v>514.90599999999995</v>
      </c>
      <c r="C23">
        <v>504.90800000000002</v>
      </c>
      <c r="D23">
        <v>254.10400000000001</v>
      </c>
      <c r="E23">
        <v>237.691</v>
      </c>
      <c r="G23">
        <f t="shared" si="0"/>
        <v>42</v>
      </c>
      <c r="H23">
        <f t="shared" si="1"/>
        <v>9.9979999999999336</v>
      </c>
      <c r="I23">
        <f t="shared" si="2"/>
        <v>16.413000000000011</v>
      </c>
      <c r="K23">
        <f t="shared" si="3"/>
        <v>42</v>
      </c>
      <c r="L23">
        <f t="shared" si="6"/>
        <v>0.5834521615135787</v>
      </c>
      <c r="M23">
        <f t="shared" si="7"/>
        <v>0.33134123640638774</v>
      </c>
    </row>
    <row r="24" spans="1:13" x14ac:dyDescent="0.75">
      <c r="A24">
        <v>43</v>
      </c>
      <c r="B24">
        <v>486.89800000000002</v>
      </c>
      <c r="C24">
        <v>493.18799999999999</v>
      </c>
      <c r="D24">
        <v>262.60199999999998</v>
      </c>
      <c r="E24">
        <v>246.22200000000001</v>
      </c>
      <c r="G24">
        <f t="shared" si="0"/>
        <v>43</v>
      </c>
      <c r="H24">
        <f t="shared" si="1"/>
        <v>-6.2899999999999636</v>
      </c>
      <c r="I24">
        <f t="shared" si="2"/>
        <v>16.379999999999967</v>
      </c>
      <c r="K24">
        <f t="shared" si="3"/>
        <v>43</v>
      </c>
      <c r="L24">
        <f t="shared" si="6"/>
        <v>1.697214203735456E-2</v>
      </c>
      <c r="M24">
        <f t="shared" si="7"/>
        <v>0.33069462133829636</v>
      </c>
    </row>
    <row r="25" spans="1:13" x14ac:dyDescent="0.75">
      <c r="A25">
        <v>44</v>
      </c>
      <c r="B25">
        <v>517.625</v>
      </c>
      <c r="C25">
        <v>506.51299999999998</v>
      </c>
      <c r="D25">
        <v>276.375</v>
      </c>
      <c r="E25">
        <v>250.184</v>
      </c>
      <c r="G25">
        <f t="shared" si="0"/>
        <v>44</v>
      </c>
      <c r="H25">
        <f t="shared" si="1"/>
        <v>11.112000000000023</v>
      </c>
      <c r="I25">
        <f t="shared" si="2"/>
        <v>26.191000000000003</v>
      </c>
      <c r="K25">
        <f t="shared" si="3"/>
        <v>44</v>
      </c>
      <c r="L25">
        <f t="shared" si="6"/>
        <v>0.62219594477098095</v>
      </c>
      <c r="M25">
        <f t="shared" si="7"/>
        <v>0.52293524052121076</v>
      </c>
    </row>
    <row r="26" spans="1:13" x14ac:dyDescent="0.75">
      <c r="A26">
        <v>45</v>
      </c>
      <c r="B26">
        <v>510.79199999999997</v>
      </c>
      <c r="C26">
        <v>502.04599999999999</v>
      </c>
      <c r="D26">
        <v>260.31200000000001</v>
      </c>
      <c r="E26">
        <v>240.29599999999999</v>
      </c>
      <c r="G26">
        <f t="shared" si="0"/>
        <v>45</v>
      </c>
      <c r="H26">
        <f t="shared" si="1"/>
        <v>8.7459999999999809</v>
      </c>
      <c r="I26">
        <f t="shared" si="2"/>
        <v>20.01600000000002</v>
      </c>
      <c r="K26">
        <f t="shared" si="3"/>
        <v>45</v>
      </c>
      <c r="L26">
        <f t="shared" si="6"/>
        <v>0.53990887907348717</v>
      </c>
      <c r="M26">
        <f t="shared" si="7"/>
        <v>0.40193984520427173</v>
      </c>
    </row>
    <row r="27" spans="1:13" x14ac:dyDescent="0.75">
      <c r="A27">
        <v>46</v>
      </c>
      <c r="B27">
        <v>508.185</v>
      </c>
      <c r="C27">
        <v>513.99300000000005</v>
      </c>
      <c r="D27">
        <v>267.13</v>
      </c>
      <c r="E27">
        <v>245.953</v>
      </c>
      <c r="G27">
        <f t="shared" si="0"/>
        <v>46</v>
      </c>
      <c r="H27">
        <f t="shared" si="1"/>
        <v>-5.8080000000000496</v>
      </c>
      <c r="I27">
        <f t="shared" si="2"/>
        <v>21.176999999999992</v>
      </c>
      <c r="K27">
        <f t="shared" si="3"/>
        <v>46</v>
      </c>
      <c r="L27">
        <f t="shared" si="6"/>
        <v>3.3735610197195738E-2</v>
      </c>
      <c r="M27">
        <f t="shared" si="7"/>
        <v>0.42468893896345605</v>
      </c>
    </row>
    <row r="28" spans="1:13" x14ac:dyDescent="0.75">
      <c r="A28">
        <v>47</v>
      </c>
      <c r="B28">
        <v>516.64300000000003</v>
      </c>
      <c r="C28">
        <v>523.42100000000005</v>
      </c>
      <c r="D28">
        <v>259.90499999999997</v>
      </c>
      <c r="E28">
        <v>250.01400000000001</v>
      </c>
      <c r="G28">
        <f t="shared" si="0"/>
        <v>47</v>
      </c>
      <c r="H28">
        <f t="shared" si="1"/>
        <v>-6.77800000000002</v>
      </c>
      <c r="I28">
        <f t="shared" si="2"/>
        <v>9.8909999999999627</v>
      </c>
      <c r="K28">
        <f t="shared" si="3"/>
        <v>47</v>
      </c>
      <c r="L28">
        <f t="shared" si="6"/>
        <v>0</v>
      </c>
      <c r="M28">
        <f t="shared" si="7"/>
        <v>0.20354658567649553</v>
      </c>
    </row>
    <row r="29" spans="1:13" x14ac:dyDescent="0.75">
      <c r="A29">
        <v>48</v>
      </c>
      <c r="B29">
        <v>520.01300000000003</v>
      </c>
      <c r="C29">
        <v>520.24199999999996</v>
      </c>
      <c r="D29">
        <v>264.863</v>
      </c>
      <c r="E29">
        <v>254.04499999999999</v>
      </c>
      <c r="G29">
        <f t="shared" si="0"/>
        <v>48</v>
      </c>
      <c r="H29">
        <f t="shared" si="1"/>
        <v>-0.22899999999992815</v>
      </c>
      <c r="I29">
        <f t="shared" si="2"/>
        <v>10.818000000000012</v>
      </c>
      <c r="K29">
        <f t="shared" si="3"/>
        <v>48</v>
      </c>
      <c r="L29">
        <f t="shared" si="6"/>
        <v>0.22776753730045846</v>
      </c>
      <c r="M29">
        <f t="shared" si="7"/>
        <v>0.22171059077103944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DA59-3FCA-40CB-B3FA-B172695F3281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25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84</v>
      </c>
      <c r="B3">
        <v>274.48099999999999</v>
      </c>
      <c r="C3">
        <v>284.14</v>
      </c>
      <c r="D3">
        <v>227.11099999999999</v>
      </c>
      <c r="E3">
        <v>228.768</v>
      </c>
      <c r="G3">
        <f t="shared" ref="G3:G37" si="0">A3</f>
        <v>84</v>
      </c>
      <c r="H3">
        <f t="shared" ref="H3:H37" si="1">B3-C3</f>
        <v>-9.6589999999999918</v>
      </c>
      <c r="I3">
        <f t="shared" ref="I3:I37" si="2">D3-E3</f>
        <v>-1.6570000000000107</v>
      </c>
      <c r="K3">
        <f t="shared" ref="K3:K37" si="3">A3</f>
        <v>84</v>
      </c>
      <c r="L3">
        <f t="shared" ref="L3:L37" si="4">(H3-MIN(H$3:H$50))/(MAX(H$3:H$50)-MIN(H$3:H$50))</f>
        <v>7.4574561956385357E-2</v>
      </c>
      <c r="M3">
        <f t="shared" ref="M3:M37" si="5">(I3-MIN(I$3:I$50))/(MAX(I$3:I$50)-MIN(I$3:I$50))</f>
        <v>0.12356270782039232</v>
      </c>
    </row>
    <row r="4" spans="1:13" x14ac:dyDescent="0.75">
      <c r="A4">
        <v>85</v>
      </c>
      <c r="B4">
        <v>268.07400000000001</v>
      </c>
      <c r="C4">
        <v>280.57900000000001</v>
      </c>
      <c r="D4">
        <v>229.73099999999999</v>
      </c>
      <c r="E4">
        <v>236.256</v>
      </c>
      <c r="G4">
        <f t="shared" si="0"/>
        <v>85</v>
      </c>
      <c r="H4">
        <f t="shared" si="1"/>
        <v>-12.504999999999995</v>
      </c>
      <c r="I4">
        <f t="shared" si="2"/>
        <v>-6.5250000000000057</v>
      </c>
      <c r="K4">
        <f t="shared" si="3"/>
        <v>85</v>
      </c>
      <c r="L4">
        <f t="shared" si="4"/>
        <v>2.8236480524397615E-3</v>
      </c>
      <c r="M4">
        <f t="shared" si="5"/>
        <v>0</v>
      </c>
    </row>
    <row r="5" spans="1:13" x14ac:dyDescent="0.75">
      <c r="A5">
        <v>86</v>
      </c>
      <c r="B5">
        <v>271.17599999999999</v>
      </c>
      <c r="C5">
        <v>283.79300000000001</v>
      </c>
      <c r="D5">
        <v>231.417</v>
      </c>
      <c r="E5">
        <v>232.61</v>
      </c>
      <c r="G5">
        <f t="shared" si="0"/>
        <v>86</v>
      </c>
      <c r="H5">
        <f t="shared" si="1"/>
        <v>-12.617000000000019</v>
      </c>
      <c r="I5">
        <f t="shared" si="2"/>
        <v>-1.1930000000000121</v>
      </c>
      <c r="K5">
        <f t="shared" si="3"/>
        <v>86</v>
      </c>
      <c r="L5">
        <f t="shared" si="4"/>
        <v>0</v>
      </c>
      <c r="M5">
        <f t="shared" si="5"/>
        <v>0.13534025433408622</v>
      </c>
    </row>
    <row r="6" spans="1:13" x14ac:dyDescent="0.75">
      <c r="A6">
        <v>87</v>
      </c>
      <c r="B6">
        <v>286.48099999999999</v>
      </c>
      <c r="C6">
        <v>288.98200000000003</v>
      </c>
      <c r="D6">
        <v>238.49100000000001</v>
      </c>
      <c r="E6">
        <v>236.29900000000001</v>
      </c>
      <c r="G6">
        <f t="shared" si="0"/>
        <v>87</v>
      </c>
      <c r="H6">
        <f t="shared" si="1"/>
        <v>-2.5010000000000332</v>
      </c>
      <c r="I6">
        <f t="shared" si="2"/>
        <v>2.1920000000000073</v>
      </c>
      <c r="K6">
        <f t="shared" si="3"/>
        <v>87</v>
      </c>
      <c r="L6">
        <f t="shared" si="4"/>
        <v>0.25503592587923812</v>
      </c>
      <c r="M6">
        <f t="shared" si="5"/>
        <v>0.2212605020686858</v>
      </c>
    </row>
    <row r="7" spans="1:13" x14ac:dyDescent="0.75">
      <c r="A7">
        <v>88</v>
      </c>
      <c r="B7">
        <v>297.88900000000001</v>
      </c>
      <c r="C7">
        <v>293.87200000000001</v>
      </c>
      <c r="D7">
        <v>238.42599999999999</v>
      </c>
      <c r="E7">
        <v>240.82300000000001</v>
      </c>
      <c r="G7">
        <f t="shared" si="0"/>
        <v>88</v>
      </c>
      <c r="H7">
        <f t="shared" si="1"/>
        <v>4.0169999999999959</v>
      </c>
      <c r="I7">
        <f t="shared" si="2"/>
        <v>-2.3970000000000198</v>
      </c>
      <c r="K7">
        <f t="shared" si="3"/>
        <v>88</v>
      </c>
      <c r="L7">
        <f t="shared" si="4"/>
        <v>0.41936215807386878</v>
      </c>
      <c r="M7">
        <f t="shared" si="5"/>
        <v>0.10477955174251813</v>
      </c>
    </row>
    <row r="8" spans="1:13" x14ac:dyDescent="0.75">
      <c r="A8">
        <v>89</v>
      </c>
      <c r="B8">
        <v>330.71600000000001</v>
      </c>
      <c r="C8">
        <v>306.74400000000003</v>
      </c>
      <c r="D8">
        <v>242.96600000000001</v>
      </c>
      <c r="E8">
        <v>241.44800000000001</v>
      </c>
      <c r="G8">
        <f t="shared" si="0"/>
        <v>89</v>
      </c>
      <c r="H8">
        <f t="shared" si="1"/>
        <v>23.97199999999998</v>
      </c>
      <c r="I8">
        <f t="shared" si="2"/>
        <v>1.5180000000000007</v>
      </c>
      <c r="K8">
        <f t="shared" si="3"/>
        <v>89</v>
      </c>
      <c r="L8">
        <f t="shared" si="4"/>
        <v>0.92245052313122344</v>
      </c>
      <c r="M8">
        <f t="shared" si="5"/>
        <v>0.20415260045181124</v>
      </c>
    </row>
    <row r="9" spans="1:13" x14ac:dyDescent="0.75">
      <c r="A9">
        <v>90</v>
      </c>
      <c r="B9">
        <v>313.47399999999999</v>
      </c>
      <c r="C9">
        <v>293.30200000000002</v>
      </c>
      <c r="D9">
        <v>237.46600000000001</v>
      </c>
      <c r="E9">
        <v>241.035</v>
      </c>
      <c r="G9">
        <f t="shared" si="0"/>
        <v>90</v>
      </c>
      <c r="H9">
        <f t="shared" si="1"/>
        <v>20.171999999999969</v>
      </c>
      <c r="I9">
        <f t="shared" si="2"/>
        <v>-3.5689999999999884</v>
      </c>
      <c r="K9">
        <f t="shared" si="3"/>
        <v>90</v>
      </c>
      <c r="L9">
        <f t="shared" si="4"/>
        <v>0.82664817849489403</v>
      </c>
      <c r="M9">
        <f t="shared" si="5"/>
        <v>7.5031093738102336E-2</v>
      </c>
    </row>
    <row r="10" spans="1:13" x14ac:dyDescent="0.75">
      <c r="A10">
        <v>91</v>
      </c>
      <c r="B10">
        <v>320.79599999999999</v>
      </c>
      <c r="C10">
        <v>299.28699999999998</v>
      </c>
      <c r="D10">
        <v>235.78700000000001</v>
      </c>
      <c r="E10">
        <v>238.5</v>
      </c>
      <c r="G10">
        <f t="shared" si="0"/>
        <v>91</v>
      </c>
      <c r="H10">
        <f t="shared" si="1"/>
        <v>21.509000000000015</v>
      </c>
      <c r="I10">
        <f t="shared" si="2"/>
        <v>-2.7129999999999939</v>
      </c>
      <c r="K10">
        <f t="shared" si="3"/>
        <v>91</v>
      </c>
      <c r="L10">
        <f t="shared" si="4"/>
        <v>0.86035547712088778</v>
      </c>
      <c r="M10">
        <f t="shared" si="5"/>
        <v>9.6758636444399637E-2</v>
      </c>
    </row>
    <row r="11" spans="1:13" x14ac:dyDescent="0.75">
      <c r="A11">
        <v>92</v>
      </c>
      <c r="B11">
        <v>316.97199999999998</v>
      </c>
      <c r="C11">
        <v>293.06099999999998</v>
      </c>
      <c r="D11">
        <v>240.648</v>
      </c>
      <c r="E11">
        <v>244.47</v>
      </c>
      <c r="G11">
        <f t="shared" si="0"/>
        <v>92</v>
      </c>
      <c r="H11">
        <f t="shared" si="1"/>
        <v>23.911000000000001</v>
      </c>
      <c r="I11">
        <f t="shared" si="2"/>
        <v>-3.8220000000000027</v>
      </c>
      <c r="K11">
        <f t="shared" si="3"/>
        <v>92</v>
      </c>
      <c r="L11">
        <f t="shared" si="4"/>
        <v>0.92091264338837764</v>
      </c>
      <c r="M11">
        <f t="shared" si="5"/>
        <v>6.8609284970936962E-2</v>
      </c>
    </row>
    <row r="12" spans="1:13" x14ac:dyDescent="0.75">
      <c r="A12">
        <v>93</v>
      </c>
      <c r="B12">
        <v>322.51</v>
      </c>
      <c r="C12">
        <v>296.33999999999997</v>
      </c>
      <c r="D12">
        <v>244.74</v>
      </c>
      <c r="E12">
        <v>238.73699999999999</v>
      </c>
      <c r="G12">
        <f t="shared" si="0"/>
        <v>93</v>
      </c>
      <c r="H12">
        <f t="shared" si="1"/>
        <v>26.170000000000016</v>
      </c>
      <c r="I12">
        <f t="shared" si="2"/>
        <v>6.0030000000000143</v>
      </c>
      <c r="K12">
        <f t="shared" si="3"/>
        <v>93</v>
      </c>
      <c r="L12">
        <f t="shared" si="4"/>
        <v>0.97786461616034326</v>
      </c>
      <c r="M12">
        <f t="shared" si="5"/>
        <v>0.31799375586973683</v>
      </c>
    </row>
    <row r="13" spans="1:13" x14ac:dyDescent="0.75">
      <c r="A13">
        <v>94</v>
      </c>
      <c r="B13">
        <v>310.50900000000001</v>
      </c>
      <c r="C13">
        <v>291.71300000000002</v>
      </c>
      <c r="D13">
        <v>252.03700000000001</v>
      </c>
      <c r="E13">
        <v>239.488</v>
      </c>
      <c r="G13">
        <f t="shared" si="0"/>
        <v>94</v>
      </c>
      <c r="H13">
        <f t="shared" si="1"/>
        <v>18.795999999999992</v>
      </c>
      <c r="I13">
        <f t="shared" si="2"/>
        <v>12.549000000000007</v>
      </c>
      <c r="K13">
        <f t="shared" si="3"/>
        <v>94</v>
      </c>
      <c r="L13">
        <f t="shared" si="4"/>
        <v>0.79195764527921331</v>
      </c>
      <c r="M13">
        <f t="shared" si="5"/>
        <v>0.48414853922887574</v>
      </c>
    </row>
    <row r="14" spans="1:13" x14ac:dyDescent="0.75">
      <c r="A14">
        <v>95</v>
      </c>
      <c r="B14">
        <v>313.24</v>
      </c>
      <c r="C14">
        <v>286.19200000000001</v>
      </c>
      <c r="D14">
        <v>248.30799999999999</v>
      </c>
      <c r="E14">
        <v>244.44900000000001</v>
      </c>
      <c r="G14">
        <f t="shared" si="0"/>
        <v>95</v>
      </c>
      <c r="H14">
        <f t="shared" si="1"/>
        <v>27.048000000000002</v>
      </c>
      <c r="I14">
        <f t="shared" si="2"/>
        <v>3.8589999999999804</v>
      </c>
      <c r="K14">
        <f t="shared" si="3"/>
        <v>95</v>
      </c>
      <c r="L14">
        <f t="shared" si="4"/>
        <v>1</v>
      </c>
      <c r="M14">
        <f t="shared" si="5"/>
        <v>0.26357336853059848</v>
      </c>
    </row>
    <row r="15" spans="1:13" x14ac:dyDescent="0.75">
      <c r="A15">
        <v>96</v>
      </c>
      <c r="B15">
        <v>304.08699999999999</v>
      </c>
      <c r="C15">
        <v>280.673</v>
      </c>
      <c r="D15">
        <v>241.01</v>
      </c>
      <c r="E15">
        <v>238.47399999999999</v>
      </c>
      <c r="G15">
        <f t="shared" si="0"/>
        <v>96</v>
      </c>
      <c r="H15">
        <f t="shared" si="1"/>
        <v>23.413999999999987</v>
      </c>
      <c r="I15">
        <f t="shared" si="2"/>
        <v>2.5360000000000014</v>
      </c>
      <c r="K15">
        <f t="shared" si="3"/>
        <v>96</v>
      </c>
      <c r="L15">
        <f t="shared" si="4"/>
        <v>0.90838270515567854</v>
      </c>
      <c r="M15">
        <f t="shared" si="5"/>
        <v>0.22999213138056221</v>
      </c>
    </row>
    <row r="16" spans="1:13" x14ac:dyDescent="0.75">
      <c r="A16">
        <v>97</v>
      </c>
      <c r="B16">
        <v>293.44400000000002</v>
      </c>
      <c r="C16">
        <v>282.90199999999999</v>
      </c>
      <c r="D16">
        <v>253.11099999999999</v>
      </c>
      <c r="E16">
        <v>241.09800000000001</v>
      </c>
      <c r="G16">
        <f t="shared" si="0"/>
        <v>97</v>
      </c>
      <c r="H16">
        <f t="shared" si="1"/>
        <v>10.54200000000003</v>
      </c>
      <c r="I16">
        <f t="shared" si="2"/>
        <v>12.012999999999977</v>
      </c>
      <c r="K16">
        <f t="shared" si="3"/>
        <v>97</v>
      </c>
      <c r="L16">
        <f t="shared" si="4"/>
        <v>0.58386486827177708</v>
      </c>
      <c r="M16">
        <f t="shared" si="5"/>
        <v>0.47054344239409057</v>
      </c>
    </row>
    <row r="17" spans="1:13" x14ac:dyDescent="0.75">
      <c r="A17">
        <v>98</v>
      </c>
      <c r="B17">
        <v>287.25</v>
      </c>
      <c r="C17">
        <v>277.36599999999999</v>
      </c>
      <c r="D17">
        <v>251.90700000000001</v>
      </c>
      <c r="E17">
        <v>239.738</v>
      </c>
      <c r="G17">
        <f t="shared" si="0"/>
        <v>98</v>
      </c>
      <c r="H17">
        <f t="shared" si="1"/>
        <v>9.8840000000000146</v>
      </c>
      <c r="I17">
        <f t="shared" si="2"/>
        <v>12.169000000000011</v>
      </c>
      <c r="K17">
        <f t="shared" si="3"/>
        <v>98</v>
      </c>
      <c r="L17">
        <f t="shared" si="4"/>
        <v>0.56727593596369652</v>
      </c>
      <c r="M17">
        <f t="shared" si="5"/>
        <v>0.47450313475645406</v>
      </c>
    </row>
    <row r="18" spans="1:13" x14ac:dyDescent="0.75">
      <c r="A18">
        <v>99</v>
      </c>
      <c r="B18">
        <v>270.64600000000002</v>
      </c>
      <c r="C18">
        <v>274.803</v>
      </c>
      <c r="D18">
        <v>261.875</v>
      </c>
      <c r="E18">
        <v>244.191</v>
      </c>
      <c r="G18">
        <f t="shared" si="0"/>
        <v>99</v>
      </c>
      <c r="H18">
        <f t="shared" si="1"/>
        <v>-4.1569999999999823</v>
      </c>
      <c r="I18">
        <f t="shared" si="2"/>
        <v>17.683999999999997</v>
      </c>
      <c r="K18">
        <f t="shared" si="3"/>
        <v>99</v>
      </c>
      <c r="L18">
        <f t="shared" si="4"/>
        <v>0.21328627253246016</v>
      </c>
      <c r="M18">
        <f t="shared" si="5"/>
        <v>0.61448841282331168</v>
      </c>
    </row>
    <row r="19" spans="1:13" x14ac:dyDescent="0.75">
      <c r="A19">
        <v>100</v>
      </c>
      <c r="B19">
        <v>268.923</v>
      </c>
      <c r="C19">
        <v>273.06400000000002</v>
      </c>
      <c r="D19">
        <v>245.221</v>
      </c>
      <c r="E19">
        <v>233.923</v>
      </c>
      <c r="G19">
        <f t="shared" si="0"/>
        <v>100</v>
      </c>
      <c r="H19">
        <f t="shared" si="1"/>
        <v>-4.1410000000000196</v>
      </c>
      <c r="I19">
        <f t="shared" si="2"/>
        <v>11.298000000000002</v>
      </c>
      <c r="K19">
        <f t="shared" si="3"/>
        <v>100</v>
      </c>
      <c r="L19">
        <f t="shared" si="4"/>
        <v>0.21368965082566482</v>
      </c>
      <c r="M19">
        <f t="shared" si="5"/>
        <v>0.45239485239992921</v>
      </c>
    </row>
    <row r="20" spans="1:13" x14ac:dyDescent="0.75">
      <c r="A20">
        <v>101</v>
      </c>
      <c r="B20">
        <v>276.54599999999999</v>
      </c>
      <c r="C20">
        <v>272.67099999999999</v>
      </c>
      <c r="D20">
        <v>242.32400000000001</v>
      </c>
      <c r="E20">
        <v>234.57300000000001</v>
      </c>
      <c r="G20">
        <f t="shared" si="0"/>
        <v>101</v>
      </c>
      <c r="H20">
        <f t="shared" si="1"/>
        <v>3.875</v>
      </c>
      <c r="I20">
        <f t="shared" si="2"/>
        <v>7.7510000000000048</v>
      </c>
      <c r="K20">
        <f t="shared" si="3"/>
        <v>101</v>
      </c>
      <c r="L20">
        <f t="shared" si="4"/>
        <v>0.41578217572166926</v>
      </c>
      <c r="M20">
        <f t="shared" si="5"/>
        <v>0.36236261644287671</v>
      </c>
    </row>
    <row r="21" spans="1:13" x14ac:dyDescent="0.75">
      <c r="A21">
        <v>102</v>
      </c>
      <c r="B21">
        <v>289.38499999999999</v>
      </c>
      <c r="C21">
        <v>281.89699999999999</v>
      </c>
      <c r="D21">
        <v>246.28800000000001</v>
      </c>
      <c r="E21">
        <v>236.577</v>
      </c>
      <c r="G21">
        <f t="shared" si="0"/>
        <v>102</v>
      </c>
      <c r="H21">
        <f t="shared" si="1"/>
        <v>7.4879999999999995</v>
      </c>
      <c r="I21">
        <f t="shared" si="2"/>
        <v>9.7110000000000127</v>
      </c>
      <c r="K21">
        <f t="shared" si="3"/>
        <v>102</v>
      </c>
      <c r="L21">
        <f t="shared" si="4"/>
        <v>0.50687003655615803</v>
      </c>
      <c r="M21">
        <f t="shared" si="5"/>
        <v>0.4121125974058944</v>
      </c>
    </row>
    <row r="22" spans="1:13" x14ac:dyDescent="0.75">
      <c r="A22">
        <v>103</v>
      </c>
      <c r="B22">
        <v>269.22899999999998</v>
      </c>
      <c r="C22">
        <v>276.30900000000003</v>
      </c>
      <c r="D22">
        <v>248.35400000000001</v>
      </c>
      <c r="E22">
        <v>234.57900000000001</v>
      </c>
      <c r="G22">
        <f t="shared" si="0"/>
        <v>103</v>
      </c>
      <c r="H22">
        <f t="shared" si="1"/>
        <v>-7.0800000000000409</v>
      </c>
      <c r="I22">
        <f t="shared" si="2"/>
        <v>13.775000000000006</v>
      </c>
      <c r="K22">
        <f t="shared" si="3"/>
        <v>103</v>
      </c>
      <c r="L22">
        <f t="shared" si="4"/>
        <v>0.13959410059246125</v>
      </c>
      <c r="M22">
        <f t="shared" si="5"/>
        <v>0.51526765997411006</v>
      </c>
    </row>
    <row r="23" spans="1:13" x14ac:dyDescent="0.75">
      <c r="A23">
        <v>104</v>
      </c>
      <c r="B23">
        <v>277.26900000000001</v>
      </c>
      <c r="C23">
        <v>279.49400000000003</v>
      </c>
      <c r="D23">
        <v>262.56700000000001</v>
      </c>
      <c r="E23">
        <v>242.327</v>
      </c>
      <c r="G23">
        <f t="shared" si="0"/>
        <v>104</v>
      </c>
      <c r="H23">
        <f t="shared" si="1"/>
        <v>-2.2250000000000227</v>
      </c>
      <c r="I23">
        <f t="shared" si="2"/>
        <v>20.240000000000009</v>
      </c>
      <c r="K23">
        <f t="shared" si="3"/>
        <v>104</v>
      </c>
      <c r="L23">
        <f t="shared" si="4"/>
        <v>0.26199420143703495</v>
      </c>
      <c r="M23">
        <f t="shared" si="5"/>
        <v>0.67936644922202249</v>
      </c>
    </row>
    <row r="24" spans="1:13" x14ac:dyDescent="0.75">
      <c r="A24">
        <v>105</v>
      </c>
      <c r="B24">
        <v>270.11500000000001</v>
      </c>
      <c r="C24">
        <v>278.98700000000002</v>
      </c>
      <c r="D24">
        <v>262.11500000000001</v>
      </c>
      <c r="E24">
        <v>240.39500000000001</v>
      </c>
      <c r="G24">
        <f t="shared" si="0"/>
        <v>105</v>
      </c>
      <c r="H24">
        <f t="shared" si="1"/>
        <v>-8.8720000000000141</v>
      </c>
      <c r="I24">
        <f t="shared" si="2"/>
        <v>21.72</v>
      </c>
      <c r="K24">
        <f t="shared" si="3"/>
        <v>105</v>
      </c>
      <c r="L24">
        <f t="shared" si="4"/>
        <v>9.4415731753435081E-2</v>
      </c>
      <c r="M24">
        <f t="shared" si="5"/>
        <v>0.71693276137777018</v>
      </c>
    </row>
    <row r="25" spans="1:13" x14ac:dyDescent="0.75">
      <c r="A25">
        <v>106</v>
      </c>
      <c r="B25">
        <v>285.5</v>
      </c>
      <c r="C25">
        <v>279.22399999999999</v>
      </c>
      <c r="D25">
        <v>267.11500000000001</v>
      </c>
      <c r="E25">
        <v>241.35900000000001</v>
      </c>
      <c r="G25">
        <f t="shared" si="0"/>
        <v>106</v>
      </c>
      <c r="H25">
        <f t="shared" si="1"/>
        <v>6.2760000000000105</v>
      </c>
      <c r="I25">
        <f t="shared" si="2"/>
        <v>25.756</v>
      </c>
      <c r="K25">
        <f t="shared" si="3"/>
        <v>106</v>
      </c>
      <c r="L25">
        <f t="shared" si="4"/>
        <v>0.47631413084583435</v>
      </c>
      <c r="M25">
        <f t="shared" si="5"/>
        <v>0.81937710993222868</v>
      </c>
    </row>
    <row r="26" spans="1:13" x14ac:dyDescent="0.75">
      <c r="A26">
        <v>107</v>
      </c>
      <c r="B26">
        <v>269.029</v>
      </c>
      <c r="C26">
        <v>277.86500000000001</v>
      </c>
      <c r="D26">
        <v>252.66300000000001</v>
      </c>
      <c r="E26">
        <v>231.05799999999999</v>
      </c>
      <c r="G26">
        <f t="shared" si="0"/>
        <v>107</v>
      </c>
      <c r="H26">
        <f t="shared" si="1"/>
        <v>-8.8360000000000127</v>
      </c>
      <c r="I26">
        <f t="shared" si="2"/>
        <v>21.605000000000018</v>
      </c>
      <c r="K26">
        <f t="shared" si="3"/>
        <v>107</v>
      </c>
      <c r="L26">
        <f t="shared" si="4"/>
        <v>9.5323332913147707E-2</v>
      </c>
      <c r="M26">
        <f t="shared" si="5"/>
        <v>0.71401375739269568</v>
      </c>
    </row>
    <row r="27" spans="1:13" x14ac:dyDescent="0.75">
      <c r="A27">
        <v>108</v>
      </c>
      <c r="B27">
        <v>275.36500000000001</v>
      </c>
      <c r="C27">
        <v>281.69200000000001</v>
      </c>
      <c r="D27">
        <v>251.423</v>
      </c>
      <c r="E27">
        <v>229.917</v>
      </c>
      <c r="G27">
        <f t="shared" si="0"/>
        <v>108</v>
      </c>
      <c r="H27">
        <f t="shared" si="1"/>
        <v>-6.3269999999999982</v>
      </c>
      <c r="I27">
        <f t="shared" si="2"/>
        <v>21.506</v>
      </c>
      <c r="K27">
        <f t="shared" si="3"/>
        <v>108</v>
      </c>
      <c r="L27">
        <f t="shared" si="4"/>
        <v>0.15857809151645069</v>
      </c>
      <c r="M27">
        <f t="shared" si="5"/>
        <v>0.7115008757011958</v>
      </c>
    </row>
    <row r="28" spans="1:13" x14ac:dyDescent="0.75">
      <c r="A28">
        <v>109</v>
      </c>
      <c r="B28">
        <v>267.14600000000002</v>
      </c>
      <c r="C28">
        <v>274.99299999999999</v>
      </c>
      <c r="D28">
        <v>252.28100000000001</v>
      </c>
      <c r="E28">
        <v>231.02</v>
      </c>
      <c r="G28">
        <f t="shared" si="0"/>
        <v>109</v>
      </c>
      <c r="H28">
        <f t="shared" si="1"/>
        <v>-7.84699999999998</v>
      </c>
      <c r="I28">
        <f t="shared" si="2"/>
        <v>21.260999999999996</v>
      </c>
      <c r="K28">
        <f t="shared" si="3"/>
        <v>109</v>
      </c>
      <c r="L28">
        <f t="shared" si="4"/>
        <v>0.12025715366191948</v>
      </c>
      <c r="M28">
        <f t="shared" si="5"/>
        <v>0.70528212808081847</v>
      </c>
    </row>
    <row r="29" spans="1:13" x14ac:dyDescent="0.75">
      <c r="A29">
        <v>110</v>
      </c>
      <c r="B29">
        <v>277.31200000000001</v>
      </c>
      <c r="C29">
        <v>275.78300000000002</v>
      </c>
      <c r="D29">
        <v>244.625</v>
      </c>
      <c r="E29">
        <v>227.51300000000001</v>
      </c>
      <c r="G29">
        <f t="shared" si="0"/>
        <v>110</v>
      </c>
      <c r="H29">
        <f t="shared" si="1"/>
        <v>1.5289999999999964</v>
      </c>
      <c r="I29">
        <f t="shared" si="2"/>
        <v>17.111999999999995</v>
      </c>
      <c r="K29">
        <f t="shared" si="3"/>
        <v>110</v>
      </c>
      <c r="L29">
        <f t="shared" si="4"/>
        <v>0.35663683348039854</v>
      </c>
      <c r="M29">
        <f t="shared" si="5"/>
        <v>0.59996954082798193</v>
      </c>
    </row>
    <row r="30" spans="1:13" x14ac:dyDescent="0.75">
      <c r="A30">
        <v>111</v>
      </c>
      <c r="B30">
        <v>295.93299999999999</v>
      </c>
      <c r="C30">
        <v>273.74400000000003</v>
      </c>
      <c r="D30">
        <v>239.88499999999999</v>
      </c>
      <c r="E30">
        <v>220.60300000000001</v>
      </c>
      <c r="G30">
        <f t="shared" si="0"/>
        <v>111</v>
      </c>
      <c r="H30">
        <f t="shared" si="1"/>
        <v>22.188999999999965</v>
      </c>
      <c r="I30">
        <f t="shared" si="2"/>
        <v>19.281999999999982</v>
      </c>
      <c r="K30">
        <f t="shared" si="3"/>
        <v>111</v>
      </c>
      <c r="L30">
        <f t="shared" si="4"/>
        <v>0.8774990545821244</v>
      </c>
      <c r="M30">
        <f t="shared" si="5"/>
        <v>0.65504987689417959</v>
      </c>
    </row>
    <row r="31" spans="1:13" x14ac:dyDescent="0.75">
      <c r="A31">
        <v>112</v>
      </c>
      <c r="B31">
        <v>276.221</v>
      </c>
      <c r="C31">
        <v>272.12799999999999</v>
      </c>
      <c r="D31">
        <v>239.923</v>
      </c>
      <c r="E31">
        <v>225.64099999999999</v>
      </c>
      <c r="G31">
        <f t="shared" si="0"/>
        <v>112</v>
      </c>
      <c r="H31">
        <f t="shared" si="1"/>
        <v>4.0930000000000177</v>
      </c>
      <c r="I31">
        <f t="shared" si="2"/>
        <v>14.282000000000011</v>
      </c>
      <c r="K31">
        <f t="shared" si="3"/>
        <v>112</v>
      </c>
      <c r="L31">
        <f t="shared" si="4"/>
        <v>0.42127820496659596</v>
      </c>
      <c r="M31">
        <f t="shared" si="5"/>
        <v>0.52813666015178873</v>
      </c>
    </row>
    <row r="32" spans="1:13" x14ac:dyDescent="0.75">
      <c r="A32">
        <v>113</v>
      </c>
      <c r="B32">
        <v>278.327</v>
      </c>
      <c r="C32">
        <v>274.48099999999999</v>
      </c>
      <c r="D32">
        <v>253.74</v>
      </c>
      <c r="E32">
        <v>226.21199999999999</v>
      </c>
      <c r="G32">
        <f t="shared" si="0"/>
        <v>113</v>
      </c>
      <c r="H32">
        <f t="shared" si="1"/>
        <v>3.8460000000000036</v>
      </c>
      <c r="I32">
        <f t="shared" si="2"/>
        <v>27.52800000000002</v>
      </c>
      <c r="K32">
        <f t="shared" si="3"/>
        <v>113</v>
      </c>
      <c r="L32">
        <f t="shared" si="4"/>
        <v>0.41505105256523417</v>
      </c>
      <c r="M32">
        <f t="shared" si="5"/>
        <v>0.8643551539457327</v>
      </c>
    </row>
    <row r="33" spans="1:13" x14ac:dyDescent="0.75">
      <c r="A33">
        <v>114</v>
      </c>
      <c r="B33">
        <v>284.13499999999999</v>
      </c>
      <c r="C33">
        <v>278.20499999999998</v>
      </c>
      <c r="D33">
        <v>255.404</v>
      </c>
      <c r="E33">
        <v>227.80099999999999</v>
      </c>
      <c r="G33">
        <f t="shared" si="0"/>
        <v>114</v>
      </c>
      <c r="H33">
        <f t="shared" si="1"/>
        <v>5.9300000000000068</v>
      </c>
      <c r="I33">
        <f t="shared" si="2"/>
        <v>27.603000000000009</v>
      </c>
      <c r="K33">
        <f t="shared" si="3"/>
        <v>114</v>
      </c>
      <c r="L33">
        <f t="shared" si="4"/>
        <v>0.46759107525526322</v>
      </c>
      <c r="M33">
        <f t="shared" si="5"/>
        <v>0.86625885219686838</v>
      </c>
    </row>
    <row r="34" spans="1:13" x14ac:dyDescent="0.75">
      <c r="A34">
        <v>115</v>
      </c>
      <c r="B34">
        <v>281.221</v>
      </c>
      <c r="C34">
        <v>266.03199999999998</v>
      </c>
      <c r="D34">
        <v>256.43299999999999</v>
      </c>
      <c r="E34">
        <v>225.12799999999999</v>
      </c>
      <c r="G34">
        <f t="shared" si="0"/>
        <v>115</v>
      </c>
      <c r="H34">
        <f t="shared" si="1"/>
        <v>15.189000000000021</v>
      </c>
      <c r="I34">
        <f t="shared" si="2"/>
        <v>31.305000000000007</v>
      </c>
      <c r="K34">
        <f t="shared" si="3"/>
        <v>115</v>
      </c>
      <c r="L34">
        <f t="shared" si="4"/>
        <v>0.70102105130467729</v>
      </c>
      <c r="M34">
        <f t="shared" si="5"/>
        <v>0.96022539787293504</v>
      </c>
    </row>
    <row r="35" spans="1:13" x14ac:dyDescent="0.75">
      <c r="A35">
        <v>116</v>
      </c>
      <c r="B35">
        <v>272.08</v>
      </c>
      <c r="C35">
        <v>269.68400000000003</v>
      </c>
      <c r="D35">
        <v>252.55</v>
      </c>
      <c r="E35">
        <v>226.059</v>
      </c>
      <c r="G35">
        <f t="shared" si="0"/>
        <v>116</v>
      </c>
      <c r="H35">
        <f t="shared" si="1"/>
        <v>2.3959999999999582</v>
      </c>
      <c r="I35">
        <f t="shared" si="2"/>
        <v>26.491000000000014</v>
      </c>
      <c r="K35">
        <f t="shared" si="3"/>
        <v>116</v>
      </c>
      <c r="L35">
        <f t="shared" si="4"/>
        <v>0.37849489474347586</v>
      </c>
      <c r="M35">
        <f t="shared" si="5"/>
        <v>0.83803335279336055</v>
      </c>
    </row>
    <row r="36" spans="1:13" x14ac:dyDescent="0.75">
      <c r="A36">
        <v>117</v>
      </c>
      <c r="B36">
        <v>268.63</v>
      </c>
      <c r="C36">
        <v>272.65100000000001</v>
      </c>
      <c r="D36">
        <v>250.02</v>
      </c>
      <c r="E36">
        <v>223.809</v>
      </c>
      <c r="G36">
        <f t="shared" si="0"/>
        <v>117</v>
      </c>
      <c r="H36">
        <f t="shared" si="1"/>
        <v>-4.021000000000015</v>
      </c>
      <c r="I36">
        <f t="shared" si="2"/>
        <v>26.211000000000013</v>
      </c>
      <c r="K36">
        <f t="shared" si="3"/>
        <v>117</v>
      </c>
      <c r="L36">
        <f t="shared" si="4"/>
        <v>0.2167149880247069</v>
      </c>
      <c r="M36">
        <f t="shared" si="5"/>
        <v>0.83092621265578659</v>
      </c>
    </row>
    <row r="37" spans="1:13" x14ac:dyDescent="0.75">
      <c r="A37">
        <v>118</v>
      </c>
      <c r="B37">
        <v>277.202</v>
      </c>
      <c r="C37">
        <v>284.79500000000002</v>
      </c>
      <c r="D37">
        <v>259.05799999999999</v>
      </c>
      <c r="E37">
        <v>234.69200000000001</v>
      </c>
      <c r="G37">
        <f t="shared" si="0"/>
        <v>118</v>
      </c>
      <c r="H37">
        <f t="shared" si="1"/>
        <v>-7.5930000000000177</v>
      </c>
      <c r="I37">
        <f t="shared" si="2"/>
        <v>24.365999999999985</v>
      </c>
      <c r="K37">
        <f t="shared" si="3"/>
        <v>118</v>
      </c>
      <c r="L37">
        <f t="shared" si="4"/>
        <v>0.12666078406655737</v>
      </c>
      <c r="M37">
        <f t="shared" si="5"/>
        <v>0.78409523567784345</v>
      </c>
    </row>
    <row r="38" spans="1:13" x14ac:dyDescent="0.75">
      <c r="A38">
        <v>119</v>
      </c>
      <c r="B38">
        <v>275.18299999999999</v>
      </c>
      <c r="C38">
        <v>273.36500000000001</v>
      </c>
      <c r="D38">
        <v>246.26</v>
      </c>
      <c r="E38">
        <v>225.923</v>
      </c>
      <c r="G38">
        <f t="shared" ref="G38:G45" si="6">A38</f>
        <v>119</v>
      </c>
      <c r="H38">
        <f t="shared" ref="H38:H45" si="7">B38-C38</f>
        <v>1.8179999999999836</v>
      </c>
      <c r="I38">
        <f t="shared" ref="I38:I45" si="8">D38-E38</f>
        <v>20.336999999999989</v>
      </c>
      <c r="K38">
        <f t="shared" ref="K38:K45" si="9">A38</f>
        <v>119</v>
      </c>
      <c r="L38">
        <f t="shared" ref="L38:L45" si="10">(H38-MIN(H$3:H$50))/(MAX(H$3:H$50)-MIN(H$3:H$50))</f>
        <v>0.36392285390142431</v>
      </c>
      <c r="M38">
        <f t="shared" ref="M38:M45" si="11">(I38-MIN(I$3:I$50))/(MAX(I$3:I$50)-MIN(I$3:I$50))</f>
        <v>0.68182856562682437</v>
      </c>
    </row>
    <row r="39" spans="1:13" x14ac:dyDescent="0.75">
      <c r="A39">
        <v>120</v>
      </c>
      <c r="B39">
        <v>281.61</v>
      </c>
      <c r="C39">
        <v>279.38799999999998</v>
      </c>
      <c r="D39">
        <v>261.83999999999997</v>
      </c>
      <c r="E39">
        <v>234.45400000000001</v>
      </c>
      <c r="G39">
        <f t="shared" si="6"/>
        <v>120</v>
      </c>
      <c r="H39">
        <f t="shared" si="7"/>
        <v>2.2220000000000368</v>
      </c>
      <c r="I39">
        <f t="shared" si="8"/>
        <v>27.385999999999967</v>
      </c>
      <c r="K39">
        <f t="shared" si="9"/>
        <v>120</v>
      </c>
      <c r="L39">
        <f t="shared" si="10"/>
        <v>0.37410815580486695</v>
      </c>
      <c r="M39">
        <f t="shared" si="11"/>
        <v>0.86075081859024749</v>
      </c>
    </row>
    <row r="40" spans="1:13" x14ac:dyDescent="0.75">
      <c r="A40">
        <v>121</v>
      </c>
      <c r="B40">
        <v>282.96199999999999</v>
      </c>
      <c r="C40">
        <v>281.27600000000001</v>
      </c>
      <c r="D40">
        <v>261.56700000000001</v>
      </c>
      <c r="E40">
        <v>229.96799999999999</v>
      </c>
      <c r="G40">
        <f t="shared" si="6"/>
        <v>121</v>
      </c>
      <c r="H40">
        <f t="shared" si="7"/>
        <v>1.6859999999999786</v>
      </c>
      <c r="I40">
        <f t="shared" si="8"/>
        <v>31.599000000000018</v>
      </c>
      <c r="K40">
        <f t="shared" si="9"/>
        <v>121</v>
      </c>
      <c r="L40">
        <f t="shared" si="10"/>
        <v>0.360594982982478</v>
      </c>
      <c r="M40">
        <f t="shared" si="11"/>
        <v>0.96768789501738794</v>
      </c>
    </row>
    <row r="41" spans="1:13" x14ac:dyDescent="0.75">
      <c r="A41">
        <v>122</v>
      </c>
      <c r="B41">
        <v>271.52</v>
      </c>
      <c r="C41">
        <v>275.072</v>
      </c>
      <c r="D41">
        <v>251.24</v>
      </c>
      <c r="E41">
        <v>221.809</v>
      </c>
      <c r="G41">
        <f t="shared" si="6"/>
        <v>122</v>
      </c>
      <c r="H41">
        <f t="shared" si="7"/>
        <v>-3.5520000000000209</v>
      </c>
      <c r="I41">
        <f t="shared" si="8"/>
        <v>29.431000000000012</v>
      </c>
      <c r="K41">
        <f t="shared" si="9"/>
        <v>122</v>
      </c>
      <c r="L41">
        <f t="shared" si="10"/>
        <v>0.22853901424429579</v>
      </c>
      <c r="M41">
        <f t="shared" si="11"/>
        <v>0.91265832423788673</v>
      </c>
    </row>
    <row r="42" spans="1:13" x14ac:dyDescent="0.75">
      <c r="A42">
        <v>123</v>
      </c>
      <c r="B42">
        <v>265.43799999999999</v>
      </c>
      <c r="C42">
        <v>274.65800000000002</v>
      </c>
      <c r="D42">
        <v>244.93799999999999</v>
      </c>
      <c r="E42">
        <v>219.23</v>
      </c>
      <c r="G42">
        <f t="shared" si="6"/>
        <v>123</v>
      </c>
      <c r="H42">
        <f t="shared" si="7"/>
        <v>-9.2200000000000273</v>
      </c>
      <c r="I42">
        <f t="shared" si="8"/>
        <v>25.707999999999998</v>
      </c>
      <c r="K42">
        <f t="shared" si="9"/>
        <v>123</v>
      </c>
      <c r="L42">
        <f t="shared" si="10"/>
        <v>8.564225387621302E-2</v>
      </c>
      <c r="M42">
        <f t="shared" si="11"/>
        <v>0.81815874305150171</v>
      </c>
    </row>
    <row r="43" spans="1:13" x14ac:dyDescent="0.75">
      <c r="A43">
        <v>124</v>
      </c>
      <c r="B43">
        <v>260.83300000000003</v>
      </c>
      <c r="C43">
        <v>272.178</v>
      </c>
      <c r="D43">
        <v>251.05199999999999</v>
      </c>
      <c r="E43">
        <v>219.77600000000001</v>
      </c>
      <c r="G43">
        <f t="shared" si="6"/>
        <v>124</v>
      </c>
      <c r="H43">
        <f t="shared" si="7"/>
        <v>-11.34499999999997</v>
      </c>
      <c r="I43">
        <f t="shared" si="8"/>
        <v>31.275999999999982</v>
      </c>
      <c r="K43">
        <f t="shared" si="9"/>
        <v>124</v>
      </c>
      <c r="L43">
        <f t="shared" si="10"/>
        <v>3.2068574309846151E-2</v>
      </c>
      <c r="M43">
        <f t="shared" si="11"/>
        <v>0.95948930121582854</v>
      </c>
    </row>
    <row r="44" spans="1:13" x14ac:dyDescent="0.75">
      <c r="A44">
        <v>125</v>
      </c>
      <c r="B44">
        <v>272.29199999999997</v>
      </c>
      <c r="C44">
        <v>273.44099999999997</v>
      </c>
      <c r="D44">
        <v>251.88499999999999</v>
      </c>
      <c r="E44">
        <v>219.01300000000001</v>
      </c>
      <c r="G44">
        <f t="shared" si="6"/>
        <v>125</v>
      </c>
      <c r="H44">
        <f t="shared" si="7"/>
        <v>-1.1490000000000009</v>
      </c>
      <c r="I44">
        <f t="shared" si="8"/>
        <v>32.871999999999986</v>
      </c>
      <c r="K44">
        <f t="shared" si="9"/>
        <v>125</v>
      </c>
      <c r="L44">
        <f t="shared" si="10"/>
        <v>0.28912139165511186</v>
      </c>
      <c r="M44">
        <f t="shared" si="11"/>
        <v>1</v>
      </c>
    </row>
    <row r="45" spans="1:13" x14ac:dyDescent="0.75">
      <c r="A45">
        <v>126</v>
      </c>
      <c r="B45">
        <v>270.79199999999997</v>
      </c>
      <c r="C45">
        <v>275.88200000000001</v>
      </c>
      <c r="D45">
        <v>248.47900000000001</v>
      </c>
      <c r="E45">
        <v>219.78299999999999</v>
      </c>
      <c r="G45">
        <f t="shared" si="6"/>
        <v>126</v>
      </c>
      <c r="H45">
        <f t="shared" si="7"/>
        <v>-5.0900000000000318</v>
      </c>
      <c r="I45">
        <f t="shared" si="8"/>
        <v>28.696000000000026</v>
      </c>
      <c r="K45">
        <f t="shared" si="9"/>
        <v>126</v>
      </c>
      <c r="L45">
        <f t="shared" si="10"/>
        <v>0.18976427580990754</v>
      </c>
      <c r="M45">
        <f t="shared" si="11"/>
        <v>0.89400208137675563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6993-7CD2-4D10-8DA9-6AB5ECAA454B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26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47</v>
      </c>
      <c r="B3">
        <v>275.95400000000001</v>
      </c>
      <c r="C3">
        <v>270.07299999999998</v>
      </c>
      <c r="D3">
        <v>190.25899999999999</v>
      </c>
      <c r="E3">
        <v>183.89599999999999</v>
      </c>
      <c r="G3">
        <f t="shared" ref="G3:G30" si="0">A3</f>
        <v>47</v>
      </c>
      <c r="H3">
        <f t="shared" ref="H3:H30" si="1">B3-C3</f>
        <v>5.8810000000000286</v>
      </c>
      <c r="I3">
        <f t="shared" ref="I3:I30" si="2">D3-E3</f>
        <v>6.3629999999999995</v>
      </c>
      <c r="K3">
        <f t="shared" ref="K3:K30" si="3">A3</f>
        <v>47</v>
      </c>
      <c r="L3">
        <f t="shared" ref="L3:L30" si="4">(H3-MIN(H$3:H$50))/(MAX(H$3:H$50)-MIN(H$3:H$50))</f>
        <v>0.26771321357994587</v>
      </c>
      <c r="M3">
        <f t="shared" ref="M3:M30" si="5">(I3-MIN(I$3:I$50))/(MAX(I$3:I$50)-MIN(I$3:I$50))</f>
        <v>0.10824819040243026</v>
      </c>
    </row>
    <row r="4" spans="1:13" x14ac:dyDescent="0.75">
      <c r="A4">
        <v>48</v>
      </c>
      <c r="B4">
        <v>272.79599999999999</v>
      </c>
      <c r="C4">
        <v>267.56099999999998</v>
      </c>
      <c r="D4">
        <v>187.77799999999999</v>
      </c>
      <c r="E4">
        <v>183.006</v>
      </c>
      <c r="G4">
        <f t="shared" si="0"/>
        <v>48</v>
      </c>
      <c r="H4">
        <f t="shared" si="1"/>
        <v>5.2350000000000136</v>
      </c>
      <c r="I4">
        <f t="shared" si="2"/>
        <v>4.7719999999999914</v>
      </c>
      <c r="K4">
        <f t="shared" si="3"/>
        <v>48</v>
      </c>
      <c r="L4">
        <f t="shared" si="4"/>
        <v>0.25336945178408882</v>
      </c>
      <c r="M4">
        <f t="shared" si="5"/>
        <v>6.0856096035267884E-2</v>
      </c>
    </row>
    <row r="5" spans="1:13" x14ac:dyDescent="0.75">
      <c r="A5">
        <v>49</v>
      </c>
      <c r="B5">
        <v>270.27800000000002</v>
      </c>
      <c r="C5">
        <v>267.76799999999997</v>
      </c>
      <c r="D5">
        <v>189.24100000000001</v>
      </c>
      <c r="E5">
        <v>183.43299999999999</v>
      </c>
      <c r="G5">
        <f t="shared" si="0"/>
        <v>49</v>
      </c>
      <c r="H5">
        <f t="shared" si="1"/>
        <v>2.5100000000000477</v>
      </c>
      <c r="I5">
        <f t="shared" si="2"/>
        <v>5.8080000000000211</v>
      </c>
      <c r="K5">
        <f t="shared" si="3"/>
        <v>49</v>
      </c>
      <c r="L5">
        <f t="shared" si="4"/>
        <v>0.19286364544707774</v>
      </c>
      <c r="M5">
        <f t="shared" si="5"/>
        <v>9.1716064460397609E-2</v>
      </c>
    </row>
    <row r="6" spans="1:13" x14ac:dyDescent="0.75">
      <c r="A6">
        <v>50</v>
      </c>
      <c r="B6">
        <v>274.66699999999997</v>
      </c>
      <c r="C6">
        <v>275.33499999999998</v>
      </c>
      <c r="D6">
        <v>189.083</v>
      </c>
      <c r="E6">
        <v>182.70099999999999</v>
      </c>
      <c r="G6">
        <f t="shared" si="0"/>
        <v>50</v>
      </c>
      <c r="H6">
        <f t="shared" si="1"/>
        <v>-0.66800000000000637</v>
      </c>
      <c r="I6">
        <f t="shared" si="2"/>
        <v>6.382000000000005</v>
      </c>
      <c r="K6">
        <f t="shared" si="3"/>
        <v>50</v>
      </c>
      <c r="L6">
        <f t="shared" si="4"/>
        <v>0.12229944268046238</v>
      </c>
      <c r="M6">
        <f t="shared" si="5"/>
        <v>0.10881415507431985</v>
      </c>
    </row>
    <row r="7" spans="1:13" x14ac:dyDescent="0.75">
      <c r="A7">
        <v>51</v>
      </c>
      <c r="B7">
        <v>282.87</v>
      </c>
      <c r="C7">
        <v>284.45100000000002</v>
      </c>
      <c r="D7">
        <v>193.97200000000001</v>
      </c>
      <c r="E7">
        <v>189.41499999999999</v>
      </c>
      <c r="G7">
        <f t="shared" si="0"/>
        <v>51</v>
      </c>
      <c r="H7">
        <f t="shared" si="1"/>
        <v>-1.5810000000000173</v>
      </c>
      <c r="I7">
        <f t="shared" si="2"/>
        <v>4.5570000000000164</v>
      </c>
      <c r="K7">
        <f t="shared" si="3"/>
        <v>51</v>
      </c>
      <c r="L7">
        <f t="shared" si="4"/>
        <v>0.10202722206185964</v>
      </c>
      <c r="M7">
        <f t="shared" si="5"/>
        <v>5.4451758958625092E-2</v>
      </c>
    </row>
    <row r="8" spans="1:13" x14ac:dyDescent="0.75">
      <c r="A8">
        <v>52</v>
      </c>
      <c r="B8">
        <v>276.16699999999997</v>
      </c>
      <c r="C8">
        <v>270.72000000000003</v>
      </c>
      <c r="D8">
        <v>189.26900000000001</v>
      </c>
      <c r="E8">
        <v>180.57300000000001</v>
      </c>
      <c r="G8">
        <f t="shared" si="0"/>
        <v>52</v>
      </c>
      <c r="H8">
        <f t="shared" si="1"/>
        <v>5.4469999999999459</v>
      </c>
      <c r="I8">
        <f t="shared" si="2"/>
        <v>8.695999999999998</v>
      </c>
      <c r="K8">
        <f t="shared" si="3"/>
        <v>52</v>
      </c>
      <c r="L8">
        <f t="shared" si="4"/>
        <v>0.25807669249727866</v>
      </c>
      <c r="M8">
        <f t="shared" si="5"/>
        <v>0.17774269458759004</v>
      </c>
    </row>
    <row r="9" spans="1:13" x14ac:dyDescent="0.75">
      <c r="A9">
        <v>53</v>
      </c>
      <c r="B9">
        <v>272.16699999999997</v>
      </c>
      <c r="C9">
        <v>272.83499999999998</v>
      </c>
      <c r="D9">
        <v>195.86099999999999</v>
      </c>
      <c r="E9">
        <v>185.89599999999999</v>
      </c>
      <c r="G9">
        <f t="shared" si="0"/>
        <v>53</v>
      </c>
      <c r="H9">
        <f t="shared" si="1"/>
        <v>-0.66800000000000637</v>
      </c>
      <c r="I9">
        <f t="shared" si="2"/>
        <v>9.9650000000000034</v>
      </c>
      <c r="K9">
        <f t="shared" si="3"/>
        <v>53</v>
      </c>
      <c r="L9">
        <f t="shared" si="4"/>
        <v>0.12229944268046238</v>
      </c>
      <c r="M9">
        <f t="shared" si="5"/>
        <v>0.21554317714694202</v>
      </c>
    </row>
    <row r="10" spans="1:13" x14ac:dyDescent="0.75">
      <c r="A10">
        <v>54</v>
      </c>
      <c r="B10">
        <v>297.13499999999999</v>
      </c>
      <c r="C10">
        <v>288.19900000000001</v>
      </c>
      <c r="D10">
        <v>200.38499999999999</v>
      </c>
      <c r="E10">
        <v>191.506</v>
      </c>
      <c r="G10">
        <f t="shared" si="0"/>
        <v>54</v>
      </c>
      <c r="H10">
        <f t="shared" si="1"/>
        <v>8.9359999999999786</v>
      </c>
      <c r="I10">
        <f t="shared" si="2"/>
        <v>8.8789999999999907</v>
      </c>
      <c r="K10">
        <f t="shared" si="3"/>
        <v>54</v>
      </c>
      <c r="L10">
        <f t="shared" si="4"/>
        <v>0.33554632857428279</v>
      </c>
      <c r="M10">
        <f t="shared" si="5"/>
        <v>0.18319382800631431</v>
      </c>
    </row>
    <row r="11" spans="1:13" x14ac:dyDescent="0.75">
      <c r="A11">
        <v>55</v>
      </c>
      <c r="B11">
        <v>299.76</v>
      </c>
      <c r="C11">
        <v>281.53199999999998</v>
      </c>
      <c r="D11">
        <v>202.53800000000001</v>
      </c>
      <c r="E11">
        <v>190.917</v>
      </c>
      <c r="G11">
        <f t="shared" si="0"/>
        <v>55</v>
      </c>
      <c r="H11">
        <f t="shared" si="1"/>
        <v>18.228000000000009</v>
      </c>
      <c r="I11">
        <f t="shared" si="2"/>
        <v>11.621000000000009</v>
      </c>
      <c r="K11">
        <f t="shared" si="3"/>
        <v>55</v>
      </c>
      <c r="L11">
        <f t="shared" si="4"/>
        <v>0.54186557719208672</v>
      </c>
      <c r="M11">
        <f t="shared" si="5"/>
        <v>0.26487146644425236</v>
      </c>
    </row>
    <row r="12" spans="1:13" x14ac:dyDescent="0.75">
      <c r="A12">
        <v>56</v>
      </c>
      <c r="B12">
        <v>304.66300000000001</v>
      </c>
      <c r="C12">
        <v>291.08300000000003</v>
      </c>
      <c r="D12">
        <v>210.61500000000001</v>
      </c>
      <c r="E12">
        <v>197.55099999999999</v>
      </c>
      <c r="G12">
        <f t="shared" si="0"/>
        <v>56</v>
      </c>
      <c r="H12">
        <f t="shared" si="1"/>
        <v>13.579999999999984</v>
      </c>
      <c r="I12">
        <f t="shared" si="2"/>
        <v>13.064000000000021</v>
      </c>
      <c r="K12">
        <f t="shared" si="3"/>
        <v>56</v>
      </c>
      <c r="L12">
        <f t="shared" si="4"/>
        <v>0.438661544951928</v>
      </c>
      <c r="M12">
        <f t="shared" si="5"/>
        <v>0.30785499389353932</v>
      </c>
    </row>
    <row r="13" spans="1:13" x14ac:dyDescent="0.75">
      <c r="A13">
        <v>57</v>
      </c>
      <c r="B13">
        <v>299.88</v>
      </c>
      <c r="C13">
        <v>277.08499999999998</v>
      </c>
      <c r="D13">
        <v>207.13900000000001</v>
      </c>
      <c r="E13">
        <v>191.524</v>
      </c>
      <c r="G13">
        <f t="shared" si="0"/>
        <v>57</v>
      </c>
      <c r="H13">
        <f t="shared" si="1"/>
        <v>22.795000000000016</v>
      </c>
      <c r="I13">
        <f t="shared" si="2"/>
        <v>15.615000000000009</v>
      </c>
      <c r="K13">
        <f t="shared" si="3"/>
        <v>57</v>
      </c>
      <c r="L13">
        <f t="shared" si="4"/>
        <v>0.64327108821635581</v>
      </c>
      <c r="M13">
        <f t="shared" si="5"/>
        <v>0.38384319799827221</v>
      </c>
    </row>
    <row r="14" spans="1:13" x14ac:dyDescent="0.75">
      <c r="A14">
        <v>58</v>
      </c>
      <c r="B14">
        <v>341.55599999999998</v>
      </c>
      <c r="C14">
        <v>302.69499999999999</v>
      </c>
      <c r="D14">
        <v>217.97200000000001</v>
      </c>
      <c r="E14">
        <v>197.59100000000001</v>
      </c>
      <c r="G14">
        <f t="shared" si="0"/>
        <v>58</v>
      </c>
      <c r="H14">
        <f t="shared" si="1"/>
        <v>38.86099999999999</v>
      </c>
      <c r="I14">
        <f t="shared" si="2"/>
        <v>20.381</v>
      </c>
      <c r="K14">
        <f t="shared" si="3"/>
        <v>58</v>
      </c>
      <c r="L14">
        <f t="shared" si="4"/>
        <v>1</v>
      </c>
      <c r="M14">
        <f t="shared" si="5"/>
        <v>0.52581096779958858</v>
      </c>
    </row>
    <row r="15" spans="1:13" x14ac:dyDescent="0.75">
      <c r="A15">
        <v>59</v>
      </c>
      <c r="B15">
        <v>320.97199999999998</v>
      </c>
      <c r="C15">
        <v>288.62799999999999</v>
      </c>
      <c r="D15">
        <v>214.07400000000001</v>
      </c>
      <c r="E15">
        <v>192.58500000000001</v>
      </c>
      <c r="G15">
        <f t="shared" si="0"/>
        <v>59</v>
      </c>
      <c r="H15">
        <f t="shared" si="1"/>
        <v>32.343999999999994</v>
      </c>
      <c r="I15">
        <f t="shared" si="2"/>
        <v>21.489000000000004</v>
      </c>
      <c r="K15">
        <f t="shared" si="3"/>
        <v>59</v>
      </c>
      <c r="L15">
        <f t="shared" si="4"/>
        <v>0.85529675600062172</v>
      </c>
      <c r="M15">
        <f t="shared" si="5"/>
        <v>0.5588156444550354</v>
      </c>
    </row>
    <row r="16" spans="1:13" x14ac:dyDescent="0.75">
      <c r="A16">
        <v>60</v>
      </c>
      <c r="B16">
        <v>294.82400000000001</v>
      </c>
      <c r="C16">
        <v>285.81099999999998</v>
      </c>
      <c r="D16">
        <v>215.53700000000001</v>
      </c>
      <c r="E16">
        <v>192.07300000000001</v>
      </c>
      <c r="G16">
        <f t="shared" si="0"/>
        <v>60</v>
      </c>
      <c r="H16">
        <f t="shared" si="1"/>
        <v>9.0130000000000337</v>
      </c>
      <c r="I16">
        <f t="shared" si="2"/>
        <v>23.463999999999999</v>
      </c>
      <c r="K16">
        <f t="shared" si="3"/>
        <v>60</v>
      </c>
      <c r="L16">
        <f t="shared" si="4"/>
        <v>0.33725603392766013</v>
      </c>
      <c r="M16">
        <f t="shared" si="5"/>
        <v>0.61764618271722582</v>
      </c>
    </row>
    <row r="17" spans="1:13" x14ac:dyDescent="0.75">
      <c r="A17">
        <v>61</v>
      </c>
      <c r="B17">
        <v>288.315</v>
      </c>
      <c r="C17">
        <v>287.476</v>
      </c>
      <c r="D17">
        <v>221.898</v>
      </c>
      <c r="E17">
        <v>198.04900000000001</v>
      </c>
      <c r="G17">
        <f t="shared" si="0"/>
        <v>61</v>
      </c>
      <c r="H17">
        <f t="shared" si="1"/>
        <v>0.83899999999999864</v>
      </c>
      <c r="I17">
        <f t="shared" si="2"/>
        <v>23.84899999999999</v>
      </c>
      <c r="K17">
        <f t="shared" si="3"/>
        <v>61</v>
      </c>
      <c r="L17">
        <f t="shared" si="4"/>
        <v>0.15576081888225216</v>
      </c>
      <c r="M17">
        <f t="shared" si="5"/>
        <v>0.62911441422656389</v>
      </c>
    </row>
    <row r="18" spans="1:13" x14ac:dyDescent="0.75">
      <c r="A18">
        <v>62</v>
      </c>
      <c r="B18">
        <v>273.93299999999999</v>
      </c>
      <c r="C18">
        <v>280.10899999999998</v>
      </c>
      <c r="D18">
        <v>221.23099999999999</v>
      </c>
      <c r="E18">
        <v>198.64099999999999</v>
      </c>
      <c r="G18">
        <f t="shared" si="0"/>
        <v>62</v>
      </c>
      <c r="H18">
        <f t="shared" si="1"/>
        <v>-6.1759999999999877</v>
      </c>
      <c r="I18">
        <f t="shared" si="2"/>
        <v>22.590000000000003</v>
      </c>
      <c r="K18">
        <f t="shared" si="3"/>
        <v>62</v>
      </c>
      <c r="L18">
        <f t="shared" si="4"/>
        <v>0</v>
      </c>
      <c r="M18">
        <f t="shared" si="5"/>
        <v>0.5916118078103122</v>
      </c>
    </row>
    <row r="19" spans="1:13" x14ac:dyDescent="0.75">
      <c r="A19">
        <v>63</v>
      </c>
      <c r="B19">
        <v>276.41300000000001</v>
      </c>
      <c r="C19">
        <v>277.77600000000001</v>
      </c>
      <c r="D19">
        <v>229.38499999999999</v>
      </c>
      <c r="E19">
        <v>196.98699999999999</v>
      </c>
      <c r="G19">
        <f t="shared" si="0"/>
        <v>63</v>
      </c>
      <c r="H19">
        <f t="shared" si="1"/>
        <v>-1.3629999999999995</v>
      </c>
      <c r="I19">
        <f t="shared" si="2"/>
        <v>32.397999999999996</v>
      </c>
      <c r="K19">
        <f t="shared" si="3"/>
        <v>63</v>
      </c>
      <c r="L19">
        <f t="shared" si="4"/>
        <v>0.10686768656882098</v>
      </c>
      <c r="M19">
        <f t="shared" si="5"/>
        <v>0.88376872896249692</v>
      </c>
    </row>
    <row r="20" spans="1:13" x14ac:dyDescent="0.75">
      <c r="A20">
        <v>64</v>
      </c>
      <c r="B20">
        <v>276.625</v>
      </c>
      <c r="C20">
        <v>269.904</v>
      </c>
      <c r="D20">
        <v>232.01</v>
      </c>
      <c r="E20">
        <v>199.01900000000001</v>
      </c>
      <c r="G20">
        <f t="shared" si="0"/>
        <v>64</v>
      </c>
      <c r="H20">
        <f t="shared" si="1"/>
        <v>6.7210000000000036</v>
      </c>
      <c r="I20">
        <f t="shared" si="2"/>
        <v>32.990999999999985</v>
      </c>
      <c r="K20">
        <f t="shared" si="3"/>
        <v>64</v>
      </c>
      <c r="L20">
        <f t="shared" si="4"/>
        <v>0.28636454470768474</v>
      </c>
      <c r="M20">
        <f t="shared" si="5"/>
        <v>0.90143278424830875</v>
      </c>
    </row>
    <row r="21" spans="1:13" x14ac:dyDescent="0.75">
      <c r="A21">
        <v>65</v>
      </c>
      <c r="B21">
        <v>285.04599999999999</v>
      </c>
      <c r="C21">
        <v>283.80500000000001</v>
      </c>
      <c r="D21">
        <v>237.55600000000001</v>
      </c>
      <c r="E21">
        <v>201.256</v>
      </c>
      <c r="G21">
        <f t="shared" si="0"/>
        <v>65</v>
      </c>
      <c r="H21">
        <f t="shared" si="1"/>
        <v>1.2409999999999854</v>
      </c>
      <c r="I21">
        <f t="shared" si="2"/>
        <v>36.300000000000011</v>
      </c>
      <c r="K21">
        <f t="shared" si="3"/>
        <v>65</v>
      </c>
      <c r="L21">
        <f t="shared" si="4"/>
        <v>0.16468681306481286</v>
      </c>
      <c r="M21">
        <f t="shared" si="5"/>
        <v>1</v>
      </c>
    </row>
    <row r="22" spans="1:13" x14ac:dyDescent="0.75">
      <c r="A22">
        <v>66</v>
      </c>
      <c r="B22">
        <v>280.11099999999999</v>
      </c>
      <c r="C22">
        <v>277.25</v>
      </c>
      <c r="D22">
        <v>232.55600000000001</v>
      </c>
      <c r="E22">
        <v>207.03700000000001</v>
      </c>
      <c r="G22">
        <f t="shared" si="0"/>
        <v>66</v>
      </c>
      <c r="H22">
        <f t="shared" si="1"/>
        <v>2.86099999999999</v>
      </c>
      <c r="I22">
        <f t="shared" si="2"/>
        <v>25.519000000000005</v>
      </c>
      <c r="K22">
        <f t="shared" si="3"/>
        <v>66</v>
      </c>
      <c r="L22">
        <f t="shared" si="4"/>
        <v>0.20065723738259614</v>
      </c>
      <c r="M22">
        <f t="shared" si="5"/>
        <v>0.67885973012421419</v>
      </c>
    </row>
    <row r="23" spans="1:13" x14ac:dyDescent="0.75">
      <c r="A23">
        <v>67</v>
      </c>
      <c r="B23">
        <v>277.48099999999999</v>
      </c>
      <c r="C23">
        <v>274.68099999999998</v>
      </c>
      <c r="D23">
        <v>221.95400000000001</v>
      </c>
      <c r="E23">
        <v>204.9</v>
      </c>
      <c r="G23">
        <f t="shared" si="0"/>
        <v>67</v>
      </c>
      <c r="H23">
        <f t="shared" si="1"/>
        <v>2.8000000000000114</v>
      </c>
      <c r="I23">
        <f t="shared" si="2"/>
        <v>17.054000000000002</v>
      </c>
      <c r="K23">
        <f t="shared" si="3"/>
        <v>67</v>
      </c>
      <c r="L23">
        <f t="shared" si="4"/>
        <v>0.19930279547927268</v>
      </c>
      <c r="M23">
        <f t="shared" si="5"/>
        <v>0.42670757499031869</v>
      </c>
    </row>
    <row r="24" spans="1:13" x14ac:dyDescent="0.75">
      <c r="A24" s="3">
        <v>68</v>
      </c>
      <c r="B24">
        <v>274.51</v>
      </c>
      <c r="C24">
        <v>268.54599999999999</v>
      </c>
      <c r="D24">
        <v>217.01</v>
      </c>
      <c r="E24">
        <v>206.96700000000001</v>
      </c>
      <c r="G24">
        <f t="shared" si="0"/>
        <v>68</v>
      </c>
      <c r="H24">
        <f t="shared" si="1"/>
        <v>5.9639999999999986</v>
      </c>
      <c r="I24">
        <f t="shared" si="2"/>
        <v>10.042999999999978</v>
      </c>
      <c r="K24">
        <f t="shared" si="3"/>
        <v>68</v>
      </c>
      <c r="L24">
        <f t="shared" si="4"/>
        <v>0.26955614272709089</v>
      </c>
      <c r="M24">
        <f t="shared" si="5"/>
        <v>0.21786661106311891</v>
      </c>
    </row>
    <row r="25" spans="1:13" x14ac:dyDescent="0.75">
      <c r="A25">
        <v>69</v>
      </c>
      <c r="B25">
        <v>279.85199999999998</v>
      </c>
      <c r="C25">
        <v>269.56200000000001</v>
      </c>
      <c r="D25">
        <v>222.136</v>
      </c>
      <c r="E25">
        <v>214.042</v>
      </c>
      <c r="G25">
        <f t="shared" si="0"/>
        <v>69</v>
      </c>
      <c r="H25">
        <f t="shared" si="1"/>
        <v>10.289999999999964</v>
      </c>
      <c r="I25">
        <f t="shared" si="2"/>
        <v>8.0939999999999941</v>
      </c>
      <c r="K25">
        <f t="shared" si="3"/>
        <v>69</v>
      </c>
      <c r="L25">
        <f t="shared" si="4"/>
        <v>0.36561049803494816</v>
      </c>
      <c r="M25">
        <f t="shared" si="5"/>
        <v>0.15981055077298803</v>
      </c>
    </row>
    <row r="26" spans="1:13" x14ac:dyDescent="0.75">
      <c r="A26">
        <v>70</v>
      </c>
      <c r="B26">
        <v>272.09100000000001</v>
      </c>
      <c r="C26">
        <v>265.88200000000001</v>
      </c>
      <c r="D26">
        <v>217.03399999999999</v>
      </c>
      <c r="E26">
        <v>208.57599999999999</v>
      </c>
      <c r="G26">
        <f t="shared" si="0"/>
        <v>70</v>
      </c>
      <c r="H26">
        <f t="shared" si="1"/>
        <v>6.2090000000000032</v>
      </c>
      <c r="I26">
        <f t="shared" si="2"/>
        <v>8.4579999999999984</v>
      </c>
      <c r="K26">
        <f t="shared" si="3"/>
        <v>70</v>
      </c>
      <c r="L26">
        <f t="shared" si="4"/>
        <v>0.274996114306015</v>
      </c>
      <c r="M26">
        <f t="shared" si="5"/>
        <v>0.1706532423818172</v>
      </c>
    </row>
    <row r="27" spans="1:13" x14ac:dyDescent="0.75">
      <c r="A27">
        <v>71</v>
      </c>
      <c r="B27">
        <v>278.93200000000002</v>
      </c>
      <c r="C27">
        <v>263.30599999999998</v>
      </c>
      <c r="D27">
        <v>221.148</v>
      </c>
      <c r="E27">
        <v>209.36799999999999</v>
      </c>
      <c r="G27">
        <f t="shared" si="0"/>
        <v>71</v>
      </c>
      <c r="H27">
        <f t="shared" si="1"/>
        <v>15.626000000000033</v>
      </c>
      <c r="I27">
        <f t="shared" si="2"/>
        <v>11.780000000000001</v>
      </c>
      <c r="K27">
        <f t="shared" si="3"/>
        <v>71</v>
      </c>
      <c r="L27">
        <f t="shared" si="4"/>
        <v>0.48409085862735157</v>
      </c>
      <c r="M27">
        <f t="shared" si="5"/>
        <v>0.26960769711953736</v>
      </c>
    </row>
    <row r="28" spans="1:13" x14ac:dyDescent="0.75">
      <c r="A28">
        <v>72</v>
      </c>
      <c r="B28">
        <v>266.68200000000002</v>
      </c>
      <c r="C28">
        <v>257.54899999999998</v>
      </c>
      <c r="D28">
        <v>212.114</v>
      </c>
      <c r="E28">
        <v>205.215</v>
      </c>
      <c r="G28">
        <f t="shared" si="0"/>
        <v>72</v>
      </c>
      <c r="H28">
        <f t="shared" si="1"/>
        <v>9.1330000000000382</v>
      </c>
      <c r="I28">
        <f t="shared" si="2"/>
        <v>6.8990000000000009</v>
      </c>
      <c r="K28">
        <f t="shared" si="3"/>
        <v>72</v>
      </c>
      <c r="L28">
        <f t="shared" si="4"/>
        <v>0.33992050980305155</v>
      </c>
      <c r="M28">
        <f t="shared" si="5"/>
        <v>0.12421435167257418</v>
      </c>
    </row>
    <row r="29" spans="1:13" x14ac:dyDescent="0.75">
      <c r="A29">
        <v>73</v>
      </c>
      <c r="B29">
        <v>271.17099999999999</v>
      </c>
      <c r="C29">
        <v>254.59100000000001</v>
      </c>
      <c r="D29">
        <v>209.816</v>
      </c>
      <c r="E29">
        <v>200.99199999999999</v>
      </c>
      <c r="G29">
        <f t="shared" si="0"/>
        <v>73</v>
      </c>
      <c r="H29">
        <f t="shared" si="1"/>
        <v>16.579999999999984</v>
      </c>
      <c r="I29">
        <f t="shared" si="2"/>
        <v>8.8240000000000123</v>
      </c>
      <c r="K29">
        <f t="shared" si="3"/>
        <v>73</v>
      </c>
      <c r="L29">
        <f t="shared" si="4"/>
        <v>0.50527344183671163</v>
      </c>
      <c r="M29">
        <f t="shared" si="5"/>
        <v>0.18155550921926661</v>
      </c>
    </row>
    <row r="30" spans="1:13" x14ac:dyDescent="0.75">
      <c r="A30">
        <v>74</v>
      </c>
      <c r="B30">
        <v>278.48500000000001</v>
      </c>
      <c r="C30">
        <v>264.37099999999998</v>
      </c>
      <c r="D30">
        <v>205.38200000000001</v>
      </c>
      <c r="E30">
        <v>202.65299999999999</v>
      </c>
      <c r="G30">
        <f t="shared" si="0"/>
        <v>74</v>
      </c>
      <c r="H30">
        <f t="shared" si="1"/>
        <v>14.114000000000033</v>
      </c>
      <c r="I30">
        <f t="shared" si="2"/>
        <v>2.7290000000000134</v>
      </c>
      <c r="K30">
        <f t="shared" si="3"/>
        <v>74</v>
      </c>
      <c r="L30">
        <f t="shared" si="4"/>
        <v>0.45051846259742057</v>
      </c>
      <c r="M30">
        <f t="shared" si="5"/>
        <v>0</v>
      </c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BE8A-716B-45A9-8A91-AB68AAC94177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27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100</v>
      </c>
      <c r="B3">
        <v>293.65600000000001</v>
      </c>
      <c r="C3">
        <v>307.38200000000001</v>
      </c>
      <c r="D3">
        <v>231.167</v>
      </c>
      <c r="E3">
        <v>238.27600000000001</v>
      </c>
      <c r="G3">
        <f t="shared" ref="G3:G34" si="0">A3</f>
        <v>100</v>
      </c>
      <c r="H3">
        <f t="shared" ref="H3:H34" si="1">B3-C3</f>
        <v>-13.725999999999999</v>
      </c>
      <c r="I3">
        <f t="shared" ref="I3:I34" si="2">D3-E3</f>
        <v>-7.1090000000000089</v>
      </c>
      <c r="K3">
        <f t="shared" ref="K3:K34" si="3">A3</f>
        <v>100</v>
      </c>
      <c r="L3">
        <f t="shared" ref="L3:L34" si="4">(H3-MIN(H$3:H$50))/(MAX(H$3:H$50)-MIN(H$3:H$50))</f>
        <v>8.1820120109449113E-2</v>
      </c>
      <c r="M3">
        <f t="shared" ref="M3:M34" si="5">(I3-MIN(I$3:I$50))/(MAX(I$3:I$50)-MIN(I$3:I$50))</f>
        <v>0</v>
      </c>
    </row>
    <row r="4" spans="1:13" x14ac:dyDescent="0.75">
      <c r="A4">
        <v>101</v>
      </c>
      <c r="B4">
        <v>290.03100000000001</v>
      </c>
      <c r="C4">
        <v>308.36200000000002</v>
      </c>
      <c r="D4">
        <v>230.10400000000001</v>
      </c>
      <c r="E4">
        <v>236.77</v>
      </c>
      <c r="G4">
        <f t="shared" si="0"/>
        <v>101</v>
      </c>
      <c r="H4">
        <f t="shared" si="1"/>
        <v>-18.331000000000017</v>
      </c>
      <c r="I4">
        <f t="shared" si="2"/>
        <v>-6.6659999999999968</v>
      </c>
      <c r="K4">
        <f t="shared" si="3"/>
        <v>101</v>
      </c>
      <c r="L4">
        <f t="shared" si="4"/>
        <v>0</v>
      </c>
      <c r="M4">
        <f t="shared" si="5"/>
        <v>9.1990780156573759E-3</v>
      </c>
    </row>
    <row r="5" spans="1:13" x14ac:dyDescent="0.75">
      <c r="A5">
        <v>102</v>
      </c>
      <c r="B5">
        <v>312.39100000000002</v>
      </c>
      <c r="C5">
        <v>306.07400000000001</v>
      </c>
      <c r="D5">
        <v>238.27199999999999</v>
      </c>
      <c r="E5">
        <v>237.358</v>
      </c>
      <c r="G5">
        <f t="shared" si="0"/>
        <v>102</v>
      </c>
      <c r="H5">
        <f t="shared" si="1"/>
        <v>6.3170000000000073</v>
      </c>
      <c r="I5">
        <f t="shared" si="2"/>
        <v>0.91399999999998727</v>
      </c>
      <c r="K5">
        <f t="shared" si="3"/>
        <v>102</v>
      </c>
      <c r="L5">
        <f t="shared" si="4"/>
        <v>0.43793752887246379</v>
      </c>
      <c r="M5">
        <f t="shared" si="5"/>
        <v>0.16660090952509499</v>
      </c>
    </row>
    <row r="6" spans="1:13" x14ac:dyDescent="0.75">
      <c r="A6">
        <v>103</v>
      </c>
      <c r="B6">
        <v>347.72800000000001</v>
      </c>
      <c r="C6">
        <v>309.77699999999999</v>
      </c>
      <c r="D6">
        <v>239.91300000000001</v>
      </c>
      <c r="E6">
        <v>234.12799999999999</v>
      </c>
      <c r="G6">
        <f t="shared" si="0"/>
        <v>103</v>
      </c>
      <c r="H6">
        <f t="shared" si="1"/>
        <v>37.951000000000022</v>
      </c>
      <c r="I6">
        <f t="shared" si="2"/>
        <v>5.785000000000025</v>
      </c>
      <c r="K6">
        <f t="shared" si="3"/>
        <v>103</v>
      </c>
      <c r="L6">
        <f t="shared" si="4"/>
        <v>1</v>
      </c>
      <c r="M6">
        <f t="shared" si="5"/>
        <v>0.26774923687106833</v>
      </c>
    </row>
    <row r="7" spans="1:13" x14ac:dyDescent="0.75">
      <c r="A7">
        <v>104</v>
      </c>
      <c r="B7">
        <v>336.47800000000001</v>
      </c>
      <c r="C7">
        <v>313.49299999999999</v>
      </c>
      <c r="D7">
        <v>244.97800000000001</v>
      </c>
      <c r="E7">
        <v>239.041</v>
      </c>
      <c r="G7">
        <f t="shared" si="0"/>
        <v>104</v>
      </c>
      <c r="H7">
        <f t="shared" si="1"/>
        <v>22.985000000000014</v>
      </c>
      <c r="I7">
        <f t="shared" si="2"/>
        <v>5.9370000000000118</v>
      </c>
      <c r="K7">
        <f t="shared" si="3"/>
        <v>104</v>
      </c>
      <c r="L7">
        <f t="shared" si="4"/>
        <v>0.73408905156177828</v>
      </c>
      <c r="M7">
        <f t="shared" si="5"/>
        <v>0.27090557966650797</v>
      </c>
    </row>
    <row r="8" spans="1:13" x14ac:dyDescent="0.75">
      <c r="A8">
        <v>105</v>
      </c>
      <c r="B8">
        <v>323.58</v>
      </c>
      <c r="C8">
        <v>311.13799999999998</v>
      </c>
      <c r="D8">
        <v>257.26</v>
      </c>
      <c r="E8">
        <v>242.48</v>
      </c>
      <c r="G8">
        <f t="shared" si="0"/>
        <v>105</v>
      </c>
      <c r="H8">
        <f t="shared" si="1"/>
        <v>12.442000000000007</v>
      </c>
      <c r="I8">
        <f t="shared" si="2"/>
        <v>14.780000000000001</v>
      </c>
      <c r="K8">
        <f t="shared" si="3"/>
        <v>105</v>
      </c>
      <c r="L8">
        <f t="shared" si="4"/>
        <v>0.54676450730251236</v>
      </c>
      <c r="M8">
        <f t="shared" si="5"/>
        <v>0.45453412795647608</v>
      </c>
    </row>
    <row r="9" spans="1:13" x14ac:dyDescent="0.75">
      <c r="A9">
        <v>106</v>
      </c>
      <c r="B9">
        <v>320.63</v>
      </c>
      <c r="C9">
        <v>307.04700000000003</v>
      </c>
      <c r="D9">
        <v>251.60900000000001</v>
      </c>
      <c r="E9">
        <v>239.12200000000001</v>
      </c>
      <c r="G9">
        <f t="shared" si="0"/>
        <v>106</v>
      </c>
      <c r="H9">
        <f t="shared" si="1"/>
        <v>13.58299999999997</v>
      </c>
      <c r="I9">
        <f t="shared" si="2"/>
        <v>12.486999999999995</v>
      </c>
      <c r="K9">
        <f t="shared" si="3"/>
        <v>106</v>
      </c>
      <c r="L9">
        <f t="shared" si="4"/>
        <v>0.56703741871290936</v>
      </c>
      <c r="M9">
        <f t="shared" si="5"/>
        <v>0.40691903565421456</v>
      </c>
    </row>
    <row r="10" spans="1:13" x14ac:dyDescent="0.75">
      <c r="A10">
        <v>107</v>
      </c>
      <c r="B10">
        <v>316.34800000000001</v>
      </c>
      <c r="C10">
        <v>303.851</v>
      </c>
      <c r="D10">
        <v>257.89100000000002</v>
      </c>
      <c r="E10">
        <v>241.98599999999999</v>
      </c>
      <c r="G10">
        <f t="shared" si="0"/>
        <v>107</v>
      </c>
      <c r="H10">
        <f t="shared" si="1"/>
        <v>12.497000000000014</v>
      </c>
      <c r="I10">
        <f t="shared" si="2"/>
        <v>15.90500000000003</v>
      </c>
      <c r="K10">
        <f t="shared" si="3"/>
        <v>107</v>
      </c>
      <c r="L10">
        <f t="shared" si="4"/>
        <v>0.54774172914963948</v>
      </c>
      <c r="M10">
        <f t="shared" si="5"/>
        <v>0.47789521772535765</v>
      </c>
    </row>
    <row r="11" spans="1:13" x14ac:dyDescent="0.75">
      <c r="A11">
        <v>108</v>
      </c>
      <c r="B11">
        <v>318.70699999999999</v>
      </c>
      <c r="C11">
        <v>310.56099999999998</v>
      </c>
      <c r="D11">
        <v>268.84800000000001</v>
      </c>
      <c r="E11">
        <v>245.899</v>
      </c>
      <c r="G11">
        <f t="shared" si="0"/>
        <v>108</v>
      </c>
      <c r="H11">
        <f t="shared" si="1"/>
        <v>8.146000000000015</v>
      </c>
      <c r="I11">
        <f t="shared" si="2"/>
        <v>22.949000000000012</v>
      </c>
      <c r="K11">
        <f t="shared" si="3"/>
        <v>108</v>
      </c>
      <c r="L11">
        <f t="shared" si="4"/>
        <v>0.47043459720692254</v>
      </c>
      <c r="M11">
        <f t="shared" si="5"/>
        <v>0.62416678779824386</v>
      </c>
    </row>
    <row r="12" spans="1:13" x14ac:dyDescent="0.75">
      <c r="A12">
        <v>109</v>
      </c>
      <c r="B12">
        <v>316.41000000000003</v>
      </c>
      <c r="C12">
        <v>307.47399999999999</v>
      </c>
      <c r="D12">
        <v>258.42</v>
      </c>
      <c r="E12">
        <v>236.79599999999999</v>
      </c>
      <c r="G12">
        <f t="shared" si="0"/>
        <v>109</v>
      </c>
      <c r="H12">
        <f t="shared" si="1"/>
        <v>8.9360000000000355</v>
      </c>
      <c r="I12">
        <f t="shared" si="2"/>
        <v>21.624000000000024</v>
      </c>
      <c r="K12">
        <f t="shared" si="3"/>
        <v>109</v>
      </c>
      <c r="L12">
        <f t="shared" si="4"/>
        <v>0.48447105646565569</v>
      </c>
      <c r="M12">
        <f t="shared" si="5"/>
        <v>0.59665261540378434</v>
      </c>
    </row>
    <row r="13" spans="1:13" x14ac:dyDescent="0.75">
      <c r="A13">
        <v>110</v>
      </c>
      <c r="B13">
        <v>318.08999999999997</v>
      </c>
      <c r="C13">
        <v>313.68400000000003</v>
      </c>
      <c r="D13">
        <v>262.52999999999997</v>
      </c>
      <c r="E13">
        <v>237.95400000000001</v>
      </c>
      <c r="G13">
        <f t="shared" si="0"/>
        <v>110</v>
      </c>
      <c r="H13">
        <f t="shared" si="1"/>
        <v>4.4059999999999491</v>
      </c>
      <c r="I13">
        <f t="shared" si="2"/>
        <v>24.575999999999965</v>
      </c>
      <c r="K13">
        <f t="shared" si="3"/>
        <v>110</v>
      </c>
      <c r="L13">
        <f t="shared" si="4"/>
        <v>0.40398351160228757</v>
      </c>
      <c r="M13">
        <f t="shared" si="5"/>
        <v>0.65795211495732675</v>
      </c>
    </row>
    <row r="14" spans="1:13" x14ac:dyDescent="0.75">
      <c r="A14">
        <v>111</v>
      </c>
      <c r="B14">
        <v>310.70800000000003</v>
      </c>
      <c r="C14">
        <v>305.70400000000001</v>
      </c>
      <c r="D14">
        <v>254.77099999999999</v>
      </c>
      <c r="E14">
        <v>232.95400000000001</v>
      </c>
      <c r="G14">
        <f t="shared" si="0"/>
        <v>111</v>
      </c>
      <c r="H14">
        <f t="shared" si="1"/>
        <v>5.0040000000000191</v>
      </c>
      <c r="I14">
        <f t="shared" si="2"/>
        <v>21.816999999999979</v>
      </c>
      <c r="K14">
        <f t="shared" si="3"/>
        <v>111</v>
      </c>
      <c r="L14">
        <f t="shared" si="4"/>
        <v>0.41460857823105113</v>
      </c>
      <c r="M14">
        <f t="shared" si="5"/>
        <v>0.60066034013746705</v>
      </c>
    </row>
    <row r="15" spans="1:13" x14ac:dyDescent="0.75">
      <c r="A15">
        <v>112</v>
      </c>
      <c r="B15">
        <v>307.22899999999998</v>
      </c>
      <c r="C15">
        <v>311.34899999999999</v>
      </c>
      <c r="D15">
        <v>256.72899999999998</v>
      </c>
      <c r="E15">
        <v>245.75700000000001</v>
      </c>
      <c r="G15">
        <f t="shared" si="0"/>
        <v>112</v>
      </c>
      <c r="H15">
        <f t="shared" si="1"/>
        <v>-4.1200000000000045</v>
      </c>
      <c r="I15">
        <f t="shared" si="2"/>
        <v>10.97199999999998</v>
      </c>
      <c r="K15">
        <f t="shared" si="3"/>
        <v>112</v>
      </c>
      <c r="L15">
        <f t="shared" si="4"/>
        <v>0.25249635762766076</v>
      </c>
      <c r="M15">
        <f t="shared" si="5"/>
        <v>0.37545943476545457</v>
      </c>
    </row>
    <row r="16" spans="1:13" x14ac:dyDescent="0.75">
      <c r="A16">
        <v>113</v>
      </c>
      <c r="B16">
        <v>296.94299999999998</v>
      </c>
      <c r="C16">
        <v>295.54199999999997</v>
      </c>
      <c r="D16">
        <v>256.19299999999998</v>
      </c>
      <c r="E16">
        <v>238.06200000000001</v>
      </c>
      <c r="G16">
        <f t="shared" si="0"/>
        <v>113</v>
      </c>
      <c r="H16">
        <f t="shared" si="1"/>
        <v>1.4010000000000105</v>
      </c>
      <c r="I16">
        <f t="shared" si="2"/>
        <v>18.130999999999972</v>
      </c>
      <c r="K16">
        <f t="shared" si="3"/>
        <v>113</v>
      </c>
      <c r="L16">
        <f t="shared" si="4"/>
        <v>0.35059166340926073</v>
      </c>
      <c r="M16">
        <f t="shared" si="5"/>
        <v>0.52411902734804883</v>
      </c>
    </row>
    <row r="17" spans="1:13" x14ac:dyDescent="0.75">
      <c r="A17">
        <v>114</v>
      </c>
      <c r="B17">
        <v>311.125</v>
      </c>
      <c r="C17">
        <v>300.51299999999998</v>
      </c>
      <c r="D17">
        <v>255.44800000000001</v>
      </c>
      <c r="E17">
        <v>231.73699999999999</v>
      </c>
      <c r="G17">
        <f t="shared" si="0"/>
        <v>114</v>
      </c>
      <c r="H17">
        <f t="shared" si="1"/>
        <v>10.612000000000023</v>
      </c>
      <c r="I17">
        <f t="shared" si="2"/>
        <v>23.711000000000013</v>
      </c>
      <c r="K17">
        <f t="shared" si="3"/>
        <v>114</v>
      </c>
      <c r="L17">
        <f t="shared" si="4"/>
        <v>0.51424967129810628</v>
      </c>
      <c r="M17">
        <f t="shared" si="5"/>
        <v>0.63999003260169929</v>
      </c>
    </row>
    <row r="18" spans="1:13" x14ac:dyDescent="0.75">
      <c r="A18">
        <v>115</v>
      </c>
      <c r="B18">
        <v>289.09100000000001</v>
      </c>
      <c r="C18">
        <v>287.80599999999998</v>
      </c>
      <c r="D18">
        <v>244.19300000000001</v>
      </c>
      <c r="E18">
        <v>233.285</v>
      </c>
      <c r="G18">
        <f t="shared" si="0"/>
        <v>115</v>
      </c>
      <c r="H18">
        <f t="shared" si="1"/>
        <v>1.285000000000025</v>
      </c>
      <c r="I18">
        <f t="shared" si="2"/>
        <v>10.908000000000015</v>
      </c>
      <c r="K18">
        <f t="shared" si="3"/>
        <v>115</v>
      </c>
      <c r="L18">
        <f t="shared" si="4"/>
        <v>0.34853061369532051</v>
      </c>
      <c r="M18">
        <f t="shared" si="5"/>
        <v>0.37413044832527009</v>
      </c>
    </row>
    <row r="19" spans="1:13" x14ac:dyDescent="0.75">
      <c r="A19">
        <v>116</v>
      </c>
      <c r="B19">
        <v>289.70499999999998</v>
      </c>
      <c r="C19">
        <v>285.09699999999998</v>
      </c>
      <c r="D19">
        <v>252.59100000000001</v>
      </c>
      <c r="E19">
        <v>229.035</v>
      </c>
      <c r="G19">
        <f t="shared" si="0"/>
        <v>116</v>
      </c>
      <c r="H19">
        <f t="shared" si="1"/>
        <v>4.6080000000000041</v>
      </c>
      <c r="I19">
        <f t="shared" si="2"/>
        <v>23.556000000000012</v>
      </c>
      <c r="K19">
        <f t="shared" si="3"/>
        <v>116</v>
      </c>
      <c r="L19">
        <f t="shared" si="4"/>
        <v>0.40757258093173671</v>
      </c>
      <c r="M19">
        <f t="shared" si="5"/>
        <v>0.63677139356687562</v>
      </c>
    </row>
    <row r="20" spans="1:13" x14ac:dyDescent="0.75">
      <c r="A20">
        <v>117</v>
      </c>
      <c r="B20">
        <v>293.45499999999998</v>
      </c>
      <c r="C20">
        <v>293.95800000000003</v>
      </c>
      <c r="D20">
        <v>247.09100000000001</v>
      </c>
      <c r="E20">
        <v>237.90299999999999</v>
      </c>
      <c r="G20">
        <f t="shared" si="0"/>
        <v>117</v>
      </c>
      <c r="H20">
        <f t="shared" si="1"/>
        <v>-0.50300000000004275</v>
      </c>
      <c r="I20">
        <f t="shared" si="2"/>
        <v>9.1880000000000166</v>
      </c>
      <c r="K20">
        <f t="shared" si="3"/>
        <v>117</v>
      </c>
      <c r="L20">
        <f t="shared" si="4"/>
        <v>0.31676201982871899</v>
      </c>
      <c r="M20">
        <f t="shared" si="5"/>
        <v>0.3384139377452921</v>
      </c>
    </row>
    <row r="21" spans="1:13" x14ac:dyDescent="0.75">
      <c r="A21">
        <v>118</v>
      </c>
      <c r="B21">
        <v>301.55399999999997</v>
      </c>
      <c r="C21">
        <v>295.88499999999999</v>
      </c>
      <c r="D21">
        <v>249.79300000000001</v>
      </c>
      <c r="E21">
        <v>229.12799999999999</v>
      </c>
      <c r="G21">
        <f t="shared" si="0"/>
        <v>118</v>
      </c>
      <c r="H21">
        <f t="shared" si="1"/>
        <v>5.6689999999999827</v>
      </c>
      <c r="I21">
        <f t="shared" si="2"/>
        <v>20.66500000000002</v>
      </c>
      <c r="K21">
        <f t="shared" si="3"/>
        <v>118</v>
      </c>
      <c r="L21">
        <f t="shared" si="4"/>
        <v>0.42642407874631288</v>
      </c>
      <c r="M21">
        <f t="shared" si="5"/>
        <v>0.57673858421413371</v>
      </c>
    </row>
    <row r="22" spans="1:13" x14ac:dyDescent="0.75">
      <c r="A22">
        <v>119</v>
      </c>
      <c r="B22">
        <v>290.75</v>
      </c>
      <c r="C22">
        <v>286.66199999999998</v>
      </c>
      <c r="D22">
        <v>249.39099999999999</v>
      </c>
      <c r="E22">
        <v>228.53399999999999</v>
      </c>
      <c r="G22">
        <f t="shared" si="0"/>
        <v>119</v>
      </c>
      <c r="H22">
        <f t="shared" si="1"/>
        <v>4.0880000000000223</v>
      </c>
      <c r="I22">
        <f t="shared" si="2"/>
        <v>20.856999999999999</v>
      </c>
      <c r="K22">
        <f t="shared" si="3"/>
        <v>119</v>
      </c>
      <c r="L22">
        <f t="shared" si="4"/>
        <v>0.39833339255890027</v>
      </c>
      <c r="M22">
        <f t="shared" si="5"/>
        <v>0.58072554353468897</v>
      </c>
    </row>
    <row r="23" spans="1:13" x14ac:dyDescent="0.75">
      <c r="A23">
        <v>120</v>
      </c>
      <c r="B23">
        <v>303.15899999999999</v>
      </c>
      <c r="C23">
        <v>293.84699999999998</v>
      </c>
      <c r="D23">
        <v>273.20499999999998</v>
      </c>
      <c r="E23">
        <v>242</v>
      </c>
      <c r="G23">
        <f t="shared" si="0"/>
        <v>120</v>
      </c>
      <c r="H23">
        <f t="shared" si="1"/>
        <v>9.3120000000000118</v>
      </c>
      <c r="I23">
        <f t="shared" si="2"/>
        <v>31.204999999999984</v>
      </c>
      <c r="K23">
        <f t="shared" si="3"/>
        <v>120</v>
      </c>
      <c r="L23">
        <f t="shared" si="4"/>
        <v>0.49115170036601419</v>
      </c>
      <c r="M23">
        <f t="shared" si="5"/>
        <v>0.79560603858213774</v>
      </c>
    </row>
    <row r="24" spans="1:13" x14ac:dyDescent="0.75">
      <c r="A24">
        <v>121</v>
      </c>
      <c r="B24">
        <v>304.06</v>
      </c>
      <c r="C24">
        <v>289.11399999999998</v>
      </c>
      <c r="D24">
        <v>278.42899999999997</v>
      </c>
      <c r="E24">
        <v>237.52099999999999</v>
      </c>
      <c r="G24">
        <f t="shared" si="0"/>
        <v>121</v>
      </c>
      <c r="H24">
        <f t="shared" si="1"/>
        <v>14.946000000000026</v>
      </c>
      <c r="I24">
        <f t="shared" si="2"/>
        <v>40.907999999999987</v>
      </c>
      <c r="K24">
        <f t="shared" si="3"/>
        <v>121</v>
      </c>
      <c r="L24">
        <f t="shared" si="4"/>
        <v>0.59125475285171136</v>
      </c>
      <c r="M24">
        <f t="shared" si="5"/>
        <v>0.99709284216209515</v>
      </c>
    </row>
    <row r="25" spans="1:13" x14ac:dyDescent="0.75">
      <c r="A25">
        <v>122</v>
      </c>
      <c r="B25">
        <v>291.45699999999999</v>
      </c>
      <c r="C25">
        <v>286.75</v>
      </c>
      <c r="D25">
        <v>267.42399999999998</v>
      </c>
      <c r="E25">
        <v>230.93199999999999</v>
      </c>
      <c r="G25">
        <f t="shared" si="0"/>
        <v>122</v>
      </c>
      <c r="H25">
        <f t="shared" si="1"/>
        <v>4.7069999999999936</v>
      </c>
      <c r="I25">
        <f t="shared" si="2"/>
        <v>36.49199999999999</v>
      </c>
      <c r="K25">
        <f t="shared" si="3"/>
        <v>122</v>
      </c>
      <c r="L25">
        <f t="shared" si="4"/>
        <v>0.40933158025656508</v>
      </c>
      <c r="M25">
        <f t="shared" si="5"/>
        <v>0.90539277778931448</v>
      </c>
    </row>
    <row r="26" spans="1:13" x14ac:dyDescent="0.75">
      <c r="A26">
        <v>123</v>
      </c>
      <c r="B26">
        <v>297.14100000000002</v>
      </c>
      <c r="C26">
        <v>296.65499999999997</v>
      </c>
      <c r="D26">
        <v>276.60899999999998</v>
      </c>
      <c r="E26">
        <v>235.56100000000001</v>
      </c>
      <c r="G26">
        <f t="shared" si="0"/>
        <v>123</v>
      </c>
      <c r="H26">
        <f t="shared" si="1"/>
        <v>0.48600000000004684</v>
      </c>
      <c r="I26">
        <f t="shared" si="2"/>
        <v>41.047999999999973</v>
      </c>
      <c r="K26">
        <f t="shared" si="3"/>
        <v>123</v>
      </c>
      <c r="L26">
        <f t="shared" si="4"/>
        <v>0.33433424540705825</v>
      </c>
      <c r="M26">
        <f t="shared" si="5"/>
        <v>1</v>
      </c>
    </row>
    <row r="27" spans="1:13" x14ac:dyDescent="0.75">
      <c r="A27">
        <v>124</v>
      </c>
      <c r="B27">
        <v>304.61900000000003</v>
      </c>
      <c r="C27">
        <v>295.72899999999998</v>
      </c>
      <c r="D27">
        <v>273.964</v>
      </c>
      <c r="E27">
        <v>239.886</v>
      </c>
      <c r="G27">
        <f t="shared" si="0"/>
        <v>124</v>
      </c>
      <c r="H27">
        <f t="shared" si="1"/>
        <v>8.8900000000000432</v>
      </c>
      <c r="I27">
        <f t="shared" si="2"/>
        <v>34.078000000000003</v>
      </c>
      <c r="K27">
        <f t="shared" si="3"/>
        <v>124</v>
      </c>
      <c r="L27">
        <f t="shared" si="4"/>
        <v>0.48365374364805874</v>
      </c>
      <c r="M27">
        <f t="shared" si="5"/>
        <v>0.85526507049857814</v>
      </c>
    </row>
    <row r="28" spans="1:13" x14ac:dyDescent="0.75">
      <c r="A28">
        <v>125</v>
      </c>
      <c r="B28">
        <v>312.26100000000002</v>
      </c>
      <c r="C28">
        <v>307.20800000000003</v>
      </c>
      <c r="D28">
        <v>281.38600000000002</v>
      </c>
      <c r="E28">
        <v>244.625</v>
      </c>
      <c r="G28">
        <f t="shared" si="0"/>
        <v>125</v>
      </c>
      <c r="H28">
        <f t="shared" si="1"/>
        <v>5.0529999999999973</v>
      </c>
      <c r="I28">
        <f t="shared" si="2"/>
        <v>36.761000000000024</v>
      </c>
      <c r="K28">
        <f t="shared" si="3"/>
        <v>125</v>
      </c>
      <c r="L28">
        <f t="shared" si="4"/>
        <v>0.41547919405849115</v>
      </c>
      <c r="M28">
        <f t="shared" si="5"/>
        <v>0.91097867392071863</v>
      </c>
    </row>
    <row r="29" spans="1:13" x14ac:dyDescent="0.75">
      <c r="A29">
        <v>126</v>
      </c>
      <c r="B29">
        <v>309.61399999999998</v>
      </c>
      <c r="C29">
        <v>312.47199999999998</v>
      </c>
      <c r="D29">
        <v>273.92</v>
      </c>
      <c r="E29">
        <v>241.44399999999999</v>
      </c>
      <c r="G29">
        <f t="shared" si="0"/>
        <v>126</v>
      </c>
      <c r="H29">
        <f t="shared" si="1"/>
        <v>-2.8580000000000041</v>
      </c>
      <c r="I29">
        <f t="shared" si="2"/>
        <v>32.476000000000028</v>
      </c>
      <c r="K29">
        <f t="shared" si="3"/>
        <v>126</v>
      </c>
      <c r="L29">
        <f t="shared" si="4"/>
        <v>0.2749191571017377</v>
      </c>
      <c r="M29">
        <f t="shared" si="5"/>
        <v>0.82199887866769217</v>
      </c>
    </row>
    <row r="30" spans="1:13" x14ac:dyDescent="0.75">
      <c r="A30">
        <v>127</v>
      </c>
      <c r="B30">
        <v>300.476</v>
      </c>
      <c r="C30">
        <v>299.029</v>
      </c>
      <c r="D30">
        <v>273.08300000000003</v>
      </c>
      <c r="E30">
        <v>240.386</v>
      </c>
      <c r="G30">
        <f t="shared" si="0"/>
        <v>127</v>
      </c>
      <c r="H30">
        <f t="shared" si="1"/>
        <v>1.4470000000000027</v>
      </c>
      <c r="I30">
        <f t="shared" si="2"/>
        <v>32.697000000000031</v>
      </c>
      <c r="K30">
        <f t="shared" si="3"/>
        <v>127</v>
      </c>
      <c r="L30">
        <f t="shared" si="4"/>
        <v>0.35140897622685774</v>
      </c>
      <c r="M30">
        <f t="shared" si="5"/>
        <v>0.82658803496895683</v>
      </c>
    </row>
    <row r="31" spans="1:13" x14ac:dyDescent="0.75">
      <c r="A31">
        <v>128</v>
      </c>
      <c r="B31">
        <v>302.21600000000001</v>
      </c>
      <c r="C31">
        <v>295.31900000000002</v>
      </c>
      <c r="D31">
        <v>267.625</v>
      </c>
      <c r="E31">
        <v>237.32599999999999</v>
      </c>
      <c r="G31">
        <f t="shared" si="0"/>
        <v>128</v>
      </c>
      <c r="H31">
        <f t="shared" si="1"/>
        <v>6.8969999999999914</v>
      </c>
      <c r="I31">
        <f t="shared" si="2"/>
        <v>30.299000000000007</v>
      </c>
      <c r="K31">
        <f t="shared" si="3"/>
        <v>128</v>
      </c>
      <c r="L31">
        <f t="shared" si="4"/>
        <v>0.44824277744216606</v>
      </c>
      <c r="M31">
        <f t="shared" si="5"/>
        <v>0.77679257428826609</v>
      </c>
    </row>
    <row r="32" spans="1:13" x14ac:dyDescent="0.75">
      <c r="A32">
        <v>129</v>
      </c>
      <c r="B32">
        <v>302.964</v>
      </c>
      <c r="C32">
        <v>296.00700000000001</v>
      </c>
      <c r="D32">
        <v>277.41699999999997</v>
      </c>
      <c r="E32">
        <v>240.73599999999999</v>
      </c>
      <c r="G32">
        <f t="shared" si="0"/>
        <v>129</v>
      </c>
      <c r="H32">
        <f t="shared" si="1"/>
        <v>6.9569999999999936</v>
      </c>
      <c r="I32">
        <f t="shared" si="2"/>
        <v>36.680999999999983</v>
      </c>
      <c r="K32">
        <f t="shared" si="3"/>
        <v>129</v>
      </c>
      <c r="L32">
        <f t="shared" si="4"/>
        <v>0.4493088376390319</v>
      </c>
      <c r="M32">
        <f t="shared" si="5"/>
        <v>0.90931744087048627</v>
      </c>
    </row>
    <row r="33" spans="1:13" x14ac:dyDescent="0.75">
      <c r="A33">
        <v>130</v>
      </c>
      <c r="B33">
        <v>295.04500000000002</v>
      </c>
      <c r="C33">
        <v>293.74299999999999</v>
      </c>
      <c r="D33">
        <v>264.92</v>
      </c>
      <c r="E33">
        <v>235.625</v>
      </c>
      <c r="G33">
        <f t="shared" si="0"/>
        <v>130</v>
      </c>
      <c r="H33">
        <f t="shared" si="1"/>
        <v>1.3020000000000209</v>
      </c>
      <c r="I33">
        <f t="shared" si="2"/>
        <v>29.295000000000016</v>
      </c>
      <c r="K33">
        <f t="shared" si="3"/>
        <v>130</v>
      </c>
      <c r="L33">
        <f t="shared" si="4"/>
        <v>0.34883266408443242</v>
      </c>
      <c r="M33">
        <f t="shared" si="5"/>
        <v>0.75594409950786046</v>
      </c>
    </row>
    <row r="34" spans="1:13" x14ac:dyDescent="0.75">
      <c r="A34">
        <v>131</v>
      </c>
      <c r="B34">
        <v>285.64800000000002</v>
      </c>
      <c r="C34">
        <v>291.27100000000002</v>
      </c>
      <c r="D34">
        <v>257.61399999999998</v>
      </c>
      <c r="E34">
        <v>233.10400000000001</v>
      </c>
      <c r="G34">
        <f t="shared" si="0"/>
        <v>131</v>
      </c>
      <c r="H34">
        <f t="shared" si="1"/>
        <v>-5.6229999999999905</v>
      </c>
      <c r="I34">
        <f t="shared" si="2"/>
        <v>24.509999999999962</v>
      </c>
      <c r="K34">
        <f t="shared" si="3"/>
        <v>131</v>
      </c>
      <c r="L34">
        <f t="shared" si="4"/>
        <v>0.22579154969617315</v>
      </c>
      <c r="M34">
        <f t="shared" si="5"/>
        <v>0.65658159769088575</v>
      </c>
    </row>
    <row r="36" spans="1:13" x14ac:dyDescent="0.75">
      <c r="A36" s="1"/>
    </row>
    <row r="37" spans="1:13" x14ac:dyDescent="0.75">
      <c r="A37" s="1"/>
    </row>
    <row r="38" spans="1:13" x14ac:dyDescent="0.75">
      <c r="A38" s="1"/>
    </row>
    <row r="39" spans="1:13" x14ac:dyDescent="0.75">
      <c r="A39" s="1"/>
    </row>
    <row r="40" spans="1:13" x14ac:dyDescent="0.75">
      <c r="A40" s="1"/>
    </row>
    <row r="41" spans="1:13" x14ac:dyDescent="0.75">
      <c r="A41" s="1"/>
    </row>
    <row r="42" spans="1:13" x14ac:dyDescent="0.75">
      <c r="A42" s="1"/>
    </row>
    <row r="43" spans="1:13" x14ac:dyDescent="0.75">
      <c r="A43" s="1"/>
    </row>
    <row r="44" spans="1:13" x14ac:dyDescent="0.75">
      <c r="A44" s="1"/>
    </row>
    <row r="45" spans="1:13" x14ac:dyDescent="0.75">
      <c r="A45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60B4-F918-4E02-941A-4036E1693245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29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111</v>
      </c>
      <c r="B3">
        <v>293.5</v>
      </c>
      <c r="C3">
        <v>304.66399999999999</v>
      </c>
      <c r="D3">
        <v>222.92699999999999</v>
      </c>
      <c r="E3">
        <v>233.90799999999999</v>
      </c>
      <c r="G3">
        <f t="shared" ref="G3:G23" si="0">A3</f>
        <v>111</v>
      </c>
      <c r="H3">
        <f t="shared" ref="H3:H23" si="1">B3-C3</f>
        <v>-11.163999999999987</v>
      </c>
      <c r="I3">
        <f t="shared" ref="I3:I23" si="2">D3-E3</f>
        <v>-10.980999999999995</v>
      </c>
      <c r="K3">
        <f t="shared" ref="K3:K23" si="3">A3</f>
        <v>111</v>
      </c>
      <c r="L3">
        <f t="shared" ref="L3:L23" si="4">(H3-MIN(H$3:H$50))/(MAX(H$3:H$50)-MIN(H$3:H$50))</f>
        <v>0</v>
      </c>
      <c r="M3">
        <f t="shared" ref="M3:M23" si="5">(I3-MIN(I$3:I$50))/(MAX(I$3:I$50)-MIN(I$3:I$50))</f>
        <v>0</v>
      </c>
    </row>
    <row r="4" spans="1:13" x14ac:dyDescent="0.75">
      <c r="A4">
        <v>112</v>
      </c>
      <c r="B4">
        <v>288.33300000000003</v>
      </c>
      <c r="C4">
        <v>295.45400000000001</v>
      </c>
      <c r="D4">
        <v>216.19800000000001</v>
      </c>
      <c r="E4">
        <v>222.22399999999999</v>
      </c>
      <c r="G4">
        <f t="shared" si="0"/>
        <v>112</v>
      </c>
      <c r="H4">
        <f t="shared" si="1"/>
        <v>-7.1209999999999809</v>
      </c>
      <c r="I4">
        <f t="shared" si="2"/>
        <v>-6.025999999999982</v>
      </c>
      <c r="K4">
        <f t="shared" si="3"/>
        <v>112</v>
      </c>
      <c r="L4">
        <f t="shared" si="4"/>
        <v>2.936028989927603E-2</v>
      </c>
      <c r="M4">
        <f t="shared" si="5"/>
        <v>0.1247953658229445</v>
      </c>
    </row>
    <row r="5" spans="1:13" x14ac:dyDescent="0.75">
      <c r="A5">
        <v>113</v>
      </c>
      <c r="B5">
        <v>312.45699999999999</v>
      </c>
      <c r="C5">
        <v>303.80200000000002</v>
      </c>
      <c r="D5">
        <v>225.655</v>
      </c>
      <c r="E5">
        <v>236.12799999999999</v>
      </c>
      <c r="G5">
        <f t="shared" si="0"/>
        <v>113</v>
      </c>
      <c r="H5">
        <f t="shared" si="1"/>
        <v>8.6549999999999727</v>
      </c>
      <c r="I5">
        <f t="shared" si="2"/>
        <v>-10.472999999999985</v>
      </c>
      <c r="K5">
        <f t="shared" si="3"/>
        <v>113</v>
      </c>
      <c r="L5">
        <f t="shared" si="4"/>
        <v>0.14392569515551559</v>
      </c>
      <c r="M5">
        <f t="shared" si="5"/>
        <v>1.279435839314972E-2</v>
      </c>
    </row>
    <row r="6" spans="1:13" x14ac:dyDescent="0.75">
      <c r="A6">
        <v>114</v>
      </c>
      <c r="B6">
        <v>338.56</v>
      </c>
      <c r="C6">
        <v>311.267</v>
      </c>
      <c r="D6">
        <v>230.37100000000001</v>
      </c>
      <c r="E6">
        <v>238.465</v>
      </c>
      <c r="G6">
        <f t="shared" si="0"/>
        <v>114</v>
      </c>
      <c r="H6">
        <f t="shared" si="1"/>
        <v>27.293000000000006</v>
      </c>
      <c r="I6">
        <f t="shared" si="2"/>
        <v>-8.0939999999999941</v>
      </c>
      <c r="K6">
        <f t="shared" si="3"/>
        <v>114</v>
      </c>
      <c r="L6">
        <f t="shared" si="4"/>
        <v>0.27927496132981855</v>
      </c>
      <c r="M6">
        <f t="shared" si="5"/>
        <v>7.2711245435083727E-2</v>
      </c>
    </row>
    <row r="7" spans="1:13" x14ac:dyDescent="0.75">
      <c r="A7">
        <v>115</v>
      </c>
      <c r="B7">
        <v>369.61099999999999</v>
      </c>
      <c r="C7">
        <v>315.62799999999999</v>
      </c>
      <c r="D7">
        <v>234.55600000000001</v>
      </c>
      <c r="E7">
        <v>233.42699999999999</v>
      </c>
      <c r="G7">
        <f t="shared" si="0"/>
        <v>115</v>
      </c>
      <c r="H7">
        <f t="shared" si="1"/>
        <v>53.983000000000004</v>
      </c>
      <c r="I7">
        <f t="shared" si="2"/>
        <v>1.1290000000000191</v>
      </c>
      <c r="K7">
        <f t="shared" si="3"/>
        <v>115</v>
      </c>
      <c r="L7">
        <f t="shared" si="4"/>
        <v>0.47309789910168987</v>
      </c>
      <c r="M7">
        <f t="shared" si="5"/>
        <v>0.30499937035637853</v>
      </c>
    </row>
    <row r="8" spans="1:13" x14ac:dyDescent="0.75">
      <c r="A8">
        <v>116</v>
      </c>
      <c r="B8">
        <v>440.82799999999997</v>
      </c>
      <c r="C8">
        <v>326.971</v>
      </c>
      <c r="D8">
        <v>236</v>
      </c>
      <c r="E8">
        <v>232.709</v>
      </c>
      <c r="G8">
        <f t="shared" si="0"/>
        <v>116</v>
      </c>
      <c r="H8">
        <f t="shared" si="1"/>
        <v>113.85699999999997</v>
      </c>
      <c r="I8">
        <f t="shared" si="2"/>
        <v>3.2909999999999968</v>
      </c>
      <c r="K8">
        <f t="shared" si="3"/>
        <v>116</v>
      </c>
      <c r="L8">
        <f t="shared" si="4"/>
        <v>0.90790324103323805</v>
      </c>
      <c r="M8">
        <f t="shared" si="5"/>
        <v>0.35945095076186845</v>
      </c>
    </row>
    <row r="9" spans="1:13" x14ac:dyDescent="0.75">
      <c r="A9">
        <v>117</v>
      </c>
      <c r="B9">
        <v>479.63799999999998</v>
      </c>
      <c r="C9">
        <v>353.09899999999999</v>
      </c>
      <c r="D9">
        <v>260.017</v>
      </c>
      <c r="E9">
        <v>246.977</v>
      </c>
      <c r="G9">
        <f t="shared" si="0"/>
        <v>117</v>
      </c>
      <c r="H9">
        <f t="shared" si="1"/>
        <v>126.53899999999999</v>
      </c>
      <c r="I9">
        <f t="shared" si="2"/>
        <v>13.039999999999992</v>
      </c>
      <c r="K9">
        <f t="shared" si="3"/>
        <v>117</v>
      </c>
      <c r="L9">
        <f t="shared" si="4"/>
        <v>1</v>
      </c>
      <c r="M9">
        <f t="shared" si="5"/>
        <v>0.60498677748394358</v>
      </c>
    </row>
    <row r="10" spans="1:13" x14ac:dyDescent="0.75">
      <c r="A10">
        <v>118</v>
      </c>
      <c r="B10">
        <v>440.375</v>
      </c>
      <c r="C10">
        <v>349.92599999999999</v>
      </c>
      <c r="D10">
        <v>269.97500000000002</v>
      </c>
      <c r="E10">
        <v>254.84700000000001</v>
      </c>
      <c r="G10">
        <f t="shared" si="0"/>
        <v>118</v>
      </c>
      <c r="H10">
        <f t="shared" si="1"/>
        <v>90.449000000000012</v>
      </c>
      <c r="I10">
        <f t="shared" si="2"/>
        <v>15.128000000000014</v>
      </c>
      <c r="K10">
        <f t="shared" si="3"/>
        <v>118</v>
      </c>
      <c r="L10">
        <f t="shared" si="4"/>
        <v>0.73791420666216434</v>
      </c>
      <c r="M10">
        <f t="shared" si="5"/>
        <v>0.65757461276917262</v>
      </c>
    </row>
    <row r="11" spans="1:13" x14ac:dyDescent="0.75">
      <c r="A11">
        <v>119</v>
      </c>
      <c r="B11">
        <v>413.81900000000002</v>
      </c>
      <c r="C11">
        <v>338.69200000000001</v>
      </c>
      <c r="D11">
        <v>265.30200000000002</v>
      </c>
      <c r="E11">
        <v>245.62799999999999</v>
      </c>
      <c r="G11">
        <f t="shared" si="0"/>
        <v>119</v>
      </c>
      <c r="H11">
        <f t="shared" si="1"/>
        <v>75.12700000000001</v>
      </c>
      <c r="I11">
        <f t="shared" si="2"/>
        <v>19.674000000000035</v>
      </c>
      <c r="K11">
        <f t="shared" si="3"/>
        <v>119</v>
      </c>
      <c r="L11">
        <f t="shared" si="4"/>
        <v>0.62664575208964224</v>
      </c>
      <c r="M11">
        <f t="shared" si="5"/>
        <v>0.77206900894093988</v>
      </c>
    </row>
    <row r="12" spans="1:13" x14ac:dyDescent="0.75">
      <c r="A12">
        <v>120</v>
      </c>
      <c r="B12">
        <v>401.11399999999998</v>
      </c>
      <c r="C12">
        <v>324.84800000000001</v>
      </c>
      <c r="D12">
        <v>263.59800000000001</v>
      </c>
      <c r="E12">
        <v>238.505</v>
      </c>
      <c r="G12">
        <f t="shared" si="0"/>
        <v>120</v>
      </c>
      <c r="H12">
        <f t="shared" si="1"/>
        <v>76.265999999999963</v>
      </c>
      <c r="I12">
        <f t="shared" si="2"/>
        <v>25.093000000000018</v>
      </c>
      <c r="K12">
        <f t="shared" si="3"/>
        <v>120</v>
      </c>
      <c r="L12">
        <f t="shared" si="4"/>
        <v>0.63491717682258164</v>
      </c>
      <c r="M12">
        <f t="shared" si="5"/>
        <v>0.90855056038282334</v>
      </c>
    </row>
    <row r="13" spans="1:13" x14ac:dyDescent="0.75">
      <c r="A13">
        <v>121</v>
      </c>
      <c r="B13">
        <v>438.26600000000002</v>
      </c>
      <c r="C13">
        <v>342.892</v>
      </c>
      <c r="D13">
        <v>269.35500000000002</v>
      </c>
      <c r="E13">
        <v>248.53399999999999</v>
      </c>
      <c r="G13">
        <f t="shared" si="0"/>
        <v>121</v>
      </c>
      <c r="H13">
        <f t="shared" si="1"/>
        <v>95.374000000000024</v>
      </c>
      <c r="I13">
        <f t="shared" si="2"/>
        <v>20.821000000000026</v>
      </c>
      <c r="K13">
        <f t="shared" si="3"/>
        <v>121</v>
      </c>
      <c r="L13">
        <f t="shared" si="4"/>
        <v>0.77367958577518303</v>
      </c>
      <c r="M13">
        <f t="shared" si="5"/>
        <v>0.80095705830499964</v>
      </c>
    </row>
    <row r="14" spans="1:13" x14ac:dyDescent="0.75">
      <c r="A14">
        <v>122</v>
      </c>
      <c r="B14">
        <v>436.08100000000002</v>
      </c>
      <c r="C14">
        <v>332.90899999999999</v>
      </c>
      <c r="D14">
        <v>269.01600000000002</v>
      </c>
      <c r="E14">
        <v>241.886</v>
      </c>
      <c r="G14">
        <f t="shared" si="0"/>
        <v>122</v>
      </c>
      <c r="H14">
        <f t="shared" si="1"/>
        <v>103.17200000000003</v>
      </c>
      <c r="I14">
        <f t="shared" si="2"/>
        <v>27.130000000000024</v>
      </c>
      <c r="K14">
        <f t="shared" si="3"/>
        <v>122</v>
      </c>
      <c r="L14">
        <f t="shared" si="4"/>
        <v>0.83030870787128841</v>
      </c>
      <c r="M14">
        <f t="shared" si="5"/>
        <v>0.95985392267976344</v>
      </c>
    </row>
    <row r="15" spans="1:13" x14ac:dyDescent="0.75">
      <c r="A15">
        <v>123</v>
      </c>
      <c r="B15">
        <v>409.25</v>
      </c>
      <c r="C15">
        <v>327.10199999999998</v>
      </c>
      <c r="D15">
        <v>272.411</v>
      </c>
      <c r="E15">
        <v>245.68199999999999</v>
      </c>
      <c r="G15">
        <f t="shared" si="0"/>
        <v>123</v>
      </c>
      <c r="H15">
        <f t="shared" si="1"/>
        <v>82.148000000000025</v>
      </c>
      <c r="I15">
        <f t="shared" si="2"/>
        <v>26.729000000000013</v>
      </c>
      <c r="K15">
        <f t="shared" si="3"/>
        <v>123</v>
      </c>
      <c r="L15">
        <f t="shared" si="4"/>
        <v>0.67763229559268878</v>
      </c>
      <c r="M15">
        <f t="shared" si="5"/>
        <v>0.94975443898753298</v>
      </c>
    </row>
    <row r="16" spans="1:13" x14ac:dyDescent="0.75">
      <c r="A16">
        <v>124</v>
      </c>
      <c r="B16">
        <v>414.161</v>
      </c>
      <c r="C16">
        <v>337.875</v>
      </c>
      <c r="D16">
        <v>268.45999999999998</v>
      </c>
      <c r="E16">
        <v>245.5</v>
      </c>
      <c r="G16">
        <f t="shared" si="0"/>
        <v>124</v>
      </c>
      <c r="H16">
        <f t="shared" si="1"/>
        <v>76.286000000000001</v>
      </c>
      <c r="I16">
        <f t="shared" si="2"/>
        <v>22.95999999999998</v>
      </c>
      <c r="K16">
        <f t="shared" si="3"/>
        <v>124</v>
      </c>
      <c r="L16">
        <f t="shared" si="4"/>
        <v>0.63506241694080745</v>
      </c>
      <c r="M16">
        <f t="shared" si="5"/>
        <v>0.8548293665785156</v>
      </c>
    </row>
    <row r="17" spans="1:13" x14ac:dyDescent="0.75">
      <c r="A17">
        <v>125</v>
      </c>
      <c r="B17">
        <v>395.69400000000002</v>
      </c>
      <c r="C17">
        <v>324.79000000000002</v>
      </c>
      <c r="D17">
        <v>271.976</v>
      </c>
      <c r="E17">
        <v>246.67599999999999</v>
      </c>
      <c r="G17">
        <f t="shared" si="0"/>
        <v>125</v>
      </c>
      <c r="H17">
        <f t="shared" si="1"/>
        <v>70.903999999999996</v>
      </c>
      <c r="I17">
        <f t="shared" si="2"/>
        <v>25.300000000000011</v>
      </c>
      <c r="K17">
        <f t="shared" si="3"/>
        <v>125</v>
      </c>
      <c r="L17">
        <f t="shared" si="4"/>
        <v>0.5959783011263371</v>
      </c>
      <c r="M17">
        <f t="shared" si="5"/>
        <v>0.9137640095705829</v>
      </c>
    </row>
    <row r="18" spans="1:13" x14ac:dyDescent="0.75">
      <c r="A18">
        <v>126</v>
      </c>
      <c r="B18">
        <v>389.14299999999997</v>
      </c>
      <c r="C18">
        <v>331.952</v>
      </c>
      <c r="D18">
        <v>277.089</v>
      </c>
      <c r="E18">
        <v>254.393</v>
      </c>
      <c r="G18">
        <f t="shared" si="0"/>
        <v>126</v>
      </c>
      <c r="H18">
        <f t="shared" si="1"/>
        <v>57.190999999999974</v>
      </c>
      <c r="I18">
        <f t="shared" si="2"/>
        <v>22.695999999999998</v>
      </c>
      <c r="K18">
        <f t="shared" si="3"/>
        <v>126</v>
      </c>
      <c r="L18">
        <f t="shared" si="4"/>
        <v>0.49639441406505286</v>
      </c>
      <c r="M18">
        <f t="shared" si="5"/>
        <v>0.84818032993325732</v>
      </c>
    </row>
    <row r="19" spans="1:13" x14ac:dyDescent="0.75">
      <c r="A19">
        <v>127</v>
      </c>
      <c r="B19">
        <v>399.11200000000002</v>
      </c>
      <c r="C19">
        <v>325.86</v>
      </c>
      <c r="D19">
        <v>278.03399999999999</v>
      </c>
      <c r="E19">
        <v>257.05200000000002</v>
      </c>
      <c r="G19">
        <f t="shared" si="0"/>
        <v>127</v>
      </c>
      <c r="H19">
        <f t="shared" si="1"/>
        <v>73.25200000000001</v>
      </c>
      <c r="I19">
        <f t="shared" si="2"/>
        <v>20.981999999999971</v>
      </c>
      <c r="K19">
        <f t="shared" si="3"/>
        <v>127</v>
      </c>
      <c r="L19">
        <f t="shared" si="4"/>
        <v>0.61302949100600579</v>
      </c>
      <c r="M19">
        <f t="shared" si="5"/>
        <v>0.80501196322881141</v>
      </c>
    </row>
    <row r="20" spans="1:13" x14ac:dyDescent="0.75">
      <c r="A20">
        <v>128</v>
      </c>
      <c r="B20">
        <v>374.05200000000002</v>
      </c>
      <c r="C20">
        <v>317.64499999999998</v>
      </c>
      <c r="D20">
        <v>271.19</v>
      </c>
      <c r="E20">
        <v>252.19200000000001</v>
      </c>
      <c r="G20">
        <f t="shared" si="0"/>
        <v>128</v>
      </c>
      <c r="H20">
        <f t="shared" si="1"/>
        <v>56.407000000000039</v>
      </c>
      <c r="I20">
        <f t="shared" si="2"/>
        <v>18.99799999999999</v>
      </c>
      <c r="K20">
        <f t="shared" si="3"/>
        <v>128</v>
      </c>
      <c r="L20">
        <f t="shared" si="4"/>
        <v>0.49070100143061546</v>
      </c>
      <c r="M20">
        <f t="shared" si="5"/>
        <v>0.75504344540989743</v>
      </c>
    </row>
    <row r="21" spans="1:13" x14ac:dyDescent="0.75">
      <c r="A21">
        <v>129</v>
      </c>
      <c r="B21">
        <v>375.27600000000001</v>
      </c>
      <c r="C21">
        <v>325.24400000000003</v>
      </c>
      <c r="D21">
        <v>271.75900000000001</v>
      </c>
      <c r="E21">
        <v>253.453</v>
      </c>
      <c r="G21">
        <f t="shared" si="0"/>
        <v>129</v>
      </c>
      <c r="H21">
        <f t="shared" si="1"/>
        <v>50.031999999999982</v>
      </c>
      <c r="I21">
        <f t="shared" si="2"/>
        <v>18.306000000000012</v>
      </c>
      <c r="K21">
        <f t="shared" si="3"/>
        <v>129</v>
      </c>
      <c r="L21">
        <f t="shared" si="4"/>
        <v>0.44440571374625087</v>
      </c>
      <c r="M21">
        <f t="shared" si="5"/>
        <v>0.73761490996096202</v>
      </c>
    </row>
    <row r="22" spans="1:13" x14ac:dyDescent="0.75">
      <c r="A22">
        <v>130</v>
      </c>
      <c r="B22">
        <v>363.49200000000002</v>
      </c>
      <c r="C22">
        <v>314.22199999999998</v>
      </c>
      <c r="D22">
        <v>274.87900000000002</v>
      </c>
      <c r="E22">
        <v>246.79499999999999</v>
      </c>
      <c r="G22">
        <f t="shared" si="0"/>
        <v>130</v>
      </c>
      <c r="H22">
        <f t="shared" si="1"/>
        <v>49.270000000000039</v>
      </c>
      <c r="I22">
        <f t="shared" si="2"/>
        <v>28.084000000000032</v>
      </c>
      <c r="K22">
        <f t="shared" si="3"/>
        <v>130</v>
      </c>
      <c r="L22">
        <f t="shared" si="4"/>
        <v>0.4388720652418614</v>
      </c>
      <c r="M22">
        <f t="shared" si="5"/>
        <v>0.9838811232842215</v>
      </c>
    </row>
    <row r="23" spans="1:13" x14ac:dyDescent="0.75">
      <c r="A23">
        <v>131</v>
      </c>
      <c r="B23">
        <v>358.64699999999999</v>
      </c>
      <c r="C23">
        <v>315.29700000000003</v>
      </c>
      <c r="D23">
        <v>277.42200000000003</v>
      </c>
      <c r="E23">
        <v>248.69800000000001</v>
      </c>
      <c r="G23">
        <f t="shared" si="0"/>
        <v>131</v>
      </c>
      <c r="H23">
        <f t="shared" si="1"/>
        <v>43.349999999999966</v>
      </c>
      <c r="I23">
        <f t="shared" si="2"/>
        <v>28.724000000000018</v>
      </c>
      <c r="K23">
        <f t="shared" si="3"/>
        <v>131</v>
      </c>
      <c r="L23">
        <f t="shared" si="4"/>
        <v>0.39588099024712581</v>
      </c>
      <c r="M23">
        <f t="shared" si="5"/>
        <v>1</v>
      </c>
    </row>
    <row r="25" spans="1:13" x14ac:dyDescent="0.75">
      <c r="A25" s="1"/>
    </row>
    <row r="26" spans="1:13" x14ac:dyDescent="0.75">
      <c r="A26" s="1"/>
    </row>
    <row r="27" spans="1:13" x14ac:dyDescent="0.75">
      <c r="A27" s="1"/>
    </row>
    <row r="28" spans="1:13" x14ac:dyDescent="0.75">
      <c r="A28" s="1"/>
    </row>
    <row r="29" spans="1:13" x14ac:dyDescent="0.75">
      <c r="A29" s="1"/>
    </row>
    <row r="30" spans="1:13" x14ac:dyDescent="0.75">
      <c r="A30" s="1"/>
    </row>
    <row r="31" spans="1:13" x14ac:dyDescent="0.75">
      <c r="A31" s="1"/>
    </row>
    <row r="32" spans="1:13" x14ac:dyDescent="0.75">
      <c r="A32" s="1"/>
    </row>
    <row r="33" spans="1:1" x14ac:dyDescent="0.75">
      <c r="A33" s="1"/>
    </row>
    <row r="34" spans="1:1" x14ac:dyDescent="0.75">
      <c r="A34" s="1"/>
    </row>
    <row r="35" spans="1:1" x14ac:dyDescent="0.75">
      <c r="A35" s="1"/>
    </row>
    <row r="36" spans="1:1" x14ac:dyDescent="0.75">
      <c r="A36" s="1"/>
    </row>
    <row r="37" spans="1:1" x14ac:dyDescent="0.75">
      <c r="A37" s="1"/>
    </row>
    <row r="38" spans="1:1" x14ac:dyDescent="0.75">
      <c r="A38" s="1"/>
    </row>
    <row r="39" spans="1:1" x14ac:dyDescent="0.75">
      <c r="A39" s="1"/>
    </row>
    <row r="40" spans="1:1" x14ac:dyDescent="0.75">
      <c r="A40" s="1"/>
    </row>
    <row r="41" spans="1:1" x14ac:dyDescent="0.75">
      <c r="A41" s="1"/>
    </row>
    <row r="42" spans="1:1" x14ac:dyDescent="0.75">
      <c r="A42" s="1"/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zoomScale="80" zoomScaleNormal="80" workbookViewId="0">
      <selection activeCell="K3" sqref="K3"/>
    </sheetView>
  </sheetViews>
  <sheetFormatPr defaultRowHeight="14.75" x14ac:dyDescent="0.75"/>
  <sheetData>
    <row r="1" spans="1:13" x14ac:dyDescent="0.75">
      <c r="A1" t="s">
        <v>10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</v>
      </c>
      <c r="B3">
        <v>376.53800000000001</v>
      </c>
      <c r="C3">
        <v>378.05099999999999</v>
      </c>
      <c r="D3">
        <v>257.75</v>
      </c>
      <c r="E3">
        <v>267.99400000000003</v>
      </c>
      <c r="G3">
        <f t="shared" ref="G3:G32" si="0">A3</f>
        <v>1</v>
      </c>
      <c r="H3">
        <f t="shared" ref="H3:H32" si="1">B3-C3</f>
        <v>-1.5129999999999768</v>
      </c>
      <c r="I3">
        <f t="shared" ref="I3:I32" si="2">D3-E3</f>
        <v>-10.244000000000028</v>
      </c>
      <c r="K3">
        <f t="shared" ref="K3:K32" si="3">A3</f>
        <v>1</v>
      </c>
      <c r="L3">
        <f t="shared" ref="L3:L24" si="4">(H3-MIN(H$3:H$50))/(MAX(H$3:H$50)-MIN(H$3:H$50))</f>
        <v>0.41140860132915774</v>
      </c>
      <c r="M3">
        <f t="shared" ref="M3:M24" si="5">(I3-MIN(I$3:I$50))/(MAX(I$3:I$50)-MIN(I$3:I$50))</f>
        <v>1.025041381300139E-2</v>
      </c>
    </row>
    <row r="4" spans="1:13" x14ac:dyDescent="0.75">
      <c r="A4">
        <v>2</v>
      </c>
      <c r="B4">
        <v>371.74</v>
      </c>
      <c r="C4">
        <v>374.55799999999999</v>
      </c>
      <c r="D4">
        <v>261.202</v>
      </c>
      <c r="E4">
        <v>267.37200000000001</v>
      </c>
      <c r="G4">
        <f t="shared" si="0"/>
        <v>2</v>
      </c>
      <c r="H4">
        <f t="shared" si="1"/>
        <v>-2.8179999999999836</v>
      </c>
      <c r="I4">
        <f t="shared" si="2"/>
        <v>-6.1700000000000159</v>
      </c>
      <c r="K4">
        <f t="shared" si="3"/>
        <v>2</v>
      </c>
      <c r="L4">
        <f t="shared" si="4"/>
        <v>0.38648689939653214</v>
      </c>
      <c r="M4">
        <f t="shared" si="5"/>
        <v>7.2117355848809683E-2</v>
      </c>
    </row>
    <row r="5" spans="1:13" x14ac:dyDescent="0.75">
      <c r="A5">
        <v>3</v>
      </c>
      <c r="B5">
        <v>413.24</v>
      </c>
      <c r="C5">
        <v>408.13499999999999</v>
      </c>
      <c r="D5">
        <v>253.83699999999999</v>
      </c>
      <c r="E5">
        <v>264.75599999999997</v>
      </c>
      <c r="G5">
        <f t="shared" si="0"/>
        <v>3</v>
      </c>
      <c r="H5">
        <f t="shared" si="1"/>
        <v>5.1050000000000182</v>
      </c>
      <c r="I5">
        <f t="shared" si="2"/>
        <v>-10.918999999999983</v>
      </c>
      <c r="K5">
        <f t="shared" si="3"/>
        <v>3</v>
      </c>
      <c r="L5">
        <f t="shared" si="4"/>
        <v>0.5377931403254147</v>
      </c>
      <c r="M5">
        <f t="shared" si="5"/>
        <v>0</v>
      </c>
    </row>
    <row r="6" spans="1:13" x14ac:dyDescent="0.75">
      <c r="A6">
        <v>4</v>
      </c>
      <c r="B6">
        <v>376.13</v>
      </c>
      <c r="C6">
        <v>376.5</v>
      </c>
      <c r="D6">
        <v>256.09300000000002</v>
      </c>
      <c r="E6">
        <v>261.46300000000002</v>
      </c>
      <c r="G6">
        <f t="shared" si="0"/>
        <v>4</v>
      </c>
      <c r="H6">
        <f t="shared" si="1"/>
        <v>-0.37000000000000455</v>
      </c>
      <c r="I6">
        <f t="shared" si="2"/>
        <v>-5.3700000000000045</v>
      </c>
      <c r="K6">
        <f t="shared" si="3"/>
        <v>4</v>
      </c>
      <c r="L6">
        <f t="shared" si="4"/>
        <v>0.43323657474600852</v>
      </c>
      <c r="M6">
        <f t="shared" si="5"/>
        <v>8.4265994441997519E-2</v>
      </c>
    </row>
    <row r="7" spans="1:13" x14ac:dyDescent="0.75">
      <c r="A7">
        <v>5</v>
      </c>
      <c r="B7">
        <v>375.86700000000002</v>
      </c>
      <c r="C7">
        <v>370.68799999999999</v>
      </c>
      <c r="D7">
        <v>269.81700000000001</v>
      </c>
      <c r="E7">
        <v>265.08</v>
      </c>
      <c r="G7">
        <f t="shared" si="0"/>
        <v>5</v>
      </c>
      <c r="H7">
        <f t="shared" si="1"/>
        <v>5.1790000000000305</v>
      </c>
      <c r="I7">
        <f t="shared" si="2"/>
        <v>4.7370000000000232</v>
      </c>
      <c r="K7">
        <f t="shared" si="3"/>
        <v>5</v>
      </c>
      <c r="L7">
        <f t="shared" si="4"/>
        <v>0.53920632495607723</v>
      </c>
      <c r="M7">
        <f t="shared" si="5"/>
        <v>0.23774885726868242</v>
      </c>
    </row>
    <row r="8" spans="1:13" x14ac:dyDescent="0.75">
      <c r="A8">
        <v>6</v>
      </c>
      <c r="B8">
        <v>383</v>
      </c>
      <c r="C8">
        <v>375.16500000000002</v>
      </c>
      <c r="D8">
        <v>274.78300000000002</v>
      </c>
      <c r="E8">
        <v>269.31799999999998</v>
      </c>
      <c r="G8">
        <f t="shared" si="0"/>
        <v>6</v>
      </c>
      <c r="H8">
        <f t="shared" si="1"/>
        <v>7.8349999999999795</v>
      </c>
      <c r="I8">
        <f t="shared" si="2"/>
        <v>5.4650000000000318</v>
      </c>
      <c r="K8">
        <f t="shared" si="3"/>
        <v>6</v>
      </c>
      <c r="L8">
        <f t="shared" si="4"/>
        <v>0.58992819494309023</v>
      </c>
      <c r="M8">
        <f t="shared" si="5"/>
        <v>0.24880411838848332</v>
      </c>
    </row>
    <row r="9" spans="1:13" x14ac:dyDescent="0.75">
      <c r="A9">
        <v>7</v>
      </c>
      <c r="B9">
        <v>383.07100000000003</v>
      </c>
      <c r="C9">
        <v>372.839</v>
      </c>
      <c r="D9">
        <v>257.79500000000002</v>
      </c>
      <c r="E9">
        <v>258.024</v>
      </c>
      <c r="G9">
        <f t="shared" si="0"/>
        <v>7</v>
      </c>
      <c r="H9">
        <f t="shared" si="1"/>
        <v>10.232000000000028</v>
      </c>
      <c r="I9">
        <f t="shared" si="2"/>
        <v>-0.22899999999998499</v>
      </c>
      <c r="K9">
        <f t="shared" si="3"/>
        <v>7</v>
      </c>
      <c r="L9">
        <f t="shared" si="4"/>
        <v>0.6357039187227872</v>
      </c>
      <c r="M9">
        <f t="shared" si="5"/>
        <v>0.16233618320146995</v>
      </c>
    </row>
    <row r="10" spans="1:13" x14ac:dyDescent="0.75">
      <c r="A10">
        <v>8</v>
      </c>
      <c r="B10">
        <v>375.267</v>
      </c>
      <c r="C10">
        <v>365.87200000000001</v>
      </c>
      <c r="D10">
        <v>258.99099999999999</v>
      </c>
      <c r="E10">
        <v>259.017</v>
      </c>
      <c r="G10">
        <f t="shared" si="0"/>
        <v>8</v>
      </c>
      <c r="H10">
        <f t="shared" si="1"/>
        <v>9.3949999999999818</v>
      </c>
      <c r="I10">
        <f t="shared" si="2"/>
        <v>-2.6000000000010459E-2</v>
      </c>
      <c r="K10">
        <f t="shared" si="3"/>
        <v>8</v>
      </c>
      <c r="L10">
        <f t="shared" si="4"/>
        <v>0.61971965472461954</v>
      </c>
      <c r="M10">
        <f t="shared" si="5"/>
        <v>0.16541890024449094</v>
      </c>
    </row>
    <row r="11" spans="1:13" x14ac:dyDescent="0.75">
      <c r="A11">
        <v>9</v>
      </c>
      <c r="B11">
        <v>380.17599999999999</v>
      </c>
      <c r="C11">
        <v>378.988</v>
      </c>
      <c r="D11">
        <v>253.78700000000001</v>
      </c>
      <c r="E11">
        <v>255.53</v>
      </c>
      <c r="G11">
        <f t="shared" si="0"/>
        <v>9</v>
      </c>
      <c r="H11">
        <f t="shared" si="1"/>
        <v>1.1879999999999882</v>
      </c>
      <c r="I11">
        <f t="shared" si="2"/>
        <v>-1.742999999999995</v>
      </c>
      <c r="K11">
        <f t="shared" si="3"/>
        <v>9</v>
      </c>
      <c r="L11">
        <f t="shared" si="4"/>
        <v>0.46298984034833057</v>
      </c>
      <c r="M11">
        <f t="shared" si="5"/>
        <v>0.13934488466386216</v>
      </c>
    </row>
    <row r="12" spans="1:13" x14ac:dyDescent="0.75">
      <c r="A12">
        <v>10</v>
      </c>
      <c r="B12">
        <v>408.67700000000002</v>
      </c>
      <c r="C12">
        <v>389.50599999999997</v>
      </c>
      <c r="D12">
        <v>262.62099999999998</v>
      </c>
      <c r="E12">
        <v>252.898</v>
      </c>
      <c r="G12">
        <f t="shared" si="0"/>
        <v>10</v>
      </c>
      <c r="H12">
        <f t="shared" si="1"/>
        <v>19.171000000000049</v>
      </c>
      <c r="I12">
        <f t="shared" si="2"/>
        <v>9.7229999999999848</v>
      </c>
      <c r="K12">
        <f t="shared" si="3"/>
        <v>10</v>
      </c>
      <c r="L12">
        <f t="shared" si="4"/>
        <v>0.80641280268887117</v>
      </c>
      <c r="M12">
        <f t="shared" si="5"/>
        <v>0.31346524730072389</v>
      </c>
    </row>
    <row r="13" spans="1:13" x14ac:dyDescent="0.75">
      <c r="A13">
        <v>11</v>
      </c>
      <c r="B13">
        <v>379.55599999999998</v>
      </c>
      <c r="C13">
        <v>380.983</v>
      </c>
      <c r="D13">
        <v>255.476</v>
      </c>
      <c r="E13">
        <v>246.125</v>
      </c>
      <c r="G13">
        <f t="shared" si="0"/>
        <v>11</v>
      </c>
      <c r="H13">
        <f t="shared" si="1"/>
        <v>-1.4270000000000209</v>
      </c>
      <c r="I13">
        <f t="shared" si="2"/>
        <v>9.3509999999999991</v>
      </c>
      <c r="K13">
        <f t="shared" si="3"/>
        <v>11</v>
      </c>
      <c r="L13">
        <f t="shared" si="4"/>
        <v>0.41305095103506173</v>
      </c>
      <c r="M13">
        <f t="shared" si="5"/>
        <v>0.30781613035489186</v>
      </c>
    </row>
    <row r="14" spans="1:13" x14ac:dyDescent="0.75">
      <c r="A14">
        <v>12</v>
      </c>
      <c r="B14">
        <v>366.31700000000001</v>
      </c>
      <c r="C14">
        <v>373.36900000000003</v>
      </c>
      <c r="D14">
        <v>243.32499999999999</v>
      </c>
      <c r="E14">
        <v>248.886</v>
      </c>
      <c r="G14">
        <f t="shared" si="0"/>
        <v>12</v>
      </c>
      <c r="H14">
        <f t="shared" si="1"/>
        <v>-7.0520000000000209</v>
      </c>
      <c r="I14">
        <f t="shared" si="2"/>
        <v>-5.561000000000007</v>
      </c>
      <c r="K14">
        <f t="shared" si="3"/>
        <v>12</v>
      </c>
      <c r="L14">
        <f t="shared" si="4"/>
        <v>0.30562982201512434</v>
      </c>
      <c r="M14">
        <f t="shared" si="5"/>
        <v>8.1365506977873925E-2</v>
      </c>
    </row>
    <row r="15" spans="1:13" x14ac:dyDescent="0.75">
      <c r="A15">
        <v>13</v>
      </c>
      <c r="B15">
        <v>365</v>
      </c>
      <c r="C15">
        <v>374.05</v>
      </c>
      <c r="D15">
        <v>254.226</v>
      </c>
      <c r="E15">
        <v>263.05599999999998</v>
      </c>
      <c r="G15">
        <f t="shared" si="0"/>
        <v>13</v>
      </c>
      <c r="H15">
        <f t="shared" si="1"/>
        <v>-9.0500000000000114</v>
      </c>
      <c r="I15">
        <f t="shared" si="2"/>
        <v>-8.8299999999999841</v>
      </c>
      <c r="K15">
        <f t="shared" si="3"/>
        <v>13</v>
      </c>
      <c r="L15">
        <f t="shared" si="4"/>
        <v>0.26747383698724275</v>
      </c>
      <c r="M15">
        <f t="shared" si="5"/>
        <v>3.172313252646123E-2</v>
      </c>
    </row>
    <row r="16" spans="1:13" x14ac:dyDescent="0.75">
      <c r="A16">
        <v>14</v>
      </c>
      <c r="B16">
        <v>355.339</v>
      </c>
      <c r="C16">
        <v>351.613</v>
      </c>
      <c r="D16">
        <v>256.375</v>
      </c>
      <c r="E16">
        <v>249.488</v>
      </c>
      <c r="G16">
        <f t="shared" si="0"/>
        <v>14</v>
      </c>
      <c r="H16">
        <f t="shared" si="1"/>
        <v>3.7259999999999991</v>
      </c>
      <c r="I16">
        <f t="shared" si="2"/>
        <v>6.8870000000000005</v>
      </c>
      <c r="K16">
        <f t="shared" si="3"/>
        <v>14</v>
      </c>
      <c r="L16">
        <f t="shared" si="4"/>
        <v>0.5114582537621265</v>
      </c>
      <c r="M16">
        <f t="shared" si="5"/>
        <v>0.2703983234878739</v>
      </c>
    </row>
    <row r="17" spans="1:13" x14ac:dyDescent="0.75">
      <c r="A17">
        <v>15</v>
      </c>
      <c r="B17">
        <v>366.84300000000002</v>
      </c>
      <c r="C17">
        <v>369.57299999999998</v>
      </c>
      <c r="D17">
        <v>268.935</v>
      </c>
      <c r="E17">
        <v>273.40899999999999</v>
      </c>
      <c r="G17">
        <f t="shared" si="0"/>
        <v>15</v>
      </c>
      <c r="H17">
        <f t="shared" si="1"/>
        <v>-2.7299999999999613</v>
      </c>
      <c r="I17">
        <f t="shared" si="2"/>
        <v>-4.4739999999999895</v>
      </c>
      <c r="K17">
        <f t="shared" si="3"/>
        <v>15</v>
      </c>
      <c r="L17">
        <f t="shared" si="4"/>
        <v>0.38816744328164449</v>
      </c>
      <c r="M17">
        <f t="shared" si="5"/>
        <v>9.7872469666367909E-2</v>
      </c>
    </row>
    <row r="18" spans="1:13" x14ac:dyDescent="0.75">
      <c r="A18">
        <v>16</v>
      </c>
      <c r="B18">
        <v>361.51900000000001</v>
      </c>
      <c r="C18">
        <v>363.04899999999998</v>
      </c>
      <c r="D18">
        <v>268.61099999999999</v>
      </c>
      <c r="E18">
        <v>272.48200000000003</v>
      </c>
      <c r="G18">
        <f t="shared" si="0"/>
        <v>16</v>
      </c>
      <c r="H18">
        <f t="shared" si="1"/>
        <v>-1.5299999999999727</v>
      </c>
      <c r="I18">
        <f t="shared" si="2"/>
        <v>-3.8710000000000377</v>
      </c>
      <c r="K18">
        <f t="shared" si="3"/>
        <v>16</v>
      </c>
      <c r="L18">
        <f t="shared" si="4"/>
        <v>0.41108395080589755</v>
      </c>
      <c r="M18">
        <f t="shared" si="5"/>
        <v>0.10702950600598236</v>
      </c>
    </row>
    <row r="19" spans="1:13" x14ac:dyDescent="0.75">
      <c r="A19">
        <v>17</v>
      </c>
      <c r="B19">
        <v>358.79300000000001</v>
      </c>
      <c r="C19">
        <v>365.029</v>
      </c>
      <c r="D19">
        <v>268.58600000000001</v>
      </c>
      <c r="E19">
        <v>270.49400000000003</v>
      </c>
      <c r="G19">
        <f t="shared" si="0"/>
        <v>17</v>
      </c>
      <c r="H19">
        <f t="shared" si="1"/>
        <v>-6.23599999999999</v>
      </c>
      <c r="I19">
        <f t="shared" si="2"/>
        <v>-1.9080000000000155</v>
      </c>
      <c r="K19">
        <f t="shared" si="3"/>
        <v>17</v>
      </c>
      <c r="L19">
        <f t="shared" si="4"/>
        <v>0.32121304713161714</v>
      </c>
      <c r="M19">
        <f t="shared" si="5"/>
        <v>0.1368392279540169</v>
      </c>
    </row>
    <row r="20" spans="1:13" x14ac:dyDescent="0.75">
      <c r="A20">
        <v>18</v>
      </c>
      <c r="B20">
        <v>363.3</v>
      </c>
      <c r="C20">
        <v>358.81200000000001</v>
      </c>
      <c r="D20">
        <v>266.71699999999998</v>
      </c>
      <c r="E20">
        <v>257.09699999999998</v>
      </c>
      <c r="G20">
        <f t="shared" si="0"/>
        <v>18</v>
      </c>
      <c r="H20">
        <f t="shared" si="1"/>
        <v>4.4879999999999995</v>
      </c>
      <c r="I20">
        <f t="shared" si="2"/>
        <v>9.6200000000000045</v>
      </c>
      <c r="K20">
        <f t="shared" si="3"/>
        <v>18</v>
      </c>
      <c r="L20">
        <f t="shared" si="4"/>
        <v>0.52601023604002739</v>
      </c>
      <c r="M20">
        <f t="shared" si="5"/>
        <v>0.31190111008185128</v>
      </c>
    </row>
    <row r="21" spans="1:13" x14ac:dyDescent="0.75">
      <c r="A21">
        <v>19</v>
      </c>
      <c r="B21">
        <v>374.45699999999999</v>
      </c>
      <c r="C21">
        <v>365.18599999999998</v>
      </c>
      <c r="D21">
        <v>275.12900000000002</v>
      </c>
      <c r="E21">
        <v>266.44799999999998</v>
      </c>
      <c r="G21">
        <f t="shared" si="0"/>
        <v>19</v>
      </c>
      <c r="H21">
        <f t="shared" si="1"/>
        <v>9.271000000000015</v>
      </c>
      <c r="I21">
        <f t="shared" si="2"/>
        <v>8.68100000000004</v>
      </c>
      <c r="K21">
        <f t="shared" si="3"/>
        <v>19</v>
      </c>
      <c r="L21">
        <f t="shared" si="4"/>
        <v>0.61735161561378071</v>
      </c>
      <c r="M21">
        <f t="shared" si="5"/>
        <v>0.2976416455330978</v>
      </c>
    </row>
    <row r="22" spans="1:13" x14ac:dyDescent="0.75">
      <c r="A22">
        <v>20</v>
      </c>
      <c r="B22">
        <v>421.94799999999998</v>
      </c>
      <c r="C22">
        <v>392.64</v>
      </c>
      <c r="D22">
        <v>292.71600000000001</v>
      </c>
      <c r="E22">
        <v>275.041</v>
      </c>
      <c r="G22">
        <f t="shared" si="0"/>
        <v>20</v>
      </c>
      <c r="H22">
        <f t="shared" si="1"/>
        <v>29.307999999999993</v>
      </c>
      <c r="I22">
        <f t="shared" si="2"/>
        <v>17.675000000000011</v>
      </c>
      <c r="K22">
        <f t="shared" si="3"/>
        <v>20</v>
      </c>
      <c r="L22">
        <f t="shared" si="4"/>
        <v>1</v>
      </c>
      <c r="M22">
        <f t="shared" si="5"/>
        <v>0.43422271491700953</v>
      </c>
    </row>
    <row r="23" spans="1:13" x14ac:dyDescent="0.75">
      <c r="A23">
        <v>21</v>
      </c>
      <c r="B23">
        <v>354.03800000000001</v>
      </c>
      <c r="C23">
        <v>363.85899999999998</v>
      </c>
      <c r="D23">
        <v>288.26</v>
      </c>
      <c r="E23">
        <v>256.69900000000001</v>
      </c>
      <c r="G23">
        <f t="shared" si="0"/>
        <v>21</v>
      </c>
      <c r="H23">
        <f t="shared" si="1"/>
        <v>-9.8209999999999695</v>
      </c>
      <c r="I23">
        <f t="shared" si="2"/>
        <v>31.560999999999979</v>
      </c>
      <c r="K23">
        <f t="shared" si="3"/>
        <v>21</v>
      </c>
      <c r="L23">
        <f t="shared" si="4"/>
        <v>0.25274998090291079</v>
      </c>
      <c r="M23">
        <f t="shared" si="5"/>
        <v>0.64509270929826368</v>
      </c>
    </row>
    <row r="24" spans="1:13" x14ac:dyDescent="0.75">
      <c r="A24">
        <v>22</v>
      </c>
      <c r="B24">
        <v>322.65199999999999</v>
      </c>
      <c r="C24">
        <v>335.40499999999997</v>
      </c>
      <c r="D24">
        <v>287.911</v>
      </c>
      <c r="E24">
        <v>244.06</v>
      </c>
      <c r="G24">
        <f t="shared" si="0"/>
        <v>22</v>
      </c>
      <c r="H24">
        <f t="shared" si="1"/>
        <v>-12.752999999999986</v>
      </c>
      <c r="I24">
        <f t="shared" si="2"/>
        <v>43.850999999999999</v>
      </c>
      <c r="K24">
        <f t="shared" si="3"/>
        <v>22</v>
      </c>
      <c r="L24">
        <f t="shared" si="4"/>
        <v>0.19675731418531819</v>
      </c>
      <c r="M24">
        <f t="shared" si="5"/>
        <v>0.83172616968610924</v>
      </c>
    </row>
    <row r="25" spans="1:13" x14ac:dyDescent="0.75">
      <c r="A25">
        <v>23</v>
      </c>
      <c r="B25">
        <v>341.55599999999998</v>
      </c>
      <c r="C25">
        <v>349.44400000000002</v>
      </c>
      <c r="D25">
        <v>313.70400000000001</v>
      </c>
      <c r="E25">
        <v>263.363</v>
      </c>
      <c r="G25">
        <f t="shared" si="0"/>
        <v>23</v>
      </c>
      <c r="H25">
        <f t="shared" si="1"/>
        <v>-7.8880000000000337</v>
      </c>
      <c r="I25">
        <f t="shared" si="2"/>
        <v>50.341000000000008</v>
      </c>
      <c r="K25">
        <f t="shared" si="3"/>
        <v>23</v>
      </c>
      <c r="L25">
        <f t="shared" ref="L25:L32" si="6">(H25-MIN(H$3:H$50))/(MAX(H$3:H$50)-MIN(H$3:H$50))</f>
        <v>0.28966465510656092</v>
      </c>
      <c r="M25">
        <f t="shared" ref="M25:M32" si="7">(I25-MIN(I$3:I$50))/(MAX(I$3:I$50)-MIN(I$3:I$50))</f>
        <v>0.93028200027334429</v>
      </c>
    </row>
    <row r="26" spans="1:13" x14ac:dyDescent="0.75">
      <c r="A26">
        <v>24</v>
      </c>
      <c r="B26">
        <v>356.86099999999999</v>
      </c>
      <c r="C26">
        <v>367.17700000000002</v>
      </c>
      <c r="D26">
        <v>313.97199999999998</v>
      </c>
      <c r="E26">
        <v>261.75</v>
      </c>
      <c r="G26">
        <f t="shared" si="0"/>
        <v>24</v>
      </c>
      <c r="H26">
        <f t="shared" si="1"/>
        <v>-10.316000000000031</v>
      </c>
      <c r="I26">
        <f t="shared" si="2"/>
        <v>52.22199999999998</v>
      </c>
      <c r="K26">
        <f t="shared" si="3"/>
        <v>24</v>
      </c>
      <c r="L26">
        <f t="shared" si="6"/>
        <v>0.24329692154915511</v>
      </c>
      <c r="M26">
        <f t="shared" si="7"/>
        <v>0.95884648676557627</v>
      </c>
    </row>
    <row r="27" spans="1:13" x14ac:dyDescent="0.75">
      <c r="A27">
        <v>25</v>
      </c>
      <c r="B27">
        <v>354.73099999999999</v>
      </c>
      <c r="C27">
        <v>371.29899999999998</v>
      </c>
      <c r="D27">
        <v>312.75900000000001</v>
      </c>
      <c r="E27">
        <v>266.38400000000001</v>
      </c>
      <c r="G27">
        <f t="shared" si="0"/>
        <v>25</v>
      </c>
      <c r="H27">
        <f t="shared" si="1"/>
        <v>-16.567999999999984</v>
      </c>
      <c r="I27">
        <f t="shared" si="2"/>
        <v>46.375</v>
      </c>
      <c r="K27">
        <f t="shared" si="3"/>
        <v>25</v>
      </c>
      <c r="L27">
        <f t="shared" si="6"/>
        <v>0.12390191734779625</v>
      </c>
      <c r="M27">
        <f t="shared" si="7"/>
        <v>0.87005512444761635</v>
      </c>
    </row>
    <row r="28" spans="1:13" x14ac:dyDescent="0.75">
      <c r="A28">
        <v>26</v>
      </c>
      <c r="B28">
        <v>342.76</v>
      </c>
      <c r="C28">
        <v>365.81599999999997</v>
      </c>
      <c r="D28">
        <v>324.86</v>
      </c>
      <c r="E28">
        <v>269.928</v>
      </c>
      <c r="G28">
        <f t="shared" si="0"/>
        <v>26</v>
      </c>
      <c r="H28">
        <f t="shared" si="1"/>
        <v>-23.055999999999983</v>
      </c>
      <c r="I28">
        <f t="shared" si="2"/>
        <v>54.932000000000016</v>
      </c>
      <c r="K28">
        <f t="shared" si="3"/>
        <v>26</v>
      </c>
      <c r="L28">
        <f t="shared" si="6"/>
        <v>0</v>
      </c>
      <c r="M28">
        <f t="shared" si="7"/>
        <v>1</v>
      </c>
    </row>
    <row r="29" spans="1:13" x14ac:dyDescent="0.75">
      <c r="A29">
        <v>27</v>
      </c>
      <c r="B29">
        <v>362.51900000000001</v>
      </c>
      <c r="C29">
        <v>365.61500000000001</v>
      </c>
      <c r="D29">
        <v>315.01900000000001</v>
      </c>
      <c r="E29">
        <v>274.46199999999999</v>
      </c>
      <c r="G29">
        <f t="shared" si="0"/>
        <v>27</v>
      </c>
      <c r="H29">
        <f t="shared" si="1"/>
        <v>-3.0960000000000036</v>
      </c>
      <c r="I29">
        <f t="shared" si="2"/>
        <v>40.557000000000016</v>
      </c>
      <c r="K29">
        <f t="shared" si="3"/>
        <v>27</v>
      </c>
      <c r="L29">
        <f t="shared" si="6"/>
        <v>0.38117790848674643</v>
      </c>
      <c r="M29">
        <f t="shared" si="7"/>
        <v>0.78170415027865936</v>
      </c>
    </row>
    <row r="30" spans="1:13" x14ac:dyDescent="0.75">
      <c r="A30">
        <v>28</v>
      </c>
      <c r="B30">
        <v>357.73</v>
      </c>
      <c r="C30">
        <v>361.54500000000002</v>
      </c>
      <c r="D30">
        <v>318.3</v>
      </c>
      <c r="E30">
        <v>266.76299999999998</v>
      </c>
      <c r="G30">
        <f t="shared" si="0"/>
        <v>28</v>
      </c>
      <c r="H30">
        <f t="shared" si="1"/>
        <v>-3.8149999999999977</v>
      </c>
      <c r="I30">
        <f t="shared" si="2"/>
        <v>51.537000000000035</v>
      </c>
      <c r="K30">
        <f t="shared" si="3"/>
        <v>28</v>
      </c>
      <c r="L30">
        <f t="shared" si="6"/>
        <v>0.36744710106179806</v>
      </c>
      <c r="M30">
        <f t="shared" si="7"/>
        <v>0.94844421497016018</v>
      </c>
    </row>
    <row r="31" spans="1:13" x14ac:dyDescent="0.75">
      <c r="A31">
        <v>29</v>
      </c>
      <c r="B31">
        <v>361.75</v>
      </c>
      <c r="C31">
        <v>373.697</v>
      </c>
      <c r="D31">
        <v>311.31200000000001</v>
      </c>
      <c r="E31">
        <v>278.03899999999999</v>
      </c>
      <c r="G31">
        <f t="shared" si="0"/>
        <v>29</v>
      </c>
      <c r="H31">
        <f t="shared" si="1"/>
        <v>-11.947000000000003</v>
      </c>
      <c r="I31">
        <f t="shared" si="2"/>
        <v>33.273000000000025</v>
      </c>
      <c r="K31">
        <f t="shared" si="3"/>
        <v>29</v>
      </c>
      <c r="L31">
        <f t="shared" si="6"/>
        <v>0.21214956840577467</v>
      </c>
      <c r="M31">
        <f t="shared" si="7"/>
        <v>0.67109079588768594</v>
      </c>
    </row>
    <row r="32" spans="1:13" x14ac:dyDescent="0.75">
      <c r="A32">
        <v>30</v>
      </c>
      <c r="B32">
        <v>375.76100000000002</v>
      </c>
      <c r="C32">
        <v>374.83100000000002</v>
      </c>
      <c r="D32">
        <v>316.41300000000001</v>
      </c>
      <c r="E32">
        <v>269.79700000000003</v>
      </c>
      <c r="G32">
        <f t="shared" si="0"/>
        <v>30</v>
      </c>
      <c r="H32">
        <f t="shared" si="1"/>
        <v>0.93000000000000682</v>
      </c>
      <c r="I32">
        <f t="shared" si="2"/>
        <v>46.615999999999985</v>
      </c>
      <c r="K32">
        <f t="shared" si="3"/>
        <v>30</v>
      </c>
      <c r="L32">
        <f t="shared" si="6"/>
        <v>0.4580627912306165</v>
      </c>
      <c r="M32">
        <f t="shared" si="7"/>
        <v>0.87371490182381395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DB9A-F7AD-42A4-81AB-D1B38066905B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28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2</v>
      </c>
      <c r="B3">
        <v>290.36900000000003</v>
      </c>
      <c r="C3">
        <v>304.21300000000002</v>
      </c>
      <c r="D3">
        <v>201.881</v>
      </c>
      <c r="E3">
        <v>206.316</v>
      </c>
      <c r="G3">
        <f t="shared" ref="G3:G34" si="0">A3</f>
        <v>2</v>
      </c>
      <c r="H3">
        <f t="shared" ref="H3:H34" si="1">B3-C3</f>
        <v>-13.843999999999994</v>
      </c>
      <c r="I3">
        <f t="shared" ref="I3:I34" si="2">D3-E3</f>
        <v>-4.4350000000000023</v>
      </c>
      <c r="K3">
        <f t="shared" ref="K3:K34" si="3">A3</f>
        <v>2</v>
      </c>
      <c r="L3">
        <f t="shared" ref="L3:L34" si="4">(H3-MIN(H$3:H$50))/(MAX(H$3:H$50)-MIN(H$3:H$50))</f>
        <v>7.5292365643204101E-2</v>
      </c>
      <c r="M3">
        <f t="shared" ref="M3:M34" si="5">(I3-MIN(I$3:I$50))/(MAX(I$3:I$50)-MIN(I$3:I$50))</f>
        <v>0</v>
      </c>
    </row>
    <row r="4" spans="1:13" x14ac:dyDescent="0.75">
      <c r="A4">
        <v>3</v>
      </c>
      <c r="B4">
        <v>286.69799999999998</v>
      </c>
      <c r="C4">
        <v>291.19099999999997</v>
      </c>
      <c r="D4">
        <v>205.875</v>
      </c>
      <c r="E4">
        <v>210.01300000000001</v>
      </c>
      <c r="G4">
        <f t="shared" si="0"/>
        <v>3</v>
      </c>
      <c r="H4">
        <f t="shared" si="1"/>
        <v>-4.492999999999995</v>
      </c>
      <c r="I4">
        <f t="shared" si="2"/>
        <v>-4.1380000000000052</v>
      </c>
      <c r="K4">
        <f t="shared" si="3"/>
        <v>3</v>
      </c>
      <c r="L4">
        <f t="shared" si="4"/>
        <v>0.48486706670754609</v>
      </c>
      <c r="M4">
        <f t="shared" si="5"/>
        <v>6.3147151999659165E-3</v>
      </c>
    </row>
    <row r="5" spans="1:13" x14ac:dyDescent="0.75">
      <c r="A5">
        <v>4</v>
      </c>
      <c r="B5">
        <v>279.72000000000003</v>
      </c>
      <c r="C5">
        <v>287.06599999999997</v>
      </c>
      <c r="D5">
        <v>204.71</v>
      </c>
      <c r="E5">
        <v>207.559</v>
      </c>
      <c r="G5">
        <f t="shared" si="0"/>
        <v>4</v>
      </c>
      <c r="H5">
        <f t="shared" si="1"/>
        <v>-7.3459999999999468</v>
      </c>
      <c r="I5">
        <f t="shared" si="2"/>
        <v>-2.8489999999999895</v>
      </c>
      <c r="K5">
        <f t="shared" si="3"/>
        <v>4</v>
      </c>
      <c r="L5">
        <f t="shared" si="4"/>
        <v>0.35990539179186348</v>
      </c>
      <c r="M5">
        <f t="shared" si="5"/>
        <v>3.3721004401165398E-2</v>
      </c>
    </row>
    <row r="6" spans="1:13" x14ac:dyDescent="0.75">
      <c r="A6">
        <v>5</v>
      </c>
      <c r="B6">
        <v>279.40600000000001</v>
      </c>
      <c r="C6">
        <v>287.96699999999998</v>
      </c>
      <c r="D6">
        <v>209.44800000000001</v>
      </c>
      <c r="E6">
        <v>209.39500000000001</v>
      </c>
      <c r="G6">
        <f t="shared" si="0"/>
        <v>5</v>
      </c>
      <c r="H6">
        <f t="shared" si="1"/>
        <v>-8.5609999999999786</v>
      </c>
      <c r="I6">
        <f t="shared" si="2"/>
        <v>5.2999999999997272E-2</v>
      </c>
      <c r="K6">
        <f t="shared" si="3"/>
        <v>5</v>
      </c>
      <c r="L6">
        <f t="shared" si="4"/>
        <v>0.30668827471420457</v>
      </c>
      <c r="M6">
        <f t="shared" si="5"/>
        <v>9.5422363021708118E-2</v>
      </c>
    </row>
    <row r="7" spans="1:13" x14ac:dyDescent="0.75">
      <c r="A7">
        <v>6</v>
      </c>
      <c r="B7">
        <v>277.46899999999999</v>
      </c>
      <c r="C7">
        <v>280.77600000000001</v>
      </c>
      <c r="D7">
        <v>207.917</v>
      </c>
      <c r="E7">
        <v>208.322</v>
      </c>
      <c r="G7">
        <f t="shared" si="0"/>
        <v>6</v>
      </c>
      <c r="H7">
        <f t="shared" si="1"/>
        <v>-3.3070000000000164</v>
      </c>
      <c r="I7">
        <f t="shared" si="2"/>
        <v>-0.40500000000000114</v>
      </c>
      <c r="K7">
        <f t="shared" si="3"/>
        <v>6</v>
      </c>
      <c r="L7">
        <f t="shared" si="4"/>
        <v>0.5368139809907565</v>
      </c>
      <c r="M7">
        <f t="shared" si="5"/>
        <v>8.5684519380009774E-2</v>
      </c>
    </row>
    <row r="8" spans="1:13" x14ac:dyDescent="0.75">
      <c r="A8">
        <v>7</v>
      </c>
      <c r="B8">
        <v>266.27100000000002</v>
      </c>
      <c r="C8">
        <v>269.38200000000001</v>
      </c>
      <c r="D8">
        <v>209.15600000000001</v>
      </c>
      <c r="E8">
        <v>209.197</v>
      </c>
      <c r="G8">
        <f t="shared" si="0"/>
        <v>7</v>
      </c>
      <c r="H8">
        <f t="shared" si="1"/>
        <v>-3.11099999999999</v>
      </c>
      <c r="I8">
        <f t="shared" si="2"/>
        <v>-4.0999999999996817E-2</v>
      </c>
      <c r="K8">
        <f t="shared" si="3"/>
        <v>7</v>
      </c>
      <c r="L8">
        <f t="shared" si="4"/>
        <v>0.54539879987735929</v>
      </c>
      <c r="M8">
        <f t="shared" si="5"/>
        <v>9.3423766291752683E-2</v>
      </c>
    </row>
    <row r="9" spans="1:13" x14ac:dyDescent="0.75">
      <c r="A9">
        <v>8</v>
      </c>
      <c r="B9">
        <v>269.19799999999998</v>
      </c>
      <c r="C9">
        <v>271.22399999999999</v>
      </c>
      <c r="D9">
        <v>208.542</v>
      </c>
      <c r="E9">
        <v>208.947</v>
      </c>
      <c r="G9">
        <f t="shared" si="0"/>
        <v>8</v>
      </c>
      <c r="H9">
        <f t="shared" si="1"/>
        <v>-2.0260000000000105</v>
      </c>
      <c r="I9">
        <f t="shared" si="2"/>
        <v>-0.40500000000000114</v>
      </c>
      <c r="K9">
        <f t="shared" si="3"/>
        <v>8</v>
      </c>
      <c r="L9">
        <f t="shared" si="4"/>
        <v>0.59292190442818826</v>
      </c>
      <c r="M9">
        <f t="shared" si="5"/>
        <v>8.5684519380009774E-2</v>
      </c>
    </row>
    <row r="10" spans="1:13" x14ac:dyDescent="0.75">
      <c r="A10">
        <v>9</v>
      </c>
      <c r="B10">
        <v>293.90600000000001</v>
      </c>
      <c r="C10">
        <v>286.63799999999998</v>
      </c>
      <c r="D10">
        <v>226.81200000000001</v>
      </c>
      <c r="E10">
        <v>215.57900000000001</v>
      </c>
      <c r="G10">
        <f t="shared" si="0"/>
        <v>9</v>
      </c>
      <c r="H10">
        <f t="shared" si="1"/>
        <v>7.2680000000000291</v>
      </c>
      <c r="I10">
        <f t="shared" si="2"/>
        <v>11.233000000000004</v>
      </c>
      <c r="K10">
        <f t="shared" si="3"/>
        <v>9</v>
      </c>
      <c r="L10">
        <f t="shared" si="4"/>
        <v>1</v>
      </c>
      <c r="M10">
        <f t="shared" si="5"/>
        <v>0.3331278038823805</v>
      </c>
    </row>
    <row r="11" spans="1:13" x14ac:dyDescent="0.75">
      <c r="A11">
        <v>10</v>
      </c>
      <c r="B11">
        <v>273.625</v>
      </c>
      <c r="C11">
        <v>282.52</v>
      </c>
      <c r="D11">
        <v>235.583</v>
      </c>
      <c r="E11">
        <v>217.42099999999999</v>
      </c>
      <c r="G11">
        <f t="shared" si="0"/>
        <v>10</v>
      </c>
      <c r="H11">
        <f t="shared" si="1"/>
        <v>-8.8949999999999818</v>
      </c>
      <c r="I11">
        <f t="shared" si="2"/>
        <v>18.162000000000006</v>
      </c>
      <c r="K11">
        <f t="shared" si="3"/>
        <v>10</v>
      </c>
      <c r="L11">
        <f t="shared" si="4"/>
        <v>0.29205904252989362</v>
      </c>
      <c r="M11">
        <f t="shared" si="5"/>
        <v>0.48044989688091344</v>
      </c>
    </row>
    <row r="12" spans="1:13" x14ac:dyDescent="0.75">
      <c r="A12">
        <v>11</v>
      </c>
      <c r="B12">
        <v>264.28100000000001</v>
      </c>
      <c r="C12">
        <v>271.822</v>
      </c>
      <c r="D12">
        <v>239.36500000000001</v>
      </c>
      <c r="E12">
        <v>216.58600000000001</v>
      </c>
      <c r="G12">
        <f t="shared" si="0"/>
        <v>11</v>
      </c>
      <c r="H12">
        <f t="shared" si="1"/>
        <v>-7.5409999999999968</v>
      </c>
      <c r="I12">
        <f t="shared" si="2"/>
        <v>22.778999999999996</v>
      </c>
      <c r="K12">
        <f t="shared" si="3"/>
        <v>11</v>
      </c>
      <c r="L12">
        <f t="shared" si="4"/>
        <v>0.35136437300161993</v>
      </c>
      <c r="M12">
        <f t="shared" si="5"/>
        <v>0.57861501498947521</v>
      </c>
    </row>
    <row r="13" spans="1:13" x14ac:dyDescent="0.75">
      <c r="A13">
        <v>12</v>
      </c>
      <c r="B13">
        <v>262.53399999999999</v>
      </c>
      <c r="C13">
        <v>278.09699999999998</v>
      </c>
      <c r="D13">
        <v>245.886</v>
      </c>
      <c r="E13">
        <v>221.708</v>
      </c>
      <c r="G13">
        <f t="shared" si="0"/>
        <v>12</v>
      </c>
      <c r="H13">
        <f t="shared" si="1"/>
        <v>-15.562999999999988</v>
      </c>
      <c r="I13">
        <f t="shared" si="2"/>
        <v>24.177999999999997</v>
      </c>
      <c r="K13">
        <f t="shared" si="3"/>
        <v>12</v>
      </c>
      <c r="L13">
        <f t="shared" si="4"/>
        <v>0</v>
      </c>
      <c r="M13">
        <f t="shared" si="5"/>
        <v>0.60836008759806925</v>
      </c>
    </row>
    <row r="14" spans="1:13" x14ac:dyDescent="0.75">
      <c r="A14">
        <v>13</v>
      </c>
      <c r="B14">
        <v>269.55700000000002</v>
      </c>
      <c r="C14">
        <v>283.02100000000002</v>
      </c>
      <c r="D14">
        <v>247.375</v>
      </c>
      <c r="E14">
        <v>222.73599999999999</v>
      </c>
      <c r="G14">
        <f t="shared" si="0"/>
        <v>13</v>
      </c>
      <c r="H14">
        <f t="shared" si="1"/>
        <v>-13.463999999999999</v>
      </c>
      <c r="I14">
        <f t="shared" si="2"/>
        <v>24.63900000000001</v>
      </c>
      <c r="K14">
        <f t="shared" si="3"/>
        <v>13</v>
      </c>
      <c r="L14">
        <f t="shared" si="4"/>
        <v>9.193640226008444E-2</v>
      </c>
      <c r="M14">
        <f t="shared" si="5"/>
        <v>0.61816171624178773</v>
      </c>
    </row>
    <row r="15" spans="1:13" x14ac:dyDescent="0.75">
      <c r="A15">
        <v>14</v>
      </c>
      <c r="B15">
        <v>273.53399999999999</v>
      </c>
      <c r="C15">
        <v>278.90300000000002</v>
      </c>
      <c r="D15">
        <v>235.5</v>
      </c>
      <c r="E15">
        <v>213.47200000000001</v>
      </c>
      <c r="G15">
        <f t="shared" si="0"/>
        <v>14</v>
      </c>
      <c r="H15">
        <f t="shared" si="1"/>
        <v>-5.3690000000000282</v>
      </c>
      <c r="I15">
        <f t="shared" si="2"/>
        <v>22.027999999999992</v>
      </c>
      <c r="K15">
        <f t="shared" si="3"/>
        <v>14</v>
      </c>
      <c r="L15">
        <f t="shared" si="4"/>
        <v>0.44649818229599897</v>
      </c>
      <c r="M15">
        <f t="shared" si="5"/>
        <v>0.56264750281717058</v>
      </c>
    </row>
    <row r="16" spans="1:13" x14ac:dyDescent="0.75">
      <c r="A16">
        <v>15</v>
      </c>
      <c r="B16">
        <v>267.80399999999997</v>
      </c>
      <c r="C16">
        <v>278.55399999999997</v>
      </c>
      <c r="D16">
        <v>232.64099999999999</v>
      </c>
      <c r="E16">
        <v>213.459</v>
      </c>
      <c r="G16">
        <f t="shared" si="0"/>
        <v>15</v>
      </c>
      <c r="H16">
        <f t="shared" si="1"/>
        <v>-10.75</v>
      </c>
      <c r="I16">
        <f t="shared" si="2"/>
        <v>19.181999999999988</v>
      </c>
      <c r="K16">
        <f t="shared" si="3"/>
        <v>15</v>
      </c>
      <c r="L16">
        <f t="shared" si="4"/>
        <v>0.21080986378169964</v>
      </c>
      <c r="M16">
        <f t="shared" si="5"/>
        <v>0.50213679756766494</v>
      </c>
    </row>
    <row r="17" spans="1:13" x14ac:dyDescent="0.75">
      <c r="A17">
        <v>16</v>
      </c>
      <c r="B17">
        <v>281.40499999999997</v>
      </c>
      <c r="C17">
        <v>291.00700000000001</v>
      </c>
      <c r="D17">
        <v>236.679</v>
      </c>
      <c r="E17">
        <v>213.52199999999999</v>
      </c>
      <c r="G17">
        <f t="shared" si="0"/>
        <v>16</v>
      </c>
      <c r="H17">
        <f t="shared" si="1"/>
        <v>-9.6020000000000323</v>
      </c>
      <c r="I17">
        <f t="shared" si="2"/>
        <v>23.157000000000011</v>
      </c>
      <c r="K17">
        <f t="shared" si="3"/>
        <v>16</v>
      </c>
      <c r="L17">
        <f t="shared" si="4"/>
        <v>0.26109237440322158</v>
      </c>
      <c r="M17">
        <f t="shared" si="5"/>
        <v>0.58665192524397769</v>
      </c>
    </row>
    <row r="18" spans="1:13" x14ac:dyDescent="0.75">
      <c r="A18">
        <v>17</v>
      </c>
      <c r="B18">
        <v>280.17399999999998</v>
      </c>
      <c r="C18">
        <v>282.93900000000002</v>
      </c>
      <c r="D18">
        <v>236.28299999999999</v>
      </c>
      <c r="E18">
        <v>210.392</v>
      </c>
      <c r="G18">
        <f t="shared" si="0"/>
        <v>17</v>
      </c>
      <c r="H18">
        <f t="shared" si="1"/>
        <v>-2.7650000000000432</v>
      </c>
      <c r="I18">
        <f t="shared" si="2"/>
        <v>25.890999999999991</v>
      </c>
      <c r="K18">
        <f t="shared" si="3"/>
        <v>17</v>
      </c>
      <c r="L18">
        <f t="shared" si="4"/>
        <v>0.56055363321799023</v>
      </c>
      <c r="M18">
        <f t="shared" si="5"/>
        <v>0.64478132375140829</v>
      </c>
    </row>
    <row r="19" spans="1:13" x14ac:dyDescent="0.75">
      <c r="A19">
        <v>18</v>
      </c>
      <c r="B19">
        <v>273.72699999999998</v>
      </c>
      <c r="C19">
        <v>282.43099999999998</v>
      </c>
      <c r="D19">
        <v>238.59100000000001</v>
      </c>
      <c r="E19">
        <v>209.20099999999999</v>
      </c>
      <c r="G19">
        <f t="shared" si="0"/>
        <v>18</v>
      </c>
      <c r="H19">
        <f t="shared" si="1"/>
        <v>-8.7040000000000077</v>
      </c>
      <c r="I19">
        <f t="shared" si="2"/>
        <v>29.390000000000015</v>
      </c>
      <c r="K19">
        <f t="shared" si="3"/>
        <v>18</v>
      </c>
      <c r="L19">
        <f t="shared" si="4"/>
        <v>0.30042486093469295</v>
      </c>
      <c r="M19">
        <f t="shared" si="5"/>
        <v>0.71917589777390356</v>
      </c>
    </row>
    <row r="20" spans="1:13" x14ac:dyDescent="0.75">
      <c r="A20">
        <v>19</v>
      </c>
      <c r="B20">
        <v>260.53399999999999</v>
      </c>
      <c r="C20">
        <v>265.91000000000003</v>
      </c>
      <c r="D20">
        <v>237.42</v>
      </c>
      <c r="E20">
        <v>205.34</v>
      </c>
      <c r="G20">
        <f t="shared" si="0"/>
        <v>19</v>
      </c>
      <c r="H20">
        <f t="shared" si="1"/>
        <v>-5.3760000000000332</v>
      </c>
      <c r="I20">
        <f t="shared" si="2"/>
        <v>32.079999999999984</v>
      </c>
      <c r="K20">
        <f t="shared" si="3"/>
        <v>19</v>
      </c>
      <c r="L20">
        <f t="shared" si="4"/>
        <v>0.44619158162147726</v>
      </c>
      <c r="M20">
        <f t="shared" si="5"/>
        <v>0.77636978291837588</v>
      </c>
    </row>
    <row r="21" spans="1:13" x14ac:dyDescent="0.75">
      <c r="A21">
        <v>20</v>
      </c>
      <c r="B21">
        <v>264.11399999999998</v>
      </c>
      <c r="C21">
        <v>271.23599999999999</v>
      </c>
      <c r="D21">
        <v>233.364</v>
      </c>
      <c r="E21">
        <v>202.667</v>
      </c>
      <c r="G21">
        <f t="shared" si="0"/>
        <v>20</v>
      </c>
      <c r="H21">
        <f t="shared" si="1"/>
        <v>-7.1220000000000141</v>
      </c>
      <c r="I21">
        <f t="shared" si="2"/>
        <v>30.697000000000003</v>
      </c>
      <c r="K21">
        <f t="shared" si="3"/>
        <v>20</v>
      </c>
      <c r="L21">
        <f t="shared" si="4"/>
        <v>0.36971661337654799</v>
      </c>
      <c r="M21">
        <f t="shared" si="5"/>
        <v>0.74696489698722157</v>
      </c>
    </row>
    <row r="22" spans="1:13" x14ac:dyDescent="0.75">
      <c r="A22">
        <v>21</v>
      </c>
      <c r="B22">
        <v>282.70499999999998</v>
      </c>
      <c r="C22">
        <v>275.71499999999997</v>
      </c>
      <c r="D22">
        <v>249.46600000000001</v>
      </c>
      <c r="E22">
        <v>206.86799999999999</v>
      </c>
      <c r="G22">
        <f t="shared" si="0"/>
        <v>21</v>
      </c>
      <c r="H22">
        <f t="shared" si="1"/>
        <v>6.9900000000000091</v>
      </c>
      <c r="I22">
        <f t="shared" si="2"/>
        <v>42.598000000000013</v>
      </c>
      <c r="K22">
        <f t="shared" si="3"/>
        <v>21</v>
      </c>
      <c r="L22">
        <f t="shared" si="4"/>
        <v>0.98782357321186021</v>
      </c>
      <c r="M22">
        <f t="shared" si="5"/>
        <v>1</v>
      </c>
    </row>
    <row r="23" spans="1:13" x14ac:dyDescent="0.75">
      <c r="A23" s="3">
        <v>22</v>
      </c>
      <c r="B23">
        <v>269.31</v>
      </c>
      <c r="C23">
        <v>271.95600000000002</v>
      </c>
      <c r="D23">
        <v>240.345</v>
      </c>
      <c r="E23">
        <v>205.89699999999999</v>
      </c>
      <c r="G23">
        <f t="shared" si="0"/>
        <v>22</v>
      </c>
      <c r="H23">
        <f t="shared" si="1"/>
        <v>-2.646000000000015</v>
      </c>
      <c r="I23">
        <f t="shared" si="2"/>
        <v>34.448000000000008</v>
      </c>
      <c r="K23">
        <f t="shared" si="3"/>
        <v>22</v>
      </c>
      <c r="L23">
        <f t="shared" si="4"/>
        <v>0.56576584468485669</v>
      </c>
      <c r="M23">
        <f t="shared" si="5"/>
        <v>0.82671741117938458</v>
      </c>
    </row>
    <row r="24" spans="1:13" x14ac:dyDescent="0.75">
      <c r="A24">
        <v>23</v>
      </c>
      <c r="B24">
        <v>272.7</v>
      </c>
      <c r="C24">
        <v>280.67399999999998</v>
      </c>
      <c r="D24">
        <v>248.55</v>
      </c>
      <c r="E24">
        <v>208.62899999999999</v>
      </c>
      <c r="G24">
        <f t="shared" si="0"/>
        <v>23</v>
      </c>
      <c r="H24">
        <f t="shared" si="1"/>
        <v>-7.9739999999999895</v>
      </c>
      <c r="I24">
        <f t="shared" si="2"/>
        <v>39.921000000000021</v>
      </c>
      <c r="K24">
        <f t="shared" si="3"/>
        <v>23</v>
      </c>
      <c r="L24">
        <f t="shared" si="4"/>
        <v>0.33239893127764852</v>
      </c>
      <c r="M24">
        <f t="shared" si="5"/>
        <v>0.94308251653094655</v>
      </c>
    </row>
    <row r="25" spans="1:13" x14ac:dyDescent="0.75">
      <c r="A25">
        <v>24</v>
      </c>
      <c r="B25">
        <v>273.35500000000002</v>
      </c>
      <c r="C25">
        <v>269.66699999999997</v>
      </c>
      <c r="D25">
        <v>245.96100000000001</v>
      </c>
      <c r="E25">
        <v>209.95500000000001</v>
      </c>
      <c r="G25">
        <f t="shared" si="0"/>
        <v>24</v>
      </c>
      <c r="H25">
        <f t="shared" si="1"/>
        <v>3.688000000000045</v>
      </c>
      <c r="I25">
        <f t="shared" si="2"/>
        <v>36.006</v>
      </c>
      <c r="K25">
        <f t="shared" si="3"/>
        <v>24</v>
      </c>
      <c r="L25">
        <f t="shared" si="4"/>
        <v>0.84319565503044192</v>
      </c>
      <c r="M25">
        <f t="shared" si="5"/>
        <v>0.85984308889503092</v>
      </c>
    </row>
    <row r="26" spans="1:13" x14ac:dyDescent="0.75">
      <c r="A26">
        <v>25</v>
      </c>
      <c r="B26">
        <v>269.68799999999999</v>
      </c>
      <c r="C26">
        <v>265.67500000000001</v>
      </c>
      <c r="D26">
        <v>250.56200000000001</v>
      </c>
      <c r="E26">
        <v>212.42500000000001</v>
      </c>
      <c r="G26">
        <f t="shared" si="0"/>
        <v>25</v>
      </c>
      <c r="H26">
        <f t="shared" si="1"/>
        <v>4.0129999999999768</v>
      </c>
      <c r="I26">
        <f t="shared" si="2"/>
        <v>38.137</v>
      </c>
      <c r="K26">
        <f t="shared" si="3"/>
        <v>25</v>
      </c>
      <c r="L26">
        <f t="shared" si="4"/>
        <v>0.85743068634750774</v>
      </c>
      <c r="M26">
        <f t="shared" si="5"/>
        <v>0.90515170199647033</v>
      </c>
    </row>
    <row r="27" spans="1:13" x14ac:dyDescent="0.75">
      <c r="A27">
        <v>26</v>
      </c>
      <c r="B27">
        <v>283.53899999999999</v>
      </c>
      <c r="C27">
        <v>286.62099999999998</v>
      </c>
      <c r="D27">
        <v>234.82900000000001</v>
      </c>
      <c r="E27">
        <v>211.18199999999999</v>
      </c>
      <c r="G27">
        <f t="shared" si="0"/>
        <v>26</v>
      </c>
      <c r="H27">
        <f t="shared" si="1"/>
        <v>-3.0819999999999936</v>
      </c>
      <c r="I27">
        <f t="shared" si="2"/>
        <v>23.64700000000002</v>
      </c>
      <c r="K27">
        <f t="shared" si="3"/>
        <v>26</v>
      </c>
      <c r="L27">
        <f t="shared" si="4"/>
        <v>0.54666900267180518</v>
      </c>
      <c r="M27">
        <f t="shared" si="5"/>
        <v>0.59707014224055477</v>
      </c>
    </row>
    <row r="28" spans="1:13" x14ac:dyDescent="0.75">
      <c r="A28">
        <v>27</v>
      </c>
      <c r="B28">
        <v>273.38200000000001</v>
      </c>
      <c r="C28">
        <v>268.34100000000001</v>
      </c>
      <c r="D28">
        <v>236.42099999999999</v>
      </c>
      <c r="E28">
        <v>212.14400000000001</v>
      </c>
      <c r="G28">
        <f t="shared" si="0"/>
        <v>27</v>
      </c>
      <c r="H28">
        <f t="shared" si="1"/>
        <v>5.0409999999999968</v>
      </c>
      <c r="I28">
        <f t="shared" si="2"/>
        <v>24.276999999999987</v>
      </c>
      <c r="K28">
        <f t="shared" si="3"/>
        <v>27</v>
      </c>
      <c r="L28">
        <f t="shared" si="4"/>
        <v>0.90245718540580655</v>
      </c>
      <c r="M28">
        <f t="shared" si="5"/>
        <v>0.61046499266472432</v>
      </c>
    </row>
    <row r="29" spans="1:13" x14ac:dyDescent="0.75">
      <c r="A29">
        <v>28</v>
      </c>
      <c r="B29">
        <v>259.82799999999997</v>
      </c>
      <c r="C29">
        <v>268.35000000000002</v>
      </c>
      <c r="D29">
        <v>226.703</v>
      </c>
      <c r="E29">
        <v>211.292</v>
      </c>
      <c r="G29">
        <f t="shared" si="0"/>
        <v>28</v>
      </c>
      <c r="H29">
        <f t="shared" si="1"/>
        <v>-8.5220000000000482</v>
      </c>
      <c r="I29">
        <f t="shared" si="2"/>
        <v>15.411000000000001</v>
      </c>
      <c r="K29">
        <f t="shared" si="3"/>
        <v>28</v>
      </c>
      <c r="L29">
        <f t="shared" si="4"/>
        <v>0.30839647847224977</v>
      </c>
      <c r="M29">
        <f t="shared" si="5"/>
        <v>0.42195905002870321</v>
      </c>
    </row>
    <row r="30" spans="1:13" x14ac:dyDescent="0.75">
      <c r="A30">
        <v>29</v>
      </c>
      <c r="B30">
        <v>260.56700000000001</v>
      </c>
      <c r="C30">
        <v>263.06</v>
      </c>
      <c r="D30">
        <v>215.417</v>
      </c>
      <c r="E30">
        <v>199.97399999999999</v>
      </c>
      <c r="G30">
        <f t="shared" si="0"/>
        <v>29</v>
      </c>
      <c r="H30">
        <f t="shared" si="1"/>
        <v>-2.492999999999995</v>
      </c>
      <c r="I30">
        <f t="shared" si="2"/>
        <v>15.443000000000012</v>
      </c>
      <c r="K30">
        <f t="shared" si="3"/>
        <v>29</v>
      </c>
      <c r="L30">
        <f t="shared" si="4"/>
        <v>0.57246725942797005</v>
      </c>
      <c r="M30">
        <f t="shared" si="5"/>
        <v>0.4226394233835819</v>
      </c>
    </row>
    <row r="31" spans="1:13" x14ac:dyDescent="0.75">
      <c r="A31">
        <v>30</v>
      </c>
      <c r="B31">
        <v>257.8</v>
      </c>
      <c r="C31">
        <v>264.94</v>
      </c>
      <c r="D31">
        <v>217.95</v>
      </c>
      <c r="E31">
        <v>205.81</v>
      </c>
      <c r="G31">
        <f t="shared" si="0"/>
        <v>30</v>
      </c>
      <c r="H31">
        <f t="shared" si="1"/>
        <v>-7.1399999999999864</v>
      </c>
      <c r="I31">
        <f t="shared" si="2"/>
        <v>12.139999999999986</v>
      </c>
      <c r="K31">
        <f t="shared" si="3"/>
        <v>30</v>
      </c>
      <c r="L31">
        <f t="shared" si="4"/>
        <v>0.36892821164206541</v>
      </c>
      <c r="M31">
        <f t="shared" si="5"/>
        <v>0.35241213615971728</v>
      </c>
    </row>
    <row r="32" spans="1:13" x14ac:dyDescent="0.75">
      <c r="A32">
        <v>31</v>
      </c>
      <c r="B32">
        <v>259.33300000000003</v>
      </c>
      <c r="C32">
        <v>261.267</v>
      </c>
      <c r="D32">
        <v>223.25</v>
      </c>
      <c r="E32">
        <v>199.71600000000001</v>
      </c>
      <c r="G32">
        <f t="shared" si="0"/>
        <v>31</v>
      </c>
      <c r="H32">
        <f t="shared" si="1"/>
        <v>-1.9339999999999691</v>
      </c>
      <c r="I32">
        <f t="shared" si="2"/>
        <v>23.533999999999992</v>
      </c>
      <c r="K32">
        <f t="shared" si="3"/>
        <v>31</v>
      </c>
      <c r="L32">
        <f t="shared" si="4"/>
        <v>0.59695151329332963</v>
      </c>
      <c r="M32">
        <f t="shared" si="5"/>
        <v>0.59466757383113955</v>
      </c>
    </row>
    <row r="33" spans="1:13" x14ac:dyDescent="0.75">
      <c r="A33">
        <v>32</v>
      </c>
      <c r="B33">
        <v>266.286</v>
      </c>
      <c r="C33">
        <v>267.12</v>
      </c>
      <c r="D33">
        <v>224.804</v>
      </c>
      <c r="E33">
        <v>204.315</v>
      </c>
      <c r="G33">
        <f t="shared" si="0"/>
        <v>32</v>
      </c>
      <c r="H33">
        <f t="shared" si="1"/>
        <v>-0.83400000000000318</v>
      </c>
      <c r="I33">
        <f t="shared" si="2"/>
        <v>20.489000000000004</v>
      </c>
      <c r="K33">
        <f t="shared" si="3"/>
        <v>32</v>
      </c>
      <c r="L33">
        <f t="shared" si="4"/>
        <v>0.64513161928956131</v>
      </c>
      <c r="M33">
        <f t="shared" si="5"/>
        <v>0.5299257967809835</v>
      </c>
    </row>
    <row r="34" spans="1:13" x14ac:dyDescent="0.75">
      <c r="A34">
        <v>33</v>
      </c>
      <c r="B34">
        <v>266.13299999999998</v>
      </c>
      <c r="C34">
        <v>271.15499999999997</v>
      </c>
      <c r="D34">
        <v>228.3</v>
      </c>
      <c r="E34">
        <v>201.12100000000001</v>
      </c>
      <c r="G34">
        <f t="shared" si="0"/>
        <v>33</v>
      </c>
      <c r="H34">
        <f t="shared" si="1"/>
        <v>-5.0219999999999914</v>
      </c>
      <c r="I34">
        <f t="shared" si="2"/>
        <v>27.179000000000002</v>
      </c>
      <c r="K34">
        <f t="shared" si="3"/>
        <v>33</v>
      </c>
      <c r="L34">
        <f t="shared" si="4"/>
        <v>0.46169681573299415</v>
      </c>
      <c r="M34">
        <f t="shared" si="5"/>
        <v>0.67216635128526769</v>
      </c>
    </row>
    <row r="38" spans="1:13" x14ac:dyDescent="0.75">
      <c r="A38" s="1"/>
    </row>
    <row r="39" spans="1:13" x14ac:dyDescent="0.75">
      <c r="A39" s="1"/>
    </row>
    <row r="40" spans="1:13" x14ac:dyDescent="0.75">
      <c r="A40" s="1"/>
    </row>
    <row r="41" spans="1:13" x14ac:dyDescent="0.75">
      <c r="A41" s="1"/>
    </row>
    <row r="42" spans="1:13" x14ac:dyDescent="0.75">
      <c r="A42" s="1"/>
    </row>
    <row r="43" spans="1:13" x14ac:dyDescent="0.75">
      <c r="A43" s="1"/>
    </row>
    <row r="44" spans="1:13" x14ac:dyDescent="0.75">
      <c r="A44" s="1"/>
    </row>
    <row r="45" spans="1:13" x14ac:dyDescent="0.75">
      <c r="A45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D65E-41D4-461E-BE80-97F3837E5C45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30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12</v>
      </c>
      <c r="B3">
        <v>289.54199999999997</v>
      </c>
      <c r="C3">
        <v>283.5</v>
      </c>
      <c r="D3">
        <v>202.64599999999999</v>
      </c>
      <c r="E3">
        <v>207.14500000000001</v>
      </c>
      <c r="G3">
        <f t="shared" ref="G3:G23" si="0">A3</f>
        <v>12</v>
      </c>
      <c r="H3">
        <f t="shared" ref="H3:H23" si="1">B3-C3</f>
        <v>6.0419999999999732</v>
      </c>
      <c r="I3">
        <f t="shared" ref="I3:I23" si="2">D3-E3</f>
        <v>-4.4990000000000236</v>
      </c>
      <c r="K3">
        <f t="shared" ref="K3:K23" si="3">A3</f>
        <v>12</v>
      </c>
      <c r="L3">
        <f t="shared" ref="L3:L23" si="4">(H3-MIN(H$3:H$50))/(MAX(H$3:H$50)-MIN(H$3:H$50))</f>
        <v>0.45439602713856048</v>
      </c>
      <c r="M3">
        <f t="shared" ref="M3:M23" si="5">(I3-MIN(I$3:I$50))/(MAX(I$3:I$50)-MIN(I$3:I$50))</f>
        <v>0</v>
      </c>
    </row>
    <row r="4" spans="1:13" x14ac:dyDescent="0.75">
      <c r="A4">
        <v>13</v>
      </c>
      <c r="B4">
        <v>284.64800000000002</v>
      </c>
      <c r="C4">
        <v>282.06900000000002</v>
      </c>
      <c r="D4">
        <v>209.43199999999999</v>
      </c>
      <c r="E4">
        <v>206.45099999999999</v>
      </c>
      <c r="G4">
        <f t="shared" si="0"/>
        <v>13</v>
      </c>
      <c r="H4">
        <f t="shared" si="1"/>
        <v>2.5790000000000077</v>
      </c>
      <c r="I4">
        <f t="shared" si="2"/>
        <v>2.9809999999999945</v>
      </c>
      <c r="K4">
        <f t="shared" si="3"/>
        <v>13</v>
      </c>
      <c r="L4">
        <f t="shared" si="4"/>
        <v>0.33328670350423278</v>
      </c>
      <c r="M4">
        <f t="shared" si="5"/>
        <v>0.10704064109902717</v>
      </c>
    </row>
    <row r="5" spans="1:13" x14ac:dyDescent="0.75">
      <c r="A5">
        <v>14</v>
      </c>
      <c r="B5">
        <v>269.976</v>
      </c>
      <c r="C5">
        <v>276.19099999999997</v>
      </c>
      <c r="D5">
        <v>205.048</v>
      </c>
      <c r="E5">
        <v>204.64699999999999</v>
      </c>
      <c r="G5">
        <f t="shared" si="0"/>
        <v>14</v>
      </c>
      <c r="H5">
        <f t="shared" si="1"/>
        <v>-6.214999999999975</v>
      </c>
      <c r="I5">
        <f t="shared" si="2"/>
        <v>0.40100000000001046</v>
      </c>
      <c r="K5">
        <f t="shared" si="3"/>
        <v>14</v>
      </c>
      <c r="L5">
        <f t="shared" si="4"/>
        <v>2.5739665664126984E-2</v>
      </c>
      <c r="M5">
        <f t="shared" si="5"/>
        <v>7.0120206067544849E-2</v>
      </c>
    </row>
    <row r="6" spans="1:13" x14ac:dyDescent="0.75">
      <c r="A6">
        <v>15</v>
      </c>
      <c r="B6">
        <v>272.82100000000003</v>
      </c>
      <c r="C6">
        <v>271.89699999999999</v>
      </c>
      <c r="D6">
        <v>208.952</v>
      </c>
      <c r="E6">
        <v>198.66200000000001</v>
      </c>
      <c r="G6">
        <f t="shared" si="0"/>
        <v>15</v>
      </c>
      <c r="H6">
        <f t="shared" si="1"/>
        <v>0.92400000000003502</v>
      </c>
      <c r="I6">
        <f t="shared" si="2"/>
        <v>10.289999999999992</v>
      </c>
      <c r="K6">
        <f t="shared" si="3"/>
        <v>15</v>
      </c>
      <c r="L6">
        <f t="shared" si="4"/>
        <v>0.27540742813177793</v>
      </c>
      <c r="M6">
        <f t="shared" si="5"/>
        <v>0.21163423010875812</v>
      </c>
    </row>
    <row r="7" spans="1:13" x14ac:dyDescent="0.75">
      <c r="A7">
        <v>16</v>
      </c>
      <c r="B7">
        <v>298.14299999999997</v>
      </c>
      <c r="C7">
        <v>276.5</v>
      </c>
      <c r="D7">
        <v>214.262</v>
      </c>
      <c r="E7">
        <v>197.08600000000001</v>
      </c>
      <c r="G7">
        <f t="shared" si="0"/>
        <v>16</v>
      </c>
      <c r="H7">
        <f t="shared" si="1"/>
        <v>21.642999999999972</v>
      </c>
      <c r="I7">
        <f t="shared" si="2"/>
        <v>17.175999999999988</v>
      </c>
      <c r="K7">
        <f t="shared" si="3"/>
        <v>16</v>
      </c>
      <c r="L7">
        <f t="shared" si="4"/>
        <v>1</v>
      </c>
      <c r="M7">
        <f t="shared" si="5"/>
        <v>0.31017458500286221</v>
      </c>
    </row>
    <row r="8" spans="1:13" x14ac:dyDescent="0.75">
      <c r="A8">
        <v>17</v>
      </c>
      <c r="B8">
        <v>282.32100000000003</v>
      </c>
      <c r="C8">
        <v>270.55900000000003</v>
      </c>
      <c r="D8">
        <v>228.44</v>
      </c>
      <c r="E8">
        <v>199.58099999999999</v>
      </c>
      <c r="G8">
        <f t="shared" si="0"/>
        <v>17</v>
      </c>
      <c r="H8">
        <f t="shared" si="1"/>
        <v>11.762</v>
      </c>
      <c r="I8">
        <f t="shared" si="2"/>
        <v>28.859000000000009</v>
      </c>
      <c r="K8">
        <f t="shared" si="3"/>
        <v>17</v>
      </c>
      <c r="L8">
        <f t="shared" si="4"/>
        <v>0.654437993984753</v>
      </c>
      <c r="M8">
        <f t="shared" si="5"/>
        <v>0.47736119061247906</v>
      </c>
    </row>
    <row r="9" spans="1:13" x14ac:dyDescent="0.75">
      <c r="A9">
        <v>18</v>
      </c>
      <c r="B9">
        <v>274.61900000000003</v>
      </c>
      <c r="C9">
        <v>275.58600000000001</v>
      </c>
      <c r="D9">
        <v>244.393</v>
      </c>
      <c r="E9">
        <v>200.529</v>
      </c>
      <c r="G9">
        <f t="shared" si="0"/>
        <v>18</v>
      </c>
      <c r="H9">
        <f t="shared" si="1"/>
        <v>-0.96699999999998454</v>
      </c>
      <c r="I9">
        <f t="shared" si="2"/>
        <v>43.864000000000004</v>
      </c>
      <c r="K9">
        <f t="shared" si="3"/>
        <v>18</v>
      </c>
      <c r="L9">
        <f t="shared" si="4"/>
        <v>0.20927467300832478</v>
      </c>
      <c r="M9">
        <f t="shared" si="5"/>
        <v>0.69208643388666324</v>
      </c>
    </row>
    <row r="10" spans="1:13" x14ac:dyDescent="0.75">
      <c r="A10">
        <v>19</v>
      </c>
      <c r="B10">
        <v>267.61900000000003</v>
      </c>
      <c r="C10">
        <v>267.779</v>
      </c>
      <c r="D10">
        <v>242.643</v>
      </c>
      <c r="E10">
        <v>201.67099999999999</v>
      </c>
      <c r="G10">
        <f t="shared" si="0"/>
        <v>19</v>
      </c>
      <c r="H10">
        <f t="shared" si="1"/>
        <v>-0.15999999999996817</v>
      </c>
      <c r="I10">
        <f t="shared" si="2"/>
        <v>40.972000000000008</v>
      </c>
      <c r="K10">
        <f t="shared" si="3"/>
        <v>19</v>
      </c>
      <c r="L10">
        <f t="shared" si="4"/>
        <v>0.23749737707211496</v>
      </c>
      <c r="M10">
        <f t="shared" si="5"/>
        <v>0.65070120206067594</v>
      </c>
    </row>
    <row r="11" spans="1:13" x14ac:dyDescent="0.75">
      <c r="A11">
        <v>20</v>
      </c>
      <c r="B11">
        <v>267.512</v>
      </c>
      <c r="C11">
        <v>274.46300000000002</v>
      </c>
      <c r="D11">
        <v>252.988</v>
      </c>
      <c r="E11">
        <v>203.29400000000001</v>
      </c>
      <c r="G11">
        <f t="shared" si="0"/>
        <v>20</v>
      </c>
      <c r="H11">
        <f t="shared" si="1"/>
        <v>-6.9510000000000218</v>
      </c>
      <c r="I11">
        <f t="shared" si="2"/>
        <v>49.693999999999988</v>
      </c>
      <c r="K11">
        <f t="shared" si="3"/>
        <v>20</v>
      </c>
      <c r="L11">
        <f t="shared" si="4"/>
        <v>0</v>
      </c>
      <c r="M11">
        <f t="shared" si="5"/>
        <v>0.77551516886090466</v>
      </c>
    </row>
    <row r="12" spans="1:13" x14ac:dyDescent="0.75">
      <c r="A12">
        <v>21</v>
      </c>
      <c r="B12">
        <v>272.58300000000003</v>
      </c>
      <c r="C12">
        <v>271.346</v>
      </c>
      <c r="D12">
        <v>266.63099999999997</v>
      </c>
      <c r="E12">
        <v>201.25</v>
      </c>
      <c r="G12">
        <f t="shared" si="0"/>
        <v>21</v>
      </c>
      <c r="H12">
        <f t="shared" si="1"/>
        <v>1.2370000000000232</v>
      </c>
      <c r="I12">
        <f t="shared" si="2"/>
        <v>65.380999999999972</v>
      </c>
      <c r="K12">
        <f t="shared" si="3"/>
        <v>21</v>
      </c>
      <c r="L12">
        <f t="shared" si="4"/>
        <v>0.28635378051339605</v>
      </c>
      <c r="M12">
        <f t="shared" si="5"/>
        <v>1</v>
      </c>
    </row>
    <row r="13" spans="1:13" x14ac:dyDescent="0.75">
      <c r="A13" s="3">
        <v>22</v>
      </c>
      <c r="B13">
        <v>261.36799999999999</v>
      </c>
      <c r="C13">
        <v>266.17399999999998</v>
      </c>
      <c r="D13">
        <v>241.42099999999999</v>
      </c>
      <c r="E13">
        <v>201.68199999999999</v>
      </c>
      <c r="G13">
        <f t="shared" si="0"/>
        <v>22</v>
      </c>
      <c r="H13">
        <f t="shared" si="1"/>
        <v>-4.8059999999999832</v>
      </c>
      <c r="I13">
        <f t="shared" si="2"/>
        <v>39.739000000000004</v>
      </c>
      <c r="K13">
        <f t="shared" si="3"/>
        <v>22</v>
      </c>
      <c r="L13">
        <f t="shared" si="4"/>
        <v>7.5015737567323187E-2</v>
      </c>
      <c r="M13">
        <f t="shared" si="5"/>
        <v>0.63305666857469989</v>
      </c>
    </row>
    <row r="14" spans="1:13" x14ac:dyDescent="0.75">
      <c r="A14">
        <v>23</v>
      </c>
      <c r="B14">
        <v>266.31599999999997</v>
      </c>
      <c r="C14">
        <v>268.93900000000002</v>
      </c>
      <c r="D14">
        <v>239.75</v>
      </c>
      <c r="E14">
        <v>200.25</v>
      </c>
      <c r="G14">
        <f t="shared" si="0"/>
        <v>23</v>
      </c>
      <c r="H14">
        <f t="shared" si="1"/>
        <v>-2.6230000000000473</v>
      </c>
      <c r="I14">
        <f t="shared" si="2"/>
        <v>39.5</v>
      </c>
      <c r="K14">
        <f t="shared" si="3"/>
        <v>23</v>
      </c>
      <c r="L14">
        <f t="shared" si="4"/>
        <v>0.15136042526404056</v>
      </c>
      <c r="M14">
        <f t="shared" si="5"/>
        <v>0.62963651974814006</v>
      </c>
    </row>
    <row r="15" spans="1:13" x14ac:dyDescent="0.75">
      <c r="A15">
        <v>24</v>
      </c>
      <c r="B15">
        <v>278.09699999999998</v>
      </c>
      <c r="C15">
        <v>274.40600000000001</v>
      </c>
      <c r="D15">
        <v>241.05600000000001</v>
      </c>
      <c r="E15">
        <v>204.80500000000001</v>
      </c>
      <c r="G15">
        <f t="shared" si="0"/>
        <v>24</v>
      </c>
      <c r="H15">
        <f t="shared" si="1"/>
        <v>3.6909999999999741</v>
      </c>
      <c r="I15">
        <f t="shared" si="2"/>
        <v>36.251000000000005</v>
      </c>
      <c r="K15">
        <f t="shared" si="3"/>
        <v>24</v>
      </c>
      <c r="L15">
        <f t="shared" si="4"/>
        <v>0.37217598097502969</v>
      </c>
      <c r="M15">
        <f t="shared" si="5"/>
        <v>0.58314253005151728</v>
      </c>
    </row>
    <row r="16" spans="1:13" x14ac:dyDescent="0.75">
      <c r="A16">
        <v>25</v>
      </c>
      <c r="B16">
        <v>275.84699999999998</v>
      </c>
      <c r="C16">
        <v>270.60199999999998</v>
      </c>
      <c r="D16">
        <v>244.15299999999999</v>
      </c>
      <c r="E16">
        <v>204.125</v>
      </c>
      <c r="G16">
        <f t="shared" si="0"/>
        <v>25</v>
      </c>
      <c r="H16">
        <f t="shared" si="1"/>
        <v>5.2450000000000045</v>
      </c>
      <c r="I16">
        <f t="shared" si="2"/>
        <v>40.027999999999992</v>
      </c>
      <c r="K16">
        <f t="shared" si="3"/>
        <v>25</v>
      </c>
      <c r="L16">
        <f t="shared" si="4"/>
        <v>0.42652304679303449</v>
      </c>
      <c r="M16">
        <f t="shared" si="5"/>
        <v>0.63719232970807127</v>
      </c>
    </row>
    <row r="17" spans="1:13" x14ac:dyDescent="0.75">
      <c r="A17">
        <v>26</v>
      </c>
      <c r="B17">
        <v>272.65300000000002</v>
      </c>
      <c r="C17">
        <v>277.08600000000001</v>
      </c>
      <c r="D17">
        <v>247.59700000000001</v>
      </c>
      <c r="E17">
        <v>211.38300000000001</v>
      </c>
      <c r="G17">
        <f t="shared" si="0"/>
        <v>26</v>
      </c>
      <c r="H17">
        <f t="shared" si="1"/>
        <v>-4.4329999999999927</v>
      </c>
      <c r="I17">
        <f t="shared" si="2"/>
        <v>36.213999999999999</v>
      </c>
      <c r="K17">
        <f t="shared" si="3"/>
        <v>26</v>
      </c>
      <c r="L17">
        <f t="shared" si="4"/>
        <v>8.8060432258516813E-2</v>
      </c>
      <c r="M17">
        <f t="shared" si="5"/>
        <v>0.58261305094447657</v>
      </c>
    </row>
    <row r="18" spans="1:13" x14ac:dyDescent="0.75">
      <c r="A18">
        <v>27</v>
      </c>
      <c r="B18">
        <v>277.125</v>
      </c>
      <c r="C18">
        <v>275.64100000000002</v>
      </c>
      <c r="D18">
        <v>257.13900000000001</v>
      </c>
      <c r="E18">
        <v>212.73400000000001</v>
      </c>
      <c r="G18">
        <f t="shared" si="0"/>
        <v>27</v>
      </c>
      <c r="H18">
        <f t="shared" si="1"/>
        <v>1.4839999999999804</v>
      </c>
      <c r="I18">
        <f t="shared" si="2"/>
        <v>44.405000000000001</v>
      </c>
      <c r="K18">
        <f t="shared" si="3"/>
        <v>27</v>
      </c>
      <c r="L18">
        <f t="shared" si="4"/>
        <v>0.29499195635448011</v>
      </c>
      <c r="M18">
        <f t="shared" si="5"/>
        <v>0.69982827704636563</v>
      </c>
    </row>
    <row r="19" spans="1:13" x14ac:dyDescent="0.75">
      <c r="A19">
        <v>28</v>
      </c>
      <c r="B19">
        <v>270.82400000000001</v>
      </c>
      <c r="C19">
        <v>265.54000000000002</v>
      </c>
      <c r="D19">
        <v>249.721</v>
      </c>
      <c r="E19">
        <v>206.94399999999999</v>
      </c>
      <c r="G19">
        <f t="shared" si="0"/>
        <v>28</v>
      </c>
      <c r="H19">
        <f t="shared" si="1"/>
        <v>5.2839999999999918</v>
      </c>
      <c r="I19">
        <f t="shared" si="2"/>
        <v>42.777000000000015</v>
      </c>
      <c r="K19">
        <f t="shared" si="3"/>
        <v>28</v>
      </c>
      <c r="L19">
        <f t="shared" si="4"/>
        <v>0.42788696929425812</v>
      </c>
      <c r="M19">
        <f t="shared" si="5"/>
        <v>0.67653119633657754</v>
      </c>
    </row>
    <row r="20" spans="1:13" x14ac:dyDescent="0.75">
      <c r="A20">
        <v>29</v>
      </c>
      <c r="B20">
        <v>266.875</v>
      </c>
      <c r="C20">
        <v>270.45</v>
      </c>
      <c r="D20">
        <v>253.64099999999999</v>
      </c>
      <c r="E20">
        <v>211.4</v>
      </c>
      <c r="G20">
        <f t="shared" si="0"/>
        <v>29</v>
      </c>
      <c r="H20">
        <f t="shared" si="1"/>
        <v>-3.5749999999999886</v>
      </c>
      <c r="I20">
        <f t="shared" si="2"/>
        <v>42.240999999999985</v>
      </c>
      <c r="K20">
        <f t="shared" si="3"/>
        <v>29</v>
      </c>
      <c r="L20">
        <f t="shared" si="4"/>
        <v>0.11806672728544568</v>
      </c>
      <c r="M20">
        <f t="shared" si="5"/>
        <v>0.66886090440755597</v>
      </c>
    </row>
    <row r="21" spans="1:13" x14ac:dyDescent="0.75">
      <c r="A21">
        <v>30</v>
      </c>
      <c r="B21">
        <v>266.17200000000003</v>
      </c>
      <c r="C21">
        <v>271.517</v>
      </c>
      <c r="D21">
        <v>273.43799999999999</v>
      </c>
      <c r="E21">
        <v>215.733</v>
      </c>
      <c r="G21">
        <f t="shared" si="0"/>
        <v>30</v>
      </c>
      <c r="H21">
        <f t="shared" si="1"/>
        <v>-5.3449999999999704</v>
      </c>
      <c r="I21">
        <f t="shared" si="2"/>
        <v>57.704999999999984</v>
      </c>
      <c r="K21">
        <f t="shared" si="3"/>
        <v>30</v>
      </c>
      <c r="L21">
        <f t="shared" si="4"/>
        <v>5.6165629152970964E-2</v>
      </c>
      <c r="M21">
        <f t="shared" si="5"/>
        <v>0.89015455065827154</v>
      </c>
    </row>
    <row r="22" spans="1:13" x14ac:dyDescent="0.75">
      <c r="A22">
        <v>31</v>
      </c>
      <c r="B22">
        <v>263.61700000000002</v>
      </c>
      <c r="C22">
        <v>265.17</v>
      </c>
      <c r="D22">
        <v>263.39999999999998</v>
      </c>
      <c r="E22">
        <v>218.63399999999999</v>
      </c>
      <c r="G22">
        <f t="shared" si="0"/>
        <v>31</v>
      </c>
      <c r="H22">
        <f t="shared" si="1"/>
        <v>-1.5529999999999973</v>
      </c>
      <c r="I22">
        <f t="shared" si="2"/>
        <v>44.765999999999991</v>
      </c>
      <c r="K22">
        <f t="shared" si="3"/>
        <v>31</v>
      </c>
      <c r="L22">
        <f t="shared" si="4"/>
        <v>0.18878086311813758</v>
      </c>
      <c r="M22">
        <f t="shared" si="5"/>
        <v>0.70499427590154573</v>
      </c>
    </row>
    <row r="23" spans="1:13" x14ac:dyDescent="0.75">
      <c r="A23">
        <v>32</v>
      </c>
      <c r="B23">
        <v>265.464</v>
      </c>
      <c r="C23">
        <v>266.911</v>
      </c>
      <c r="D23">
        <v>249.482</v>
      </c>
      <c r="E23">
        <v>219.946</v>
      </c>
      <c r="G23">
        <f t="shared" si="0"/>
        <v>32</v>
      </c>
      <c r="H23">
        <f t="shared" si="1"/>
        <v>-1.4470000000000027</v>
      </c>
      <c r="I23">
        <f t="shared" si="2"/>
        <v>29.536000000000001</v>
      </c>
      <c r="K23">
        <f t="shared" si="3"/>
        <v>32</v>
      </c>
      <c r="L23">
        <f t="shared" si="4"/>
        <v>0.19248793453172064</v>
      </c>
      <c r="M23">
        <f t="shared" si="5"/>
        <v>0.48704922724670902</v>
      </c>
    </row>
    <row r="24" spans="1:13" x14ac:dyDescent="0.75">
      <c r="A24" s="1"/>
    </row>
    <row r="25" spans="1:13" x14ac:dyDescent="0.75">
      <c r="A25" s="1"/>
    </row>
    <row r="26" spans="1:13" x14ac:dyDescent="0.75">
      <c r="A26" s="1"/>
    </row>
    <row r="27" spans="1:13" x14ac:dyDescent="0.75">
      <c r="A27" s="1"/>
    </row>
    <row r="28" spans="1:13" x14ac:dyDescent="0.75">
      <c r="A28" s="1"/>
    </row>
    <row r="29" spans="1:13" x14ac:dyDescent="0.75">
      <c r="A29" s="1"/>
    </row>
    <row r="30" spans="1:13" x14ac:dyDescent="0.75">
      <c r="A30" s="1"/>
    </row>
    <row r="31" spans="1:13" x14ac:dyDescent="0.75">
      <c r="A31" s="1"/>
    </row>
    <row r="32" spans="1:13" x14ac:dyDescent="0.75">
      <c r="A32" s="1"/>
    </row>
    <row r="33" spans="1:1" x14ac:dyDescent="0.75">
      <c r="A33" s="1"/>
    </row>
    <row r="34" spans="1:1" x14ac:dyDescent="0.75">
      <c r="A34" s="1"/>
    </row>
    <row r="38" spans="1:1" x14ac:dyDescent="0.75">
      <c r="A38" s="1"/>
    </row>
    <row r="39" spans="1:1" x14ac:dyDescent="0.75">
      <c r="A39" s="1"/>
    </row>
    <row r="40" spans="1:1" x14ac:dyDescent="0.75">
      <c r="A40" s="1"/>
    </row>
    <row r="41" spans="1:1" x14ac:dyDescent="0.75">
      <c r="A41" s="1"/>
    </row>
    <row r="42" spans="1:1" x14ac:dyDescent="0.75">
      <c r="A42" s="1"/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8B70-47D7-495C-A2D9-876BE27B7446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31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76</v>
      </c>
      <c r="B3">
        <v>207.98500000000001</v>
      </c>
      <c r="C3">
        <v>209.41900000000001</v>
      </c>
      <c r="D3">
        <v>186.73500000000001</v>
      </c>
      <c r="E3">
        <v>183.59700000000001</v>
      </c>
      <c r="G3">
        <f t="shared" ref="G3:G12" si="0">A3</f>
        <v>76</v>
      </c>
      <c r="H3">
        <f t="shared" ref="H3:H12" si="1">B3-C3</f>
        <v>-1.4339999999999975</v>
      </c>
      <c r="I3">
        <f t="shared" ref="I3:I12" si="2">D3-E3</f>
        <v>3.1380000000000052</v>
      </c>
      <c r="K3">
        <f t="shared" ref="K3:K12" si="3">A3</f>
        <v>76</v>
      </c>
      <c r="L3">
        <f t="shared" ref="L3:L12" si="4">(H3-MIN(H$3:H$50))/(MAX(H$3:H$50)-MIN(H$3:H$50))</f>
        <v>0</v>
      </c>
      <c r="M3">
        <f t="shared" ref="M3:M12" si="5">(I3-MIN(I$3:I$50))/(MAX(I$3:I$50)-MIN(I$3:I$50))</f>
        <v>0.35086840347361375</v>
      </c>
    </row>
    <row r="4" spans="1:13" x14ac:dyDescent="0.75">
      <c r="A4">
        <v>77</v>
      </c>
      <c r="B4">
        <v>214.762</v>
      </c>
      <c r="C4">
        <v>208.375</v>
      </c>
      <c r="D4">
        <v>181.024</v>
      </c>
      <c r="E4">
        <v>182.08799999999999</v>
      </c>
      <c r="G4">
        <f t="shared" si="0"/>
        <v>77</v>
      </c>
      <c r="H4">
        <f t="shared" si="1"/>
        <v>6.3870000000000005</v>
      </c>
      <c r="I4">
        <f t="shared" si="2"/>
        <v>-1.063999999999993</v>
      </c>
      <c r="K4">
        <f t="shared" si="3"/>
        <v>77</v>
      </c>
      <c r="L4">
        <f t="shared" si="4"/>
        <v>0.12275745161746009</v>
      </c>
      <c r="M4">
        <f t="shared" si="5"/>
        <v>0</v>
      </c>
    </row>
    <row r="5" spans="1:13" x14ac:dyDescent="0.75">
      <c r="A5">
        <v>78</v>
      </c>
      <c r="B5">
        <v>238.738</v>
      </c>
      <c r="C5">
        <v>210.46299999999999</v>
      </c>
      <c r="D5">
        <v>181.595</v>
      </c>
      <c r="E5">
        <v>181.11799999999999</v>
      </c>
      <c r="G5">
        <f t="shared" si="0"/>
        <v>78</v>
      </c>
      <c r="H5">
        <f t="shared" si="1"/>
        <v>28.275000000000006</v>
      </c>
      <c r="I5">
        <f t="shared" si="2"/>
        <v>0.47700000000000387</v>
      </c>
      <c r="K5">
        <f t="shared" si="3"/>
        <v>78</v>
      </c>
      <c r="L5">
        <f t="shared" si="4"/>
        <v>0.46630880067806202</v>
      </c>
      <c r="M5">
        <f t="shared" si="5"/>
        <v>0.12867401469605852</v>
      </c>
    </row>
    <row r="6" spans="1:13" x14ac:dyDescent="0.75">
      <c r="A6">
        <v>79</v>
      </c>
      <c r="B6">
        <v>280.03399999999999</v>
      </c>
      <c r="C6">
        <v>217.75700000000001</v>
      </c>
      <c r="D6">
        <v>190.17</v>
      </c>
      <c r="E6">
        <v>182.25700000000001</v>
      </c>
      <c r="G6">
        <f t="shared" si="0"/>
        <v>79</v>
      </c>
      <c r="H6">
        <f t="shared" si="1"/>
        <v>62.276999999999987</v>
      </c>
      <c r="I6">
        <f t="shared" si="2"/>
        <v>7.9129999999999825</v>
      </c>
      <c r="K6">
        <f t="shared" si="3"/>
        <v>79</v>
      </c>
      <c r="L6">
        <f t="shared" si="4"/>
        <v>1</v>
      </c>
      <c r="M6">
        <f t="shared" si="5"/>
        <v>0.74958249832999135</v>
      </c>
    </row>
    <row r="7" spans="1:13" x14ac:dyDescent="0.75">
      <c r="A7">
        <v>80</v>
      </c>
      <c r="B7">
        <v>235.06800000000001</v>
      </c>
      <c r="C7">
        <v>208.958</v>
      </c>
      <c r="D7">
        <v>190.33</v>
      </c>
      <c r="E7">
        <v>186.49299999999999</v>
      </c>
      <c r="G7">
        <f t="shared" si="0"/>
        <v>80</v>
      </c>
      <c r="H7">
        <f t="shared" si="1"/>
        <v>26.110000000000014</v>
      </c>
      <c r="I7">
        <f t="shared" si="2"/>
        <v>3.8370000000000175</v>
      </c>
      <c r="K7">
        <f t="shared" si="3"/>
        <v>80</v>
      </c>
      <c r="L7">
        <f t="shared" si="4"/>
        <v>0.43232722763729997</v>
      </c>
      <c r="M7">
        <f t="shared" si="5"/>
        <v>0.40923513694054869</v>
      </c>
    </row>
    <row r="8" spans="1:13" x14ac:dyDescent="0.75">
      <c r="A8">
        <v>81</v>
      </c>
      <c r="B8">
        <v>223.524</v>
      </c>
      <c r="C8">
        <v>206.29400000000001</v>
      </c>
      <c r="D8">
        <v>186.179</v>
      </c>
      <c r="E8">
        <v>181.51499999999999</v>
      </c>
      <c r="G8">
        <f t="shared" si="0"/>
        <v>81</v>
      </c>
      <c r="H8">
        <f t="shared" si="1"/>
        <v>17.22999999999999</v>
      </c>
      <c r="I8">
        <f t="shared" si="2"/>
        <v>4.6640000000000157</v>
      </c>
      <c r="K8">
        <f t="shared" si="3"/>
        <v>81</v>
      </c>
      <c r="L8">
        <f t="shared" si="4"/>
        <v>0.29294784260174839</v>
      </c>
      <c r="M8">
        <f t="shared" si="5"/>
        <v>0.47828991315965341</v>
      </c>
    </row>
    <row r="9" spans="1:13" x14ac:dyDescent="0.75">
      <c r="A9">
        <v>82</v>
      </c>
      <c r="B9">
        <v>225.548</v>
      </c>
      <c r="C9">
        <v>206.029</v>
      </c>
      <c r="D9">
        <v>191.56</v>
      </c>
      <c r="E9">
        <v>183.625</v>
      </c>
      <c r="G9">
        <f t="shared" si="0"/>
        <v>82</v>
      </c>
      <c r="H9">
        <f t="shared" si="1"/>
        <v>19.519000000000005</v>
      </c>
      <c r="I9">
        <f t="shared" si="2"/>
        <v>7.9350000000000023</v>
      </c>
      <c r="K9">
        <f t="shared" si="3"/>
        <v>82</v>
      </c>
      <c r="L9">
        <f t="shared" si="4"/>
        <v>0.32887570435246671</v>
      </c>
      <c r="M9">
        <f t="shared" si="5"/>
        <v>0.7514195056780224</v>
      </c>
    </row>
    <row r="10" spans="1:13" x14ac:dyDescent="0.75">
      <c r="A10">
        <v>83</v>
      </c>
      <c r="B10">
        <v>223.619</v>
      </c>
      <c r="C10">
        <v>204.16200000000001</v>
      </c>
      <c r="D10">
        <v>186.5</v>
      </c>
      <c r="E10">
        <v>186.13200000000001</v>
      </c>
      <c r="G10">
        <f t="shared" si="0"/>
        <v>83</v>
      </c>
      <c r="H10">
        <f t="shared" si="1"/>
        <v>19.456999999999994</v>
      </c>
      <c r="I10">
        <f t="shared" si="2"/>
        <v>0.367999999999995</v>
      </c>
      <c r="K10">
        <f t="shared" si="3"/>
        <v>83</v>
      </c>
      <c r="L10">
        <f t="shared" si="4"/>
        <v>0.32790255999748857</v>
      </c>
      <c r="M10">
        <f t="shared" si="5"/>
        <v>0.11957247828991216</v>
      </c>
    </row>
    <row r="11" spans="1:13" x14ac:dyDescent="0.75">
      <c r="A11">
        <v>84</v>
      </c>
      <c r="B11">
        <v>217.887</v>
      </c>
      <c r="C11">
        <v>209.73500000000001</v>
      </c>
      <c r="D11">
        <v>193.125</v>
      </c>
      <c r="E11">
        <v>189.45500000000001</v>
      </c>
      <c r="G11">
        <f t="shared" si="0"/>
        <v>84</v>
      </c>
      <c r="H11">
        <f t="shared" si="1"/>
        <v>8.1519999999999868</v>
      </c>
      <c r="I11">
        <f t="shared" si="2"/>
        <v>3.6699999999999875</v>
      </c>
      <c r="K11">
        <f t="shared" si="3"/>
        <v>84</v>
      </c>
      <c r="L11">
        <f t="shared" si="4"/>
        <v>0.15046067398094501</v>
      </c>
      <c r="M11">
        <f t="shared" si="5"/>
        <v>0.39529058116232307</v>
      </c>
    </row>
    <row r="12" spans="1:13" x14ac:dyDescent="0.75">
      <c r="A12">
        <v>85</v>
      </c>
      <c r="B12">
        <v>219.68100000000001</v>
      </c>
      <c r="C12">
        <v>207.89099999999999</v>
      </c>
      <c r="D12">
        <v>198.38900000000001</v>
      </c>
      <c r="E12">
        <v>187.477</v>
      </c>
      <c r="G12">
        <f t="shared" si="0"/>
        <v>85</v>
      </c>
      <c r="H12">
        <f t="shared" si="1"/>
        <v>11.79000000000002</v>
      </c>
      <c r="I12">
        <f t="shared" si="2"/>
        <v>10.912000000000006</v>
      </c>
      <c r="K12">
        <f t="shared" si="3"/>
        <v>85</v>
      </c>
      <c r="L12">
        <f t="shared" si="4"/>
        <v>0.20756227339078057</v>
      </c>
      <c r="M12">
        <f t="shared" si="5"/>
        <v>1</v>
      </c>
    </row>
    <row r="13" spans="1:13" x14ac:dyDescent="0.75">
      <c r="A13" s="1"/>
    </row>
    <row r="14" spans="1:13" x14ac:dyDescent="0.75">
      <c r="A14" s="1"/>
    </row>
    <row r="15" spans="1:13" x14ac:dyDescent="0.75">
      <c r="A15" s="1"/>
    </row>
    <row r="16" spans="1:13" x14ac:dyDescent="0.75">
      <c r="A16" s="1"/>
    </row>
    <row r="17" spans="1:1" x14ac:dyDescent="0.75">
      <c r="A17" s="1"/>
    </row>
    <row r="18" spans="1:1" x14ac:dyDescent="0.75">
      <c r="A18" s="1"/>
    </row>
    <row r="19" spans="1:1" x14ac:dyDescent="0.75">
      <c r="A19" s="1"/>
    </row>
    <row r="20" spans="1:1" x14ac:dyDescent="0.75">
      <c r="A20" s="1"/>
    </row>
    <row r="21" spans="1:1" x14ac:dyDescent="0.75">
      <c r="A21" s="1"/>
    </row>
    <row r="22" spans="1:1" x14ac:dyDescent="0.75">
      <c r="A22" s="1"/>
    </row>
    <row r="23" spans="1:1" x14ac:dyDescent="0.75">
      <c r="A23" s="1"/>
    </row>
    <row r="24" spans="1:1" x14ac:dyDescent="0.75">
      <c r="A24" s="1"/>
    </row>
    <row r="25" spans="1:1" x14ac:dyDescent="0.75">
      <c r="A25" s="1"/>
    </row>
    <row r="26" spans="1:1" x14ac:dyDescent="0.75">
      <c r="A26" s="1"/>
    </row>
    <row r="27" spans="1:1" x14ac:dyDescent="0.75">
      <c r="A27" s="1"/>
    </row>
    <row r="28" spans="1:1" x14ac:dyDescent="0.75">
      <c r="A28" s="1"/>
    </row>
    <row r="29" spans="1:1" x14ac:dyDescent="0.75">
      <c r="A29" s="1"/>
    </row>
    <row r="30" spans="1:1" x14ac:dyDescent="0.75">
      <c r="A30" s="1"/>
    </row>
    <row r="31" spans="1:1" x14ac:dyDescent="0.75">
      <c r="A31" s="1"/>
    </row>
    <row r="32" spans="1:1" x14ac:dyDescent="0.75">
      <c r="A32" s="1"/>
    </row>
    <row r="33" spans="1:1" x14ac:dyDescent="0.75">
      <c r="A33" s="1"/>
    </row>
    <row r="34" spans="1:1" x14ac:dyDescent="0.75">
      <c r="A34" s="1"/>
    </row>
    <row r="38" spans="1:1" x14ac:dyDescent="0.75">
      <c r="A38" s="1"/>
    </row>
    <row r="39" spans="1:1" x14ac:dyDescent="0.75">
      <c r="A39" s="1"/>
    </row>
    <row r="40" spans="1:1" x14ac:dyDescent="0.75">
      <c r="A40" s="1"/>
    </row>
    <row r="41" spans="1:1" x14ac:dyDescent="0.75">
      <c r="A41" s="1"/>
    </row>
    <row r="42" spans="1:1" x14ac:dyDescent="0.75">
      <c r="A42" s="1"/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1456-A78A-4CD6-90C1-3B0F8EB57333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32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74</v>
      </c>
      <c r="B3">
        <v>203.077</v>
      </c>
      <c r="C3">
        <v>209.071</v>
      </c>
      <c r="D3">
        <v>170.24</v>
      </c>
      <c r="E3">
        <v>171.22399999999999</v>
      </c>
      <c r="G3">
        <f t="shared" ref="G3:G34" si="0">A3</f>
        <v>74</v>
      </c>
      <c r="H3">
        <f t="shared" ref="H3:H34" si="1">B3-C3</f>
        <v>-5.9939999999999998</v>
      </c>
      <c r="I3">
        <f t="shared" ref="I3:I34" si="2">D3-E3</f>
        <v>-0.98399999999998045</v>
      </c>
      <c r="K3">
        <f t="shared" ref="K3:K34" si="3">A3</f>
        <v>74</v>
      </c>
      <c r="L3">
        <f t="shared" ref="L3:L34" si="4">(H3-MIN(H$3:H$50))/(MAX(H$3:H$50)-MIN(H$3:H$50))</f>
        <v>1.8590331843343487E-2</v>
      </c>
      <c r="M3">
        <f t="shared" ref="M3:M34" si="5">(I3-MIN(I$3:I$50))/(MAX(I$3:I$50)-MIN(I$3:I$50))</f>
        <v>0</v>
      </c>
    </row>
    <row r="4" spans="1:13" x14ac:dyDescent="0.75">
      <c r="A4">
        <v>75</v>
      </c>
      <c r="B4">
        <v>207.607</v>
      </c>
      <c r="C4">
        <v>207.077</v>
      </c>
      <c r="D4">
        <v>177.68799999999999</v>
      </c>
      <c r="E4">
        <v>172.845</v>
      </c>
      <c r="G4">
        <f t="shared" si="0"/>
        <v>75</v>
      </c>
      <c r="H4">
        <f t="shared" si="1"/>
        <v>0.53000000000000114</v>
      </c>
      <c r="I4">
        <f t="shared" si="2"/>
        <v>4.8429999999999893</v>
      </c>
      <c r="K4">
        <f t="shared" si="3"/>
        <v>75</v>
      </c>
      <c r="L4">
        <f t="shared" si="4"/>
        <v>0.21171664545158497</v>
      </c>
      <c r="M4">
        <f t="shared" si="5"/>
        <v>0.17446630138626829</v>
      </c>
    </row>
    <row r="5" spans="1:13" x14ac:dyDescent="0.75">
      <c r="A5">
        <v>76</v>
      </c>
      <c r="B5">
        <v>201.02799999999999</v>
      </c>
      <c r="C5">
        <v>206.88399999999999</v>
      </c>
      <c r="D5">
        <v>175.15700000000001</v>
      </c>
      <c r="E5">
        <v>171.31700000000001</v>
      </c>
      <c r="G5">
        <f t="shared" si="0"/>
        <v>76</v>
      </c>
      <c r="H5">
        <f t="shared" si="1"/>
        <v>-5.8559999999999945</v>
      </c>
      <c r="I5">
        <f t="shared" si="2"/>
        <v>3.8400000000000034</v>
      </c>
      <c r="K5">
        <f t="shared" si="3"/>
        <v>76</v>
      </c>
      <c r="L5">
        <f t="shared" si="4"/>
        <v>2.2675468458600741E-2</v>
      </c>
      <c r="M5">
        <f t="shared" si="5"/>
        <v>0.14443546213958466</v>
      </c>
    </row>
    <row r="6" spans="1:13" x14ac:dyDescent="0.75">
      <c r="A6">
        <v>77</v>
      </c>
      <c r="B6">
        <v>210.07300000000001</v>
      </c>
      <c r="C6">
        <v>207.68199999999999</v>
      </c>
      <c r="D6">
        <v>177.637</v>
      </c>
      <c r="E6">
        <v>168.33</v>
      </c>
      <c r="G6">
        <f t="shared" si="0"/>
        <v>77</v>
      </c>
      <c r="H6">
        <f t="shared" si="1"/>
        <v>2.3910000000000196</v>
      </c>
      <c r="I6">
        <f t="shared" si="2"/>
        <v>9.3069999999999879</v>
      </c>
      <c r="K6">
        <f t="shared" si="3"/>
        <v>77</v>
      </c>
      <c r="L6">
        <f t="shared" si="4"/>
        <v>0.26680678487907439</v>
      </c>
      <c r="M6">
        <f t="shared" si="5"/>
        <v>0.30812299769454105</v>
      </c>
    </row>
    <row r="7" spans="1:13" x14ac:dyDescent="0.75">
      <c r="A7">
        <v>78</v>
      </c>
      <c r="B7">
        <v>221.25</v>
      </c>
      <c r="C7">
        <v>216.66499999999999</v>
      </c>
      <c r="D7">
        <v>181.05600000000001</v>
      </c>
      <c r="E7">
        <v>172.852</v>
      </c>
      <c r="G7">
        <f t="shared" si="0"/>
        <v>78</v>
      </c>
      <c r="H7">
        <f t="shared" si="1"/>
        <v>4.585000000000008</v>
      </c>
      <c r="I7">
        <f t="shared" si="2"/>
        <v>8.2040000000000077</v>
      </c>
      <c r="K7">
        <f t="shared" si="3"/>
        <v>78</v>
      </c>
      <c r="L7">
        <f t="shared" si="4"/>
        <v>0.33175453657381371</v>
      </c>
      <c r="M7">
        <f t="shared" si="5"/>
        <v>0.27509805682804861</v>
      </c>
    </row>
    <row r="8" spans="1:13" x14ac:dyDescent="0.75">
      <c r="A8">
        <v>79</v>
      </c>
      <c r="B8">
        <v>232.29</v>
      </c>
      <c r="C8">
        <v>226.67599999999999</v>
      </c>
      <c r="D8">
        <v>186.01599999999999</v>
      </c>
      <c r="E8">
        <v>172.31200000000001</v>
      </c>
      <c r="G8">
        <f t="shared" si="0"/>
        <v>79</v>
      </c>
      <c r="H8">
        <f t="shared" si="1"/>
        <v>5.6140000000000043</v>
      </c>
      <c r="I8">
        <f t="shared" si="2"/>
        <v>13.703999999999979</v>
      </c>
      <c r="K8">
        <f t="shared" si="3"/>
        <v>79</v>
      </c>
      <c r="L8">
        <f t="shared" si="4"/>
        <v>0.36221544655279592</v>
      </c>
      <c r="M8">
        <f t="shared" si="5"/>
        <v>0.43977364591754159</v>
      </c>
    </row>
    <row r="9" spans="1:13" x14ac:dyDescent="0.75">
      <c r="A9">
        <v>80</v>
      </c>
      <c r="B9">
        <v>220.55600000000001</v>
      </c>
      <c r="C9">
        <v>214.46</v>
      </c>
      <c r="D9">
        <v>187.024</v>
      </c>
      <c r="E9">
        <v>172.34100000000001</v>
      </c>
      <c r="G9">
        <f t="shared" si="0"/>
        <v>80</v>
      </c>
      <c r="H9">
        <f t="shared" si="1"/>
        <v>6.0960000000000036</v>
      </c>
      <c r="I9">
        <f t="shared" si="2"/>
        <v>14.682999999999993</v>
      </c>
      <c r="K9">
        <f t="shared" si="3"/>
        <v>80</v>
      </c>
      <c r="L9">
        <f t="shared" si="4"/>
        <v>0.3764838222669547</v>
      </c>
      <c r="M9">
        <f t="shared" si="5"/>
        <v>0.46908590077547191</v>
      </c>
    </row>
    <row r="10" spans="1:13" x14ac:dyDescent="0.75">
      <c r="A10">
        <v>81</v>
      </c>
      <c r="B10">
        <v>220.78</v>
      </c>
      <c r="C10">
        <v>209.309</v>
      </c>
      <c r="D10">
        <v>182.21199999999999</v>
      </c>
      <c r="E10">
        <v>170.52699999999999</v>
      </c>
      <c r="G10">
        <f t="shared" si="0"/>
        <v>81</v>
      </c>
      <c r="H10">
        <f t="shared" si="1"/>
        <v>11.471000000000004</v>
      </c>
      <c r="I10">
        <f t="shared" si="2"/>
        <v>11.685000000000002</v>
      </c>
      <c r="K10">
        <f t="shared" si="3"/>
        <v>81</v>
      </c>
      <c r="L10">
        <f t="shared" si="4"/>
        <v>0.53559693318729462</v>
      </c>
      <c r="M10">
        <f t="shared" si="5"/>
        <v>0.37932273421359902</v>
      </c>
    </row>
    <row r="11" spans="1:13" x14ac:dyDescent="0.75">
      <c r="A11">
        <v>82</v>
      </c>
      <c r="B11">
        <v>220.42599999999999</v>
      </c>
      <c r="C11">
        <v>207.958</v>
      </c>
      <c r="D11">
        <v>183.70599999999999</v>
      </c>
      <c r="E11">
        <v>170.792</v>
      </c>
      <c r="G11">
        <f t="shared" si="0"/>
        <v>82</v>
      </c>
      <c r="H11">
        <f t="shared" si="1"/>
        <v>12.467999999999989</v>
      </c>
      <c r="I11">
        <f t="shared" si="2"/>
        <v>12.913999999999987</v>
      </c>
      <c r="K11">
        <f t="shared" si="3"/>
        <v>82</v>
      </c>
      <c r="L11">
        <f t="shared" si="4"/>
        <v>0.56511056511056479</v>
      </c>
      <c r="M11">
        <f t="shared" si="5"/>
        <v>0.41612024312105089</v>
      </c>
    </row>
    <row r="12" spans="1:13" x14ac:dyDescent="0.75">
      <c r="A12">
        <v>83</v>
      </c>
      <c r="B12">
        <v>218.26499999999999</v>
      </c>
      <c r="C12">
        <v>212.03299999999999</v>
      </c>
      <c r="D12">
        <v>186.12899999999999</v>
      </c>
      <c r="E12">
        <v>168.34200000000001</v>
      </c>
      <c r="G12">
        <f t="shared" si="0"/>
        <v>83</v>
      </c>
      <c r="H12">
        <f t="shared" si="1"/>
        <v>6.2319999999999993</v>
      </c>
      <c r="I12">
        <f t="shared" si="2"/>
        <v>17.786999999999978</v>
      </c>
      <c r="K12">
        <f t="shared" si="3"/>
        <v>83</v>
      </c>
      <c r="L12">
        <f t="shared" si="4"/>
        <v>0.38050975400372972</v>
      </c>
      <c r="M12">
        <f t="shared" si="5"/>
        <v>0.56202281505434215</v>
      </c>
    </row>
    <row r="13" spans="1:13" x14ac:dyDescent="0.75">
      <c r="A13">
        <v>84</v>
      </c>
      <c r="B13">
        <v>230.197</v>
      </c>
      <c r="C13">
        <v>203.03800000000001</v>
      </c>
      <c r="D13">
        <v>188.48500000000001</v>
      </c>
      <c r="E13">
        <v>168.054</v>
      </c>
      <c r="G13">
        <f t="shared" si="0"/>
        <v>84</v>
      </c>
      <c r="H13">
        <f t="shared" si="1"/>
        <v>27.158999999999992</v>
      </c>
      <c r="I13">
        <f t="shared" si="2"/>
        <v>20.431000000000012</v>
      </c>
      <c r="K13">
        <f t="shared" si="3"/>
        <v>84</v>
      </c>
      <c r="L13">
        <f t="shared" si="4"/>
        <v>1</v>
      </c>
      <c r="M13">
        <f t="shared" si="5"/>
        <v>0.64118686188209262</v>
      </c>
    </row>
    <row r="14" spans="1:13" x14ac:dyDescent="0.75">
      <c r="A14">
        <v>85</v>
      </c>
      <c r="B14">
        <v>221.06899999999999</v>
      </c>
      <c r="C14">
        <v>206.07</v>
      </c>
      <c r="D14">
        <v>193.233</v>
      </c>
      <c r="E14">
        <v>180.14500000000001</v>
      </c>
      <c r="G14">
        <f t="shared" si="0"/>
        <v>85</v>
      </c>
      <c r="H14">
        <f t="shared" si="1"/>
        <v>14.998999999999995</v>
      </c>
      <c r="I14">
        <f t="shared" si="2"/>
        <v>13.087999999999994</v>
      </c>
      <c r="K14">
        <f t="shared" si="3"/>
        <v>85</v>
      </c>
      <c r="L14">
        <f t="shared" si="4"/>
        <v>0.64003433882951943</v>
      </c>
      <c r="M14">
        <f t="shared" si="5"/>
        <v>0.42132997993951871</v>
      </c>
    </row>
    <row r="15" spans="1:13" x14ac:dyDescent="0.75">
      <c r="A15">
        <v>86</v>
      </c>
      <c r="B15">
        <v>219.96</v>
      </c>
      <c r="C15">
        <v>207.27799999999999</v>
      </c>
      <c r="D15">
        <v>202.32300000000001</v>
      </c>
      <c r="E15">
        <v>174.80699999999999</v>
      </c>
      <c r="G15">
        <f t="shared" si="0"/>
        <v>86</v>
      </c>
      <c r="H15">
        <f t="shared" si="1"/>
        <v>12.682000000000016</v>
      </c>
      <c r="I15">
        <f t="shared" si="2"/>
        <v>27.51600000000002</v>
      </c>
      <c r="K15">
        <f t="shared" si="3"/>
        <v>86</v>
      </c>
      <c r="L15">
        <f t="shared" si="4"/>
        <v>0.57144548710813814</v>
      </c>
      <c r="M15">
        <f t="shared" si="5"/>
        <v>0.85331896164555898</v>
      </c>
    </row>
    <row r="16" spans="1:13" x14ac:dyDescent="0.75">
      <c r="A16">
        <v>87</v>
      </c>
      <c r="B16">
        <v>207.429</v>
      </c>
      <c r="C16">
        <v>210.619</v>
      </c>
      <c r="D16">
        <v>197.00899999999999</v>
      </c>
      <c r="E16">
        <v>176.667</v>
      </c>
      <c r="G16">
        <f t="shared" si="0"/>
        <v>87</v>
      </c>
      <c r="H16">
        <f t="shared" si="1"/>
        <v>-3.1899999999999977</v>
      </c>
      <c r="I16">
        <f t="shared" si="2"/>
        <v>20.341999999999985</v>
      </c>
      <c r="K16">
        <f t="shared" si="3"/>
        <v>87</v>
      </c>
      <c r="L16">
        <f t="shared" si="4"/>
        <v>0.10159557147508926</v>
      </c>
      <c r="M16">
        <f t="shared" si="5"/>
        <v>0.63852211144046178</v>
      </c>
    </row>
    <row r="17" spans="1:13" x14ac:dyDescent="0.75">
      <c r="A17">
        <v>88</v>
      </c>
      <c r="B17">
        <v>220.69</v>
      </c>
      <c r="C17">
        <v>218.965</v>
      </c>
      <c r="D17">
        <v>202.41399999999999</v>
      </c>
      <c r="E17">
        <v>179.965</v>
      </c>
      <c r="G17">
        <f t="shared" si="0"/>
        <v>88</v>
      </c>
      <c r="H17">
        <f t="shared" si="1"/>
        <v>1.7249999999999943</v>
      </c>
      <c r="I17">
        <f t="shared" si="2"/>
        <v>22.448999999999984</v>
      </c>
      <c r="K17">
        <f t="shared" si="3"/>
        <v>88</v>
      </c>
      <c r="L17">
        <f t="shared" si="4"/>
        <v>0.24709156034457197</v>
      </c>
      <c r="M17">
        <f t="shared" si="5"/>
        <v>0.70160783256983694</v>
      </c>
    </row>
    <row r="18" spans="1:13" x14ac:dyDescent="0.75">
      <c r="A18">
        <v>89</v>
      </c>
      <c r="B18">
        <v>216.898</v>
      </c>
      <c r="C18">
        <v>217.31100000000001</v>
      </c>
      <c r="D18">
        <v>204.69399999999999</v>
      </c>
      <c r="E18">
        <v>181.64599999999999</v>
      </c>
      <c r="G18">
        <f t="shared" si="0"/>
        <v>89</v>
      </c>
      <c r="H18">
        <f t="shared" si="1"/>
        <v>-0.41300000000001091</v>
      </c>
      <c r="I18">
        <f t="shared" si="2"/>
        <v>23.048000000000002</v>
      </c>
      <c r="K18">
        <f t="shared" si="3"/>
        <v>89</v>
      </c>
      <c r="L18">
        <f t="shared" si="4"/>
        <v>0.18380154524732775</v>
      </c>
      <c r="M18">
        <f t="shared" si="5"/>
        <v>0.7195425012724932</v>
      </c>
    </row>
    <row r="19" spans="1:13" x14ac:dyDescent="0.75">
      <c r="A19">
        <v>90</v>
      </c>
      <c r="B19">
        <v>214.72200000000001</v>
      </c>
      <c r="C19">
        <v>212.66499999999999</v>
      </c>
      <c r="D19">
        <v>205.98099999999999</v>
      </c>
      <c r="E19">
        <v>180.92699999999999</v>
      </c>
      <c r="G19">
        <f t="shared" si="0"/>
        <v>90</v>
      </c>
      <c r="H19">
        <f t="shared" si="1"/>
        <v>2.0570000000000164</v>
      </c>
      <c r="I19">
        <f t="shared" si="2"/>
        <v>25.054000000000002</v>
      </c>
      <c r="K19">
        <f t="shared" si="3"/>
        <v>90</v>
      </c>
      <c r="L19">
        <f t="shared" si="4"/>
        <v>0.25691957017258243</v>
      </c>
      <c r="M19">
        <f t="shared" si="5"/>
        <v>0.77960417976586138</v>
      </c>
    </row>
    <row r="20" spans="1:13" x14ac:dyDescent="0.75">
      <c r="A20">
        <v>91</v>
      </c>
      <c r="B20">
        <v>210.76900000000001</v>
      </c>
      <c r="C20">
        <v>211.85400000000001</v>
      </c>
      <c r="D20">
        <v>204.97200000000001</v>
      </c>
      <c r="E20">
        <v>182.03</v>
      </c>
      <c r="G20">
        <f t="shared" si="0"/>
        <v>91</v>
      </c>
      <c r="H20">
        <f t="shared" si="1"/>
        <v>-1.085000000000008</v>
      </c>
      <c r="I20">
        <f t="shared" si="2"/>
        <v>22.942000000000007</v>
      </c>
      <c r="K20">
        <f t="shared" si="3"/>
        <v>91</v>
      </c>
      <c r="L20">
        <f t="shared" si="4"/>
        <v>0.16390870607738023</v>
      </c>
      <c r="M20">
        <f t="shared" si="5"/>
        <v>0.7163687535554959</v>
      </c>
    </row>
    <row r="21" spans="1:13" x14ac:dyDescent="0.75">
      <c r="A21">
        <v>92</v>
      </c>
      <c r="B21">
        <v>209.25</v>
      </c>
      <c r="C21">
        <v>210.04300000000001</v>
      </c>
      <c r="D21">
        <v>194.73099999999999</v>
      </c>
      <c r="E21">
        <v>177.92699999999999</v>
      </c>
      <c r="G21">
        <f t="shared" si="0"/>
        <v>92</v>
      </c>
      <c r="H21">
        <f t="shared" si="1"/>
        <v>-0.79300000000000637</v>
      </c>
      <c r="I21">
        <f t="shared" si="2"/>
        <v>16.804000000000002</v>
      </c>
      <c r="K21">
        <f t="shared" si="3"/>
        <v>92</v>
      </c>
      <c r="L21">
        <f t="shared" si="4"/>
        <v>0.17255261833575036</v>
      </c>
      <c r="M21">
        <f t="shared" si="5"/>
        <v>0.53259079613162064</v>
      </c>
    </row>
    <row r="22" spans="1:13" x14ac:dyDescent="0.75">
      <c r="A22">
        <v>93</v>
      </c>
      <c r="B22">
        <v>204.22</v>
      </c>
      <c r="C22">
        <v>205.167</v>
      </c>
      <c r="D22">
        <v>189.18</v>
      </c>
      <c r="E22">
        <v>175.154</v>
      </c>
      <c r="G22">
        <f t="shared" si="0"/>
        <v>93</v>
      </c>
      <c r="H22">
        <f t="shared" si="1"/>
        <v>-0.94700000000000273</v>
      </c>
      <c r="I22">
        <f t="shared" si="2"/>
        <v>14.02600000000001</v>
      </c>
      <c r="K22">
        <f t="shared" si="3"/>
        <v>93</v>
      </c>
      <c r="L22">
        <f t="shared" si="4"/>
        <v>0.16799384269263748</v>
      </c>
      <c r="M22">
        <f t="shared" si="5"/>
        <v>0.44941465313332746</v>
      </c>
    </row>
    <row r="23" spans="1:13" x14ac:dyDescent="0.75">
      <c r="A23">
        <v>94</v>
      </c>
      <c r="B23">
        <v>198.99</v>
      </c>
      <c r="C23">
        <v>205.61199999999999</v>
      </c>
      <c r="D23">
        <v>197.01</v>
      </c>
      <c r="E23">
        <v>175.71700000000001</v>
      </c>
      <c r="G23">
        <f t="shared" si="0"/>
        <v>94</v>
      </c>
      <c r="H23">
        <f t="shared" si="1"/>
        <v>-6.6219999999999857</v>
      </c>
      <c r="I23">
        <f t="shared" si="2"/>
        <v>21.292999999999978</v>
      </c>
      <c r="K23">
        <f t="shared" si="3"/>
        <v>94</v>
      </c>
      <c r="L23">
        <f t="shared" si="4"/>
        <v>0</v>
      </c>
      <c r="M23">
        <f t="shared" si="5"/>
        <v>0.66699601784484497</v>
      </c>
    </row>
    <row r="24" spans="1:13" x14ac:dyDescent="0.75">
      <c r="A24">
        <v>95</v>
      </c>
      <c r="B24">
        <v>214.51900000000001</v>
      </c>
      <c r="C24">
        <v>213.78200000000001</v>
      </c>
      <c r="D24">
        <v>203.53800000000001</v>
      </c>
      <c r="E24">
        <v>172.77600000000001</v>
      </c>
      <c r="G24">
        <f t="shared" si="0"/>
        <v>95</v>
      </c>
      <c r="H24">
        <f t="shared" si="1"/>
        <v>0.73699999999999477</v>
      </c>
      <c r="I24">
        <f t="shared" si="2"/>
        <v>30.762</v>
      </c>
      <c r="K24">
        <f t="shared" si="3"/>
        <v>95</v>
      </c>
      <c r="L24">
        <f t="shared" si="4"/>
        <v>0.21784435037447042</v>
      </c>
      <c r="M24">
        <f t="shared" si="5"/>
        <v>0.95050750022455788</v>
      </c>
    </row>
    <row r="25" spans="1:13" x14ac:dyDescent="0.75">
      <c r="A25">
        <v>96</v>
      </c>
      <c r="B25">
        <v>213.815</v>
      </c>
      <c r="C25">
        <v>201.07300000000001</v>
      </c>
      <c r="D25">
        <v>204.51900000000001</v>
      </c>
      <c r="E25">
        <v>172.10400000000001</v>
      </c>
      <c r="G25">
        <f t="shared" si="0"/>
        <v>96</v>
      </c>
      <c r="H25">
        <f t="shared" si="1"/>
        <v>12.74199999999999</v>
      </c>
      <c r="I25">
        <f t="shared" si="2"/>
        <v>32.414999999999992</v>
      </c>
      <c r="K25">
        <f t="shared" si="3"/>
        <v>96</v>
      </c>
      <c r="L25">
        <f t="shared" si="4"/>
        <v>0.57322163346259702</v>
      </c>
      <c r="M25">
        <f t="shared" si="5"/>
        <v>1</v>
      </c>
    </row>
    <row r="26" spans="1:13" x14ac:dyDescent="0.75">
      <c r="A26">
        <v>97</v>
      </c>
      <c r="B26">
        <v>227.232</v>
      </c>
      <c r="C26">
        <v>211.155</v>
      </c>
      <c r="D26">
        <v>204.839</v>
      </c>
      <c r="E26">
        <v>172.601</v>
      </c>
      <c r="G26">
        <f t="shared" si="0"/>
        <v>97</v>
      </c>
      <c r="H26">
        <f t="shared" si="1"/>
        <v>16.076999999999998</v>
      </c>
      <c r="I26">
        <f t="shared" si="2"/>
        <v>32.238</v>
      </c>
      <c r="K26">
        <f t="shared" si="3"/>
        <v>97</v>
      </c>
      <c r="L26">
        <f t="shared" si="4"/>
        <v>0.67194576833131048</v>
      </c>
      <c r="M26">
        <f t="shared" si="5"/>
        <v>0.99470044013293835</v>
      </c>
    </row>
    <row r="27" spans="1:13" x14ac:dyDescent="0.75">
      <c r="A27">
        <v>98</v>
      </c>
      <c r="B27">
        <v>221.685</v>
      </c>
      <c r="C27">
        <v>210.29300000000001</v>
      </c>
      <c r="D27">
        <v>206.648</v>
      </c>
      <c r="E27">
        <v>177.54300000000001</v>
      </c>
      <c r="G27">
        <f t="shared" si="0"/>
        <v>98</v>
      </c>
      <c r="H27">
        <f t="shared" si="1"/>
        <v>11.391999999999996</v>
      </c>
      <c r="I27">
        <f t="shared" si="2"/>
        <v>29.10499999999999</v>
      </c>
      <c r="K27">
        <f t="shared" si="3"/>
        <v>98</v>
      </c>
      <c r="L27">
        <f t="shared" si="4"/>
        <v>0.53325834048725596</v>
      </c>
      <c r="M27">
        <f t="shared" si="5"/>
        <v>0.90089523638432278</v>
      </c>
    </row>
    <row r="28" spans="1:13" x14ac:dyDescent="0.75">
      <c r="A28">
        <v>99</v>
      </c>
      <c r="B28">
        <v>212.91300000000001</v>
      </c>
      <c r="C28">
        <v>210.327</v>
      </c>
      <c r="D28">
        <v>200.03800000000001</v>
      </c>
      <c r="E28">
        <v>172.744</v>
      </c>
      <c r="G28">
        <f t="shared" si="0"/>
        <v>99</v>
      </c>
      <c r="H28">
        <f t="shared" si="1"/>
        <v>2.5860000000000127</v>
      </c>
      <c r="I28">
        <f t="shared" si="2"/>
        <v>27.294000000000011</v>
      </c>
      <c r="K28">
        <f t="shared" si="3"/>
        <v>99</v>
      </c>
      <c r="L28">
        <f t="shared" si="4"/>
        <v>0.2725792605310679</v>
      </c>
      <c r="M28">
        <f t="shared" si="5"/>
        <v>0.84667205604958273</v>
      </c>
    </row>
    <row r="29" spans="1:13" x14ac:dyDescent="0.75">
      <c r="A29">
        <v>100</v>
      </c>
      <c r="B29">
        <v>217.292</v>
      </c>
      <c r="C29">
        <v>214.59899999999999</v>
      </c>
      <c r="D29">
        <v>190.22900000000001</v>
      </c>
      <c r="E29">
        <v>171.84200000000001</v>
      </c>
      <c r="G29">
        <f t="shared" si="0"/>
        <v>100</v>
      </c>
      <c r="H29">
        <f t="shared" si="1"/>
        <v>2.6930000000000121</v>
      </c>
      <c r="I29">
        <f t="shared" si="2"/>
        <v>18.387</v>
      </c>
      <c r="K29">
        <f t="shared" si="3"/>
        <v>100</v>
      </c>
      <c r="L29">
        <f t="shared" si="4"/>
        <v>0.27574672152985419</v>
      </c>
      <c r="M29">
        <f t="shared" si="5"/>
        <v>0.57998742477319676</v>
      </c>
    </row>
    <row r="30" spans="1:13" x14ac:dyDescent="0.75">
      <c r="A30">
        <v>101</v>
      </c>
      <c r="B30">
        <v>212.62</v>
      </c>
      <c r="C30">
        <v>204.82900000000001</v>
      </c>
      <c r="D30">
        <v>193.98</v>
      </c>
      <c r="E30">
        <v>173.309</v>
      </c>
      <c r="G30">
        <f t="shared" si="0"/>
        <v>101</v>
      </c>
      <c r="H30">
        <f t="shared" si="1"/>
        <v>7.7909999999999968</v>
      </c>
      <c r="I30">
        <f t="shared" si="2"/>
        <v>20.670999999999992</v>
      </c>
      <c r="K30">
        <f t="shared" si="3"/>
        <v>101</v>
      </c>
      <c r="L30">
        <f t="shared" si="4"/>
        <v>0.4266599567804385</v>
      </c>
      <c r="M30">
        <f t="shared" si="5"/>
        <v>0.64837270576963357</v>
      </c>
    </row>
    <row r="31" spans="1:13" x14ac:dyDescent="0.75">
      <c r="A31">
        <v>102</v>
      </c>
      <c r="B31">
        <v>209.74</v>
      </c>
      <c r="C31">
        <v>202.59200000000001</v>
      </c>
      <c r="D31">
        <v>202.23</v>
      </c>
      <c r="E31">
        <v>172.54599999999999</v>
      </c>
      <c r="G31">
        <f t="shared" si="0"/>
        <v>102</v>
      </c>
      <c r="H31">
        <f t="shared" si="1"/>
        <v>7.1479999999999961</v>
      </c>
      <c r="I31">
        <f t="shared" si="2"/>
        <v>29.683999999999997</v>
      </c>
      <c r="K31">
        <f t="shared" si="3"/>
        <v>102</v>
      </c>
      <c r="L31">
        <f t="shared" si="4"/>
        <v>0.40762558834847967</v>
      </c>
      <c r="M31">
        <f t="shared" si="5"/>
        <v>0.91823108476301696</v>
      </c>
    </row>
    <row r="32" spans="1:13" x14ac:dyDescent="0.75">
      <c r="A32">
        <v>103</v>
      </c>
      <c r="B32">
        <v>206.96</v>
      </c>
      <c r="C32">
        <v>199.64500000000001</v>
      </c>
      <c r="D32">
        <v>198.32</v>
      </c>
      <c r="E32">
        <v>168.934</v>
      </c>
      <c r="G32">
        <f t="shared" si="0"/>
        <v>103</v>
      </c>
      <c r="H32">
        <f t="shared" si="1"/>
        <v>7.3149999999999977</v>
      </c>
      <c r="I32">
        <f t="shared" si="2"/>
        <v>29.385999999999996</v>
      </c>
      <c r="K32">
        <f t="shared" si="3"/>
        <v>103</v>
      </c>
      <c r="L32">
        <f t="shared" si="4"/>
        <v>0.41256919570172562</v>
      </c>
      <c r="M32">
        <f t="shared" si="5"/>
        <v>0.90930866193598614</v>
      </c>
    </row>
    <row r="33" spans="1:13" x14ac:dyDescent="0.75">
      <c r="A33">
        <v>104</v>
      </c>
      <c r="B33">
        <v>197.5</v>
      </c>
      <c r="C33">
        <v>196.095</v>
      </c>
      <c r="D33">
        <v>197.935</v>
      </c>
      <c r="E33">
        <v>170.21600000000001</v>
      </c>
      <c r="G33">
        <f t="shared" si="0"/>
        <v>104</v>
      </c>
      <c r="H33">
        <f t="shared" si="1"/>
        <v>1.4050000000000011</v>
      </c>
      <c r="I33">
        <f t="shared" si="2"/>
        <v>27.718999999999994</v>
      </c>
      <c r="K33">
        <f t="shared" si="3"/>
        <v>104</v>
      </c>
      <c r="L33">
        <f t="shared" si="4"/>
        <v>0.23761877978745424</v>
      </c>
      <c r="M33">
        <f t="shared" si="5"/>
        <v>0.8593969879337704</v>
      </c>
    </row>
    <row r="34" spans="1:13" x14ac:dyDescent="0.75">
      <c r="A34">
        <v>105</v>
      </c>
      <c r="B34">
        <v>214.029</v>
      </c>
      <c r="C34">
        <v>197.43600000000001</v>
      </c>
      <c r="D34">
        <v>195.88499999999999</v>
      </c>
      <c r="E34">
        <v>169.679</v>
      </c>
      <c r="G34">
        <f t="shared" si="0"/>
        <v>105</v>
      </c>
      <c r="H34">
        <f t="shared" si="1"/>
        <v>16.592999999999989</v>
      </c>
      <c r="I34">
        <f t="shared" si="2"/>
        <v>26.205999999999989</v>
      </c>
      <c r="K34">
        <f t="shared" si="3"/>
        <v>105</v>
      </c>
      <c r="L34">
        <f t="shared" si="4"/>
        <v>0.6872206269796628</v>
      </c>
      <c r="M34">
        <f t="shared" si="5"/>
        <v>0.81409623042606039</v>
      </c>
    </row>
    <row r="35" spans="1:13" x14ac:dyDescent="0.75">
      <c r="A35">
        <v>106</v>
      </c>
      <c r="B35">
        <v>215.81200000000001</v>
      </c>
      <c r="C35">
        <v>209.191</v>
      </c>
      <c r="D35">
        <v>200.625</v>
      </c>
      <c r="E35">
        <v>173.75</v>
      </c>
      <c r="G35">
        <f t="shared" ref="G35:G38" si="6">A35</f>
        <v>106</v>
      </c>
      <c r="H35">
        <f t="shared" ref="H35:H38" si="7">B35-C35</f>
        <v>6.6210000000000093</v>
      </c>
      <c r="I35">
        <f t="shared" ref="I35:I38" si="8">D35-E35</f>
        <v>26.875</v>
      </c>
      <c r="K35">
        <f t="shared" ref="K35:K38" si="9">A35</f>
        <v>106</v>
      </c>
      <c r="L35">
        <f t="shared" ref="L35:L38" si="10">(H35-MIN(H$3:H$50))/(MAX(H$3:H$50)-MIN(H$3:H$50))</f>
        <v>0.39202510286847647</v>
      </c>
      <c r="M35">
        <f t="shared" ref="M35:M38" si="11">(I35-MIN(I$3:I$50))/(MAX(I$3:I$50)-MIN(I$3:I$50))</f>
        <v>0.83412677026258286</v>
      </c>
    </row>
    <row r="36" spans="1:13" x14ac:dyDescent="0.75">
      <c r="A36">
        <v>107</v>
      </c>
      <c r="B36">
        <v>208.06</v>
      </c>
      <c r="C36">
        <v>200.94300000000001</v>
      </c>
      <c r="D36">
        <v>195.512</v>
      </c>
      <c r="E36">
        <v>176.143</v>
      </c>
      <c r="G36">
        <f t="shared" si="6"/>
        <v>107</v>
      </c>
      <c r="H36">
        <f t="shared" si="7"/>
        <v>7.1169999999999902</v>
      </c>
      <c r="I36">
        <f t="shared" si="8"/>
        <v>19.369</v>
      </c>
      <c r="K36">
        <f t="shared" si="9"/>
        <v>107</v>
      </c>
      <c r="L36">
        <f t="shared" si="10"/>
        <v>0.40670791273200868</v>
      </c>
      <c r="M36">
        <f t="shared" si="11"/>
        <v>0.60938950267972081</v>
      </c>
    </row>
    <row r="37" spans="1:13" x14ac:dyDescent="0.75">
      <c r="A37">
        <v>108</v>
      </c>
      <c r="B37">
        <v>205.51300000000001</v>
      </c>
      <c r="C37">
        <v>194.12899999999999</v>
      </c>
      <c r="D37">
        <v>193.63200000000001</v>
      </c>
      <c r="E37">
        <v>179.99199999999999</v>
      </c>
      <c r="G37">
        <f t="shared" si="6"/>
        <v>108</v>
      </c>
      <c r="H37">
        <f t="shared" si="7"/>
        <v>11.384000000000015</v>
      </c>
      <c r="I37">
        <f t="shared" si="8"/>
        <v>13.640000000000015</v>
      </c>
      <c r="K37">
        <f t="shared" si="9"/>
        <v>108</v>
      </c>
      <c r="L37">
        <f t="shared" si="10"/>
        <v>0.53302152097332856</v>
      </c>
      <c r="M37">
        <f t="shared" si="11"/>
        <v>0.43785742088086493</v>
      </c>
    </row>
    <row r="38" spans="1:13" x14ac:dyDescent="0.75">
      <c r="A38">
        <v>109</v>
      </c>
      <c r="B38">
        <v>217.47399999999999</v>
      </c>
      <c r="C38">
        <v>198.803</v>
      </c>
      <c r="D38">
        <v>207.32900000000001</v>
      </c>
      <c r="E38">
        <v>188.92400000000001</v>
      </c>
      <c r="G38">
        <f t="shared" si="6"/>
        <v>109</v>
      </c>
      <c r="H38">
        <f t="shared" si="7"/>
        <v>18.670999999999992</v>
      </c>
      <c r="I38">
        <f t="shared" si="8"/>
        <v>18.405000000000001</v>
      </c>
      <c r="K38">
        <f t="shared" si="9"/>
        <v>109</v>
      </c>
      <c r="L38">
        <f t="shared" si="10"/>
        <v>0.74873449572244732</v>
      </c>
      <c r="M38">
        <f t="shared" si="11"/>
        <v>0.58052636306476235</v>
      </c>
    </row>
    <row r="40" spans="1:13" x14ac:dyDescent="0.75">
      <c r="A40" s="1"/>
    </row>
    <row r="41" spans="1:13" x14ac:dyDescent="0.75">
      <c r="A41" s="1"/>
    </row>
    <row r="42" spans="1:13" x14ac:dyDescent="0.75">
      <c r="A42" s="1"/>
    </row>
    <row r="43" spans="1:13" x14ac:dyDescent="0.75">
      <c r="A43" s="1"/>
    </row>
    <row r="44" spans="1:13" x14ac:dyDescent="0.75">
      <c r="A44" s="1"/>
    </row>
    <row r="45" spans="1:13" x14ac:dyDescent="0.75">
      <c r="A45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52B8-C4BC-48C7-BF7C-BC6814486F9D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35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96</v>
      </c>
      <c r="B3">
        <v>198.92</v>
      </c>
      <c r="C3">
        <v>201.958</v>
      </c>
      <c r="D3">
        <v>153.19300000000001</v>
      </c>
      <c r="E3">
        <v>153.57599999999999</v>
      </c>
      <c r="G3">
        <f t="shared" ref="G3:G30" si="0">A3</f>
        <v>96</v>
      </c>
      <c r="H3">
        <f t="shared" ref="H3:H30" si="1">B3-C3</f>
        <v>-3.0380000000000109</v>
      </c>
      <c r="I3">
        <f t="shared" ref="I3:I30" si="2">D3-E3</f>
        <v>-0.38299999999998136</v>
      </c>
      <c r="K3">
        <f t="shared" ref="K3:K30" si="3">A3</f>
        <v>96</v>
      </c>
      <c r="L3">
        <f t="shared" ref="L3:L30" si="4">(H3-MIN(H$3:H$50))/(MAX(H$3:H$50)-MIN(H$3:H$50))</f>
        <v>1.0360233968617209E-2</v>
      </c>
      <c r="M3">
        <f t="shared" ref="M3:M30" si="5">(I3-MIN(I$3:I$50))/(MAX(I$3:I$50)-MIN(I$3:I$50))</f>
        <v>0</v>
      </c>
    </row>
    <row r="4" spans="1:13" x14ac:dyDescent="0.75">
      <c r="A4">
        <v>97</v>
      </c>
      <c r="B4">
        <v>196.74</v>
      </c>
      <c r="C4">
        <v>197.46799999999999</v>
      </c>
      <c r="D4">
        <v>155.14400000000001</v>
      </c>
      <c r="E4">
        <v>152.23099999999999</v>
      </c>
      <c r="G4">
        <f t="shared" si="0"/>
        <v>97</v>
      </c>
      <c r="H4">
        <f t="shared" si="1"/>
        <v>-0.72799999999998022</v>
      </c>
      <c r="I4">
        <f t="shared" si="2"/>
        <v>2.9130000000000109</v>
      </c>
      <c r="K4">
        <f t="shared" si="3"/>
        <v>97</v>
      </c>
      <c r="L4">
        <f t="shared" si="4"/>
        <v>3.5289546955602498E-2</v>
      </c>
      <c r="M4">
        <f t="shared" si="5"/>
        <v>0.11045206259843821</v>
      </c>
    </row>
    <row r="5" spans="1:13" x14ac:dyDescent="0.75">
      <c r="A5">
        <v>98</v>
      </c>
      <c r="B5">
        <v>193.10599999999999</v>
      </c>
      <c r="C5">
        <v>195.98699999999999</v>
      </c>
      <c r="D5">
        <v>155.64400000000001</v>
      </c>
      <c r="E5">
        <v>155.14699999999999</v>
      </c>
      <c r="G5">
        <f t="shared" si="0"/>
        <v>98</v>
      </c>
      <c r="H5">
        <f t="shared" si="1"/>
        <v>-2.8810000000000002</v>
      </c>
      <c r="I5">
        <f t="shared" si="2"/>
        <v>0.4970000000000141</v>
      </c>
      <c r="K5">
        <f t="shared" si="3"/>
        <v>98</v>
      </c>
      <c r="L5">
        <f t="shared" si="4"/>
        <v>1.2054563898901584E-2</v>
      </c>
      <c r="M5">
        <f t="shared" si="5"/>
        <v>2.9489628363660602E-2</v>
      </c>
    </row>
    <row r="6" spans="1:13" x14ac:dyDescent="0.75">
      <c r="A6">
        <v>99</v>
      </c>
      <c r="B6">
        <v>212.85400000000001</v>
      </c>
      <c r="C6">
        <v>200.434</v>
      </c>
      <c r="D6">
        <v>160.667</v>
      </c>
      <c r="E6">
        <v>155.88200000000001</v>
      </c>
      <c r="G6">
        <f t="shared" si="0"/>
        <v>99</v>
      </c>
      <c r="H6">
        <f t="shared" si="1"/>
        <v>12.420000000000016</v>
      </c>
      <c r="I6">
        <f t="shared" si="2"/>
        <v>4.7849999999999966</v>
      </c>
      <c r="K6">
        <f t="shared" si="3"/>
        <v>99</v>
      </c>
      <c r="L6">
        <f t="shared" si="4"/>
        <v>0.17718158468412115</v>
      </c>
      <c r="M6">
        <f t="shared" si="5"/>
        <v>0.17318454475386152</v>
      </c>
    </row>
    <row r="7" spans="1:13" x14ac:dyDescent="0.75">
      <c r="A7">
        <v>100</v>
      </c>
      <c r="B7">
        <v>253.917</v>
      </c>
      <c r="C7">
        <v>209.191</v>
      </c>
      <c r="D7">
        <v>163.845</v>
      </c>
      <c r="E7">
        <v>156.19900000000001</v>
      </c>
      <c r="G7">
        <f t="shared" si="0"/>
        <v>100</v>
      </c>
      <c r="H7">
        <f t="shared" si="1"/>
        <v>44.725999999999999</v>
      </c>
      <c r="I7">
        <f t="shared" si="2"/>
        <v>7.6459999999999866</v>
      </c>
      <c r="K7">
        <f t="shared" si="3"/>
        <v>100</v>
      </c>
      <c r="L7">
        <f t="shared" si="4"/>
        <v>0.52582504154885512</v>
      </c>
      <c r="M7">
        <f t="shared" si="5"/>
        <v>0.26905934787708097</v>
      </c>
    </row>
    <row r="8" spans="1:13" x14ac:dyDescent="0.75">
      <c r="A8">
        <v>101</v>
      </c>
      <c r="B8">
        <v>316.25</v>
      </c>
      <c r="C8">
        <v>227.58600000000001</v>
      </c>
      <c r="D8">
        <v>172.167</v>
      </c>
      <c r="E8">
        <v>159.05699999999999</v>
      </c>
      <c r="G8">
        <f t="shared" si="0"/>
        <v>101</v>
      </c>
      <c r="H8">
        <f t="shared" si="1"/>
        <v>88.663999999999987</v>
      </c>
      <c r="I8">
        <f t="shared" si="2"/>
        <v>13.110000000000014</v>
      </c>
      <c r="K8">
        <f t="shared" si="3"/>
        <v>101</v>
      </c>
      <c r="L8">
        <f t="shared" si="4"/>
        <v>1</v>
      </c>
      <c r="M8">
        <f t="shared" si="5"/>
        <v>0.4521631312623573</v>
      </c>
    </row>
    <row r="9" spans="1:13" x14ac:dyDescent="0.75">
      <c r="A9">
        <v>102</v>
      </c>
      <c r="B9">
        <v>271.202</v>
      </c>
      <c r="C9">
        <v>213.77199999999999</v>
      </c>
      <c r="D9">
        <v>174.464</v>
      </c>
      <c r="E9">
        <v>160.875</v>
      </c>
      <c r="G9">
        <f t="shared" si="0"/>
        <v>102</v>
      </c>
      <c r="H9">
        <f t="shared" si="1"/>
        <v>57.430000000000007</v>
      </c>
      <c r="I9">
        <f t="shared" si="2"/>
        <v>13.588999999999999</v>
      </c>
      <c r="K9">
        <f t="shared" si="3"/>
        <v>102</v>
      </c>
      <c r="L9">
        <f t="shared" si="4"/>
        <v>0.66292547106688848</v>
      </c>
      <c r="M9">
        <f t="shared" si="5"/>
        <v>0.46821487215575852</v>
      </c>
    </row>
    <row r="10" spans="1:13" x14ac:dyDescent="0.75">
      <c r="A10">
        <v>103</v>
      </c>
      <c r="B10">
        <v>228.352</v>
      </c>
      <c r="C10">
        <v>205.98599999999999</v>
      </c>
      <c r="D10">
        <v>165.511</v>
      </c>
      <c r="E10">
        <v>154.47900000000001</v>
      </c>
      <c r="G10">
        <f t="shared" si="0"/>
        <v>103</v>
      </c>
      <c r="H10">
        <f t="shared" si="1"/>
        <v>22.366000000000014</v>
      </c>
      <c r="I10">
        <f t="shared" si="2"/>
        <v>11.031999999999982</v>
      </c>
      <c r="K10">
        <f t="shared" si="3"/>
        <v>103</v>
      </c>
      <c r="L10">
        <f t="shared" si="4"/>
        <v>0.28451792536314813</v>
      </c>
      <c r="M10">
        <f t="shared" si="5"/>
        <v>0.38252739519453005</v>
      </c>
    </row>
    <row r="11" spans="1:13" x14ac:dyDescent="0.75">
      <c r="A11">
        <v>104</v>
      </c>
      <c r="B11">
        <v>247.523</v>
      </c>
      <c r="C11">
        <v>207.94399999999999</v>
      </c>
      <c r="D11">
        <v>171.69300000000001</v>
      </c>
      <c r="E11">
        <v>156.40299999999999</v>
      </c>
      <c r="G11">
        <f t="shared" si="0"/>
        <v>104</v>
      </c>
      <c r="H11">
        <f t="shared" si="1"/>
        <v>39.579000000000008</v>
      </c>
      <c r="I11">
        <f t="shared" si="2"/>
        <v>15.29000000000002</v>
      </c>
      <c r="K11">
        <f t="shared" si="3"/>
        <v>104</v>
      </c>
      <c r="L11">
        <f t="shared" si="4"/>
        <v>0.47027907880252989</v>
      </c>
      <c r="M11">
        <f t="shared" si="5"/>
        <v>0.52521698334506262</v>
      </c>
    </row>
    <row r="12" spans="1:13" x14ac:dyDescent="0.75">
      <c r="A12">
        <v>105</v>
      </c>
      <c r="B12">
        <v>230.31800000000001</v>
      </c>
      <c r="C12">
        <v>205.15299999999999</v>
      </c>
      <c r="D12">
        <v>167.852</v>
      </c>
      <c r="E12">
        <v>158.215</v>
      </c>
      <c r="G12">
        <f t="shared" si="0"/>
        <v>105</v>
      </c>
      <c r="H12">
        <f t="shared" si="1"/>
        <v>25.16500000000002</v>
      </c>
      <c r="I12">
        <f t="shared" si="2"/>
        <v>9.6370000000000005</v>
      </c>
      <c r="K12">
        <f t="shared" si="3"/>
        <v>105</v>
      </c>
      <c r="L12">
        <f t="shared" si="4"/>
        <v>0.31472448252789748</v>
      </c>
      <c r="M12">
        <f t="shared" si="5"/>
        <v>0.33577963204986389</v>
      </c>
    </row>
    <row r="13" spans="1:13" x14ac:dyDescent="0.75">
      <c r="A13">
        <v>106</v>
      </c>
      <c r="B13">
        <v>209.893</v>
      </c>
      <c r="C13">
        <v>197.809</v>
      </c>
      <c r="D13">
        <v>173.298</v>
      </c>
      <c r="E13">
        <v>157.39699999999999</v>
      </c>
      <c r="G13">
        <f t="shared" si="0"/>
        <v>106</v>
      </c>
      <c r="H13">
        <f t="shared" si="1"/>
        <v>12.084000000000003</v>
      </c>
      <c r="I13">
        <f t="shared" si="2"/>
        <v>15.90100000000001</v>
      </c>
      <c r="K13">
        <f t="shared" si="3"/>
        <v>106</v>
      </c>
      <c r="L13">
        <f t="shared" si="4"/>
        <v>0.17355550279510501</v>
      </c>
      <c r="M13">
        <f t="shared" si="5"/>
        <v>0.54569216849301305</v>
      </c>
    </row>
    <row r="14" spans="1:13" x14ac:dyDescent="0.75">
      <c r="A14">
        <v>107</v>
      </c>
      <c r="B14">
        <v>219.095</v>
      </c>
      <c r="C14">
        <v>195.72800000000001</v>
      </c>
      <c r="D14">
        <v>174.024</v>
      </c>
      <c r="E14">
        <v>159.16200000000001</v>
      </c>
      <c r="G14">
        <f t="shared" si="0"/>
        <v>107</v>
      </c>
      <c r="H14">
        <f t="shared" si="1"/>
        <v>23.36699999999999</v>
      </c>
      <c r="I14">
        <f t="shared" si="2"/>
        <v>14.861999999999995</v>
      </c>
      <c r="K14">
        <f t="shared" si="3"/>
        <v>107</v>
      </c>
      <c r="L14">
        <f t="shared" si="4"/>
        <v>0.29532062765750799</v>
      </c>
      <c r="M14">
        <f t="shared" si="5"/>
        <v>0.51087430045909943</v>
      </c>
    </row>
    <row r="15" spans="1:13" x14ac:dyDescent="0.75">
      <c r="A15">
        <v>108</v>
      </c>
      <c r="B15">
        <v>210.321</v>
      </c>
      <c r="C15">
        <v>189.529</v>
      </c>
      <c r="D15">
        <v>180.69</v>
      </c>
      <c r="E15">
        <v>157.07400000000001</v>
      </c>
      <c r="G15">
        <f t="shared" si="0"/>
        <v>108</v>
      </c>
      <c r="H15">
        <f t="shared" si="1"/>
        <v>20.792000000000002</v>
      </c>
      <c r="I15">
        <f t="shared" si="2"/>
        <v>23.615999999999985</v>
      </c>
      <c r="K15">
        <f t="shared" si="3"/>
        <v>108</v>
      </c>
      <c r="L15">
        <f t="shared" si="4"/>
        <v>0.26753145841876952</v>
      </c>
      <c r="M15">
        <f t="shared" si="5"/>
        <v>0.80422908079487898</v>
      </c>
    </row>
    <row r="16" spans="1:13" x14ac:dyDescent="0.75">
      <c r="A16">
        <v>109</v>
      </c>
      <c r="B16">
        <v>199.869</v>
      </c>
      <c r="C16">
        <v>188.05099999999999</v>
      </c>
      <c r="D16">
        <v>179.095</v>
      </c>
      <c r="E16">
        <v>155.08099999999999</v>
      </c>
      <c r="G16">
        <f t="shared" si="0"/>
        <v>109</v>
      </c>
      <c r="H16">
        <f t="shared" si="1"/>
        <v>11.818000000000012</v>
      </c>
      <c r="I16">
        <f t="shared" si="2"/>
        <v>24.01400000000001</v>
      </c>
      <c r="K16">
        <f t="shared" si="3"/>
        <v>109</v>
      </c>
      <c r="L16">
        <f t="shared" si="4"/>
        <v>0.17068485463296745</v>
      </c>
      <c r="M16">
        <f t="shared" si="5"/>
        <v>0.8175664354411718</v>
      </c>
    </row>
    <row r="17" spans="1:13" x14ac:dyDescent="0.75">
      <c r="A17">
        <v>110</v>
      </c>
      <c r="B17">
        <v>198.14500000000001</v>
      </c>
      <c r="C17">
        <v>194.227</v>
      </c>
      <c r="D17">
        <v>184.73699999999999</v>
      </c>
      <c r="E17">
        <v>156.99199999999999</v>
      </c>
      <c r="G17">
        <f t="shared" si="0"/>
        <v>110</v>
      </c>
      <c r="H17">
        <f t="shared" si="1"/>
        <v>3.9180000000000064</v>
      </c>
      <c r="I17">
        <f t="shared" si="2"/>
        <v>27.745000000000005</v>
      </c>
      <c r="K17">
        <f t="shared" si="3"/>
        <v>110</v>
      </c>
      <c r="L17">
        <f t="shared" si="4"/>
        <v>8.5428762599555647E-2</v>
      </c>
      <c r="M17">
        <f t="shared" si="5"/>
        <v>0.94259575751482871</v>
      </c>
    </row>
    <row r="18" spans="1:13" x14ac:dyDescent="0.75">
      <c r="A18">
        <v>111</v>
      </c>
      <c r="B18">
        <v>190.64500000000001</v>
      </c>
      <c r="C18">
        <v>191.51499999999999</v>
      </c>
      <c r="D18">
        <v>179.01300000000001</v>
      </c>
      <c r="E18">
        <v>156.45500000000001</v>
      </c>
      <c r="G18">
        <f t="shared" si="0"/>
        <v>111</v>
      </c>
      <c r="H18">
        <f t="shared" si="1"/>
        <v>-0.86999999999997613</v>
      </c>
      <c r="I18">
        <f t="shared" si="2"/>
        <v>22.557999999999993</v>
      </c>
      <c r="K18">
        <f t="shared" si="3"/>
        <v>111</v>
      </c>
      <c r="L18">
        <f t="shared" si="4"/>
        <v>3.3757095681077924E-2</v>
      </c>
      <c r="M18">
        <f t="shared" si="5"/>
        <v>0.76877450487584165</v>
      </c>
    </row>
    <row r="19" spans="1:13" x14ac:dyDescent="0.75">
      <c r="A19">
        <v>112</v>
      </c>
      <c r="B19">
        <v>195.02600000000001</v>
      </c>
      <c r="C19">
        <v>195.04499999999999</v>
      </c>
      <c r="D19">
        <v>179.23699999999999</v>
      </c>
      <c r="E19">
        <v>158.03</v>
      </c>
      <c r="G19">
        <f t="shared" si="0"/>
        <v>112</v>
      </c>
      <c r="H19">
        <f t="shared" si="1"/>
        <v>-1.8999999999977035E-2</v>
      </c>
      <c r="I19">
        <f t="shared" si="2"/>
        <v>21.206999999999994</v>
      </c>
      <c r="K19">
        <f t="shared" si="3"/>
        <v>112</v>
      </c>
      <c r="L19">
        <f t="shared" si="4"/>
        <v>4.2941011417841637E-2</v>
      </c>
      <c r="M19">
        <f t="shared" si="5"/>
        <v>0.72350122314935794</v>
      </c>
    </row>
    <row r="20" spans="1:13" x14ac:dyDescent="0.75">
      <c r="A20">
        <v>113</v>
      </c>
      <c r="B20">
        <v>189.73699999999999</v>
      </c>
      <c r="C20">
        <v>193.73500000000001</v>
      </c>
      <c r="D20">
        <v>184.32900000000001</v>
      </c>
      <c r="E20">
        <v>155.07599999999999</v>
      </c>
      <c r="G20">
        <f t="shared" si="0"/>
        <v>113</v>
      </c>
      <c r="H20">
        <f t="shared" si="1"/>
        <v>-3.9980000000000189</v>
      </c>
      <c r="I20">
        <f t="shared" si="2"/>
        <v>29.253000000000014</v>
      </c>
      <c r="K20">
        <f t="shared" si="3"/>
        <v>113</v>
      </c>
      <c r="L20">
        <f t="shared" si="4"/>
        <v>0</v>
      </c>
      <c r="M20">
        <f t="shared" si="5"/>
        <v>0.99313025702892044</v>
      </c>
    </row>
    <row r="21" spans="1:13" x14ac:dyDescent="0.75">
      <c r="A21">
        <v>114</v>
      </c>
      <c r="B21">
        <v>185.76499999999999</v>
      </c>
      <c r="C21">
        <v>188.65299999999999</v>
      </c>
      <c r="D21">
        <v>178.86799999999999</v>
      </c>
      <c r="E21">
        <v>153.863</v>
      </c>
      <c r="G21">
        <f t="shared" si="0"/>
        <v>114</v>
      </c>
      <c r="H21">
        <f t="shared" si="1"/>
        <v>-2.8880000000000052</v>
      </c>
      <c r="I21">
        <f t="shared" si="2"/>
        <v>25.004999999999995</v>
      </c>
      <c r="K21">
        <f t="shared" si="3"/>
        <v>114</v>
      </c>
      <c r="L21">
        <f t="shared" si="4"/>
        <v>1.1979020526213698E-2</v>
      </c>
      <c r="M21">
        <f t="shared" si="5"/>
        <v>0.85077577829161199</v>
      </c>
    </row>
    <row r="22" spans="1:13" x14ac:dyDescent="0.75">
      <c r="A22">
        <v>115</v>
      </c>
      <c r="B22">
        <v>192</v>
      </c>
      <c r="C22">
        <v>193.60499999999999</v>
      </c>
      <c r="D22">
        <v>183.60300000000001</v>
      </c>
      <c r="E22">
        <v>159.58099999999999</v>
      </c>
      <c r="G22">
        <f t="shared" si="0"/>
        <v>115</v>
      </c>
      <c r="H22">
        <f t="shared" si="1"/>
        <v>-1.6049999999999898</v>
      </c>
      <c r="I22">
        <f t="shared" si="2"/>
        <v>24.02200000000002</v>
      </c>
      <c r="K22">
        <f t="shared" si="3"/>
        <v>115</v>
      </c>
      <c r="L22">
        <f t="shared" si="4"/>
        <v>2.5825041548855291E-2</v>
      </c>
      <c r="M22">
        <f t="shared" si="5"/>
        <v>0.81783452297175085</v>
      </c>
    </row>
    <row r="23" spans="1:13" x14ac:dyDescent="0.75">
      <c r="A23">
        <v>116</v>
      </c>
      <c r="B23">
        <v>194.61099999999999</v>
      </c>
      <c r="C23">
        <v>195.90600000000001</v>
      </c>
      <c r="D23">
        <v>179.13900000000001</v>
      </c>
      <c r="E23">
        <v>158.453</v>
      </c>
      <c r="G23">
        <f t="shared" si="0"/>
        <v>116</v>
      </c>
      <c r="H23">
        <f t="shared" si="1"/>
        <v>-1.2950000000000159</v>
      </c>
      <c r="I23">
        <f t="shared" si="2"/>
        <v>20.686000000000007</v>
      </c>
      <c r="K23">
        <f t="shared" si="3"/>
        <v>116</v>
      </c>
      <c r="L23">
        <f t="shared" si="4"/>
        <v>2.917053376788762E-2</v>
      </c>
      <c r="M23">
        <f t="shared" si="5"/>
        <v>0.70604202272041827</v>
      </c>
    </row>
    <row r="24" spans="1:13" x14ac:dyDescent="0.75">
      <c r="A24">
        <v>117</v>
      </c>
      <c r="B24">
        <v>194.07900000000001</v>
      </c>
      <c r="C24">
        <v>191.37899999999999</v>
      </c>
      <c r="D24">
        <v>177.92099999999999</v>
      </c>
      <c r="E24">
        <v>153.59100000000001</v>
      </c>
      <c r="G24">
        <f t="shared" si="0"/>
        <v>117</v>
      </c>
      <c r="H24">
        <f t="shared" si="1"/>
        <v>2.7000000000000171</v>
      </c>
      <c r="I24">
        <f t="shared" si="2"/>
        <v>24.329999999999984</v>
      </c>
      <c r="K24">
        <f t="shared" si="3"/>
        <v>117</v>
      </c>
      <c r="L24">
        <f t="shared" si="4"/>
        <v>7.2284215751872785E-2</v>
      </c>
      <c r="M24">
        <f t="shared" si="5"/>
        <v>0.82815589289903091</v>
      </c>
    </row>
    <row r="25" spans="1:13" x14ac:dyDescent="0.75">
      <c r="A25">
        <v>118</v>
      </c>
      <c r="B25">
        <v>194.583</v>
      </c>
      <c r="C25">
        <v>194.345</v>
      </c>
      <c r="D25">
        <v>171.517</v>
      </c>
      <c r="E25">
        <v>157.405</v>
      </c>
      <c r="G25">
        <f t="shared" si="0"/>
        <v>118</v>
      </c>
      <c r="H25">
        <f t="shared" si="1"/>
        <v>0.23799999999999955</v>
      </c>
      <c r="I25">
        <f t="shared" si="2"/>
        <v>14.111999999999995</v>
      </c>
      <c r="K25">
        <f t="shared" si="3"/>
        <v>118</v>
      </c>
      <c r="L25">
        <f t="shared" si="4"/>
        <v>4.571453238652326E-2</v>
      </c>
      <c r="M25">
        <f t="shared" si="5"/>
        <v>0.48574109446734309</v>
      </c>
    </row>
    <row r="26" spans="1:13" x14ac:dyDescent="0.75">
      <c r="A26">
        <v>119</v>
      </c>
      <c r="B26">
        <v>186.31700000000001</v>
      </c>
      <c r="C26">
        <v>188.72399999999999</v>
      </c>
      <c r="D26">
        <v>180.7</v>
      </c>
      <c r="E26">
        <v>158.22399999999999</v>
      </c>
      <c r="G26">
        <f t="shared" si="0"/>
        <v>119</v>
      </c>
      <c r="H26">
        <f t="shared" si="1"/>
        <v>-2.4069999999999823</v>
      </c>
      <c r="I26">
        <f t="shared" si="2"/>
        <v>22.475999999999999</v>
      </c>
      <c r="K26">
        <f t="shared" si="3"/>
        <v>119</v>
      </c>
      <c r="L26">
        <f t="shared" si="4"/>
        <v>1.7169929420906484E-2</v>
      </c>
      <c r="M26">
        <f t="shared" si="5"/>
        <v>0.76602660768740982</v>
      </c>
    </row>
    <row r="27" spans="1:13" x14ac:dyDescent="0.75">
      <c r="A27">
        <v>120</v>
      </c>
      <c r="B27">
        <v>188.79400000000001</v>
      </c>
      <c r="C27">
        <v>190.87100000000001</v>
      </c>
      <c r="D27">
        <v>186.17599999999999</v>
      </c>
      <c r="E27">
        <v>156.71799999999999</v>
      </c>
      <c r="G27">
        <f t="shared" si="0"/>
        <v>120</v>
      </c>
      <c r="H27">
        <f t="shared" si="1"/>
        <v>-2.0769999999999982</v>
      </c>
      <c r="I27">
        <f t="shared" si="2"/>
        <v>29.457999999999998</v>
      </c>
      <c r="K27">
        <f t="shared" si="3"/>
        <v>120</v>
      </c>
      <c r="L27">
        <f t="shared" si="4"/>
        <v>2.0731259847618446E-2</v>
      </c>
      <c r="M27">
        <f t="shared" si="5"/>
        <v>1</v>
      </c>
    </row>
    <row r="28" spans="1:13" x14ac:dyDescent="0.75">
      <c r="A28">
        <v>121</v>
      </c>
      <c r="B28">
        <v>183.25</v>
      </c>
      <c r="C28">
        <v>185.45699999999999</v>
      </c>
      <c r="D28">
        <v>176.917</v>
      </c>
      <c r="E28">
        <v>159.75</v>
      </c>
      <c r="G28">
        <f t="shared" si="0"/>
        <v>121</v>
      </c>
      <c r="H28">
        <f t="shared" si="1"/>
        <v>-2.2069999999999936</v>
      </c>
      <c r="I28">
        <f t="shared" si="2"/>
        <v>17.167000000000002</v>
      </c>
      <c r="K28">
        <f t="shared" si="3"/>
        <v>121</v>
      </c>
      <c r="L28">
        <f t="shared" si="4"/>
        <v>1.9328311497701593E-2</v>
      </c>
      <c r="M28">
        <f t="shared" si="5"/>
        <v>0.58811702020709744</v>
      </c>
    </row>
    <row r="29" spans="1:13" x14ac:dyDescent="0.75">
      <c r="A29">
        <v>122</v>
      </c>
      <c r="B29">
        <v>190.35</v>
      </c>
      <c r="C29">
        <v>183.81899999999999</v>
      </c>
      <c r="D29">
        <v>177.21700000000001</v>
      </c>
      <c r="E29">
        <v>157.922</v>
      </c>
      <c r="G29">
        <f t="shared" si="0"/>
        <v>122</v>
      </c>
      <c r="H29">
        <f t="shared" si="1"/>
        <v>6.5310000000000059</v>
      </c>
      <c r="I29">
        <f t="shared" si="2"/>
        <v>19.295000000000016</v>
      </c>
      <c r="K29">
        <f t="shared" si="3"/>
        <v>122</v>
      </c>
      <c r="L29">
        <f t="shared" si="4"/>
        <v>0.11362802443288537</v>
      </c>
      <c r="M29">
        <f t="shared" si="5"/>
        <v>0.65942830334104119</v>
      </c>
    </row>
    <row r="30" spans="1:13" x14ac:dyDescent="0.75">
      <c r="A30">
        <v>123</v>
      </c>
      <c r="B30">
        <v>189.36699999999999</v>
      </c>
      <c r="C30">
        <v>184.655</v>
      </c>
      <c r="D30">
        <v>183.4</v>
      </c>
      <c r="E30">
        <v>157.83600000000001</v>
      </c>
      <c r="G30">
        <f t="shared" si="0"/>
        <v>123</v>
      </c>
      <c r="H30">
        <f t="shared" si="1"/>
        <v>4.7119999999999891</v>
      </c>
      <c r="I30">
        <f t="shared" si="2"/>
        <v>25.563999999999993</v>
      </c>
      <c r="K30">
        <f t="shared" si="3"/>
        <v>123</v>
      </c>
      <c r="L30">
        <f t="shared" si="4"/>
        <v>9.3997539444432537E-2</v>
      </c>
      <c r="M30">
        <f t="shared" si="5"/>
        <v>0.86950839449080097</v>
      </c>
    </row>
    <row r="31" spans="1:13" x14ac:dyDescent="0.75">
      <c r="A31" s="1"/>
    </row>
    <row r="32" spans="1:13" x14ac:dyDescent="0.75">
      <c r="A32" s="1"/>
    </row>
    <row r="33" spans="1:1" x14ac:dyDescent="0.75">
      <c r="A33" s="1"/>
    </row>
    <row r="34" spans="1:1" x14ac:dyDescent="0.75">
      <c r="A34" s="1"/>
    </row>
    <row r="35" spans="1:1" x14ac:dyDescent="0.75">
      <c r="A35" s="1"/>
    </row>
    <row r="36" spans="1:1" x14ac:dyDescent="0.75">
      <c r="A36" s="1"/>
    </row>
    <row r="37" spans="1:1" x14ac:dyDescent="0.75">
      <c r="A37" s="1"/>
    </row>
    <row r="38" spans="1:1" x14ac:dyDescent="0.75">
      <c r="A38" s="1"/>
    </row>
    <row r="40" spans="1:1" x14ac:dyDescent="0.75">
      <c r="A40" s="1"/>
    </row>
    <row r="41" spans="1:1" x14ac:dyDescent="0.75">
      <c r="A41" s="1"/>
    </row>
    <row r="42" spans="1:1" x14ac:dyDescent="0.75">
      <c r="A42" s="1"/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CD33-81AE-450E-B2CD-D837BBF75A0E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34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97</v>
      </c>
      <c r="B3">
        <v>220.839</v>
      </c>
      <c r="C3">
        <v>224.149</v>
      </c>
      <c r="D3">
        <v>169.95500000000001</v>
      </c>
      <c r="E3">
        <v>169.315</v>
      </c>
      <c r="G3">
        <f t="shared" ref="G3:G30" si="0">A3</f>
        <v>97</v>
      </c>
      <c r="H3">
        <f t="shared" ref="H3:H30" si="1">B3-C3</f>
        <v>-3.3100000000000023</v>
      </c>
      <c r="I3">
        <f t="shared" ref="I3:I30" si="2">D3-E3</f>
        <v>0.64000000000001478</v>
      </c>
      <c r="K3">
        <f t="shared" ref="K3:K30" si="3">A3</f>
        <v>97</v>
      </c>
      <c r="L3">
        <f t="shared" ref="L3:L30" si="4">(H3-MIN(H$3:H$50))/(MAX(H$3:H$50)-MIN(H$3:H$50))</f>
        <v>3.8938053097348113E-3</v>
      </c>
      <c r="M3">
        <f t="shared" ref="M3:M30" si="5">(I3-MIN(I$3:I$50))/(MAX(I$3:I$50)-MIN(I$3:I$50))</f>
        <v>0</v>
      </c>
    </row>
    <row r="4" spans="1:13" x14ac:dyDescent="0.75">
      <c r="A4">
        <v>98</v>
      </c>
      <c r="B4">
        <v>223.68799999999999</v>
      </c>
      <c r="C4">
        <v>227.119</v>
      </c>
      <c r="D4">
        <v>174.40199999999999</v>
      </c>
      <c r="E4">
        <v>171.917</v>
      </c>
      <c r="G4">
        <f t="shared" si="0"/>
        <v>98</v>
      </c>
      <c r="H4">
        <f t="shared" si="1"/>
        <v>-3.4310000000000116</v>
      </c>
      <c r="I4">
        <f t="shared" si="2"/>
        <v>2.4849999999999852</v>
      </c>
      <c r="K4">
        <f t="shared" si="3"/>
        <v>98</v>
      </c>
      <c r="L4">
        <f t="shared" si="4"/>
        <v>0</v>
      </c>
      <c r="M4">
        <f t="shared" si="5"/>
        <v>7.0221511760674898E-2</v>
      </c>
    </row>
    <row r="5" spans="1:13" x14ac:dyDescent="0.75">
      <c r="A5">
        <v>99</v>
      </c>
      <c r="B5">
        <v>225.59800000000001</v>
      </c>
      <c r="C5">
        <v>227.583</v>
      </c>
      <c r="D5">
        <v>177.804</v>
      </c>
      <c r="E5">
        <v>172.857</v>
      </c>
      <c r="G5">
        <f t="shared" si="0"/>
        <v>99</v>
      </c>
      <c r="H5">
        <f t="shared" si="1"/>
        <v>-1.9849999999999852</v>
      </c>
      <c r="I5">
        <f t="shared" si="2"/>
        <v>4.9470000000000027</v>
      </c>
      <c r="K5">
        <f t="shared" si="3"/>
        <v>99</v>
      </c>
      <c r="L5">
        <f t="shared" si="4"/>
        <v>4.6532582461786827E-2</v>
      </c>
      <c r="M5">
        <f t="shared" si="5"/>
        <v>0.16392631498820098</v>
      </c>
    </row>
    <row r="6" spans="1:13" x14ac:dyDescent="0.75">
      <c r="A6">
        <v>100</v>
      </c>
      <c r="B6">
        <v>220.982</v>
      </c>
      <c r="C6">
        <v>223.738</v>
      </c>
      <c r="D6">
        <v>175.429</v>
      </c>
      <c r="E6">
        <v>169.53</v>
      </c>
      <c r="G6">
        <f t="shared" si="0"/>
        <v>100</v>
      </c>
      <c r="H6">
        <f t="shared" si="1"/>
        <v>-2.7560000000000002</v>
      </c>
      <c r="I6">
        <f t="shared" si="2"/>
        <v>5.8990000000000009</v>
      </c>
      <c r="K6">
        <f t="shared" si="3"/>
        <v>100</v>
      </c>
      <c r="L6">
        <f t="shared" si="4"/>
        <v>2.1721641190668092E-2</v>
      </c>
      <c r="M6">
        <f t="shared" si="5"/>
        <v>0.20015985384791016</v>
      </c>
    </row>
    <row r="7" spans="1:13" x14ac:dyDescent="0.75">
      <c r="A7">
        <v>101</v>
      </c>
      <c r="B7">
        <v>223.625</v>
      </c>
      <c r="C7">
        <v>226.869</v>
      </c>
      <c r="D7">
        <v>174.036</v>
      </c>
      <c r="E7">
        <v>170.012</v>
      </c>
      <c r="G7">
        <f t="shared" si="0"/>
        <v>101</v>
      </c>
      <c r="H7">
        <f t="shared" si="1"/>
        <v>-3.2439999999999998</v>
      </c>
      <c r="I7">
        <f t="shared" si="2"/>
        <v>4.0240000000000009</v>
      </c>
      <c r="K7">
        <f t="shared" si="3"/>
        <v>101</v>
      </c>
      <c r="L7">
        <f t="shared" si="4"/>
        <v>6.0176991150446254E-3</v>
      </c>
      <c r="M7">
        <f t="shared" si="5"/>
        <v>0.12879652888787355</v>
      </c>
    </row>
    <row r="8" spans="1:13" x14ac:dyDescent="0.75">
      <c r="A8">
        <v>102</v>
      </c>
      <c r="B8">
        <v>230.18100000000001</v>
      </c>
      <c r="C8">
        <v>229.31399999999999</v>
      </c>
      <c r="D8">
        <v>175.21600000000001</v>
      </c>
      <c r="E8">
        <v>170.40100000000001</v>
      </c>
      <c r="G8">
        <f t="shared" si="0"/>
        <v>102</v>
      </c>
      <c r="H8">
        <f t="shared" si="1"/>
        <v>0.86700000000001864</v>
      </c>
      <c r="I8">
        <f t="shared" si="2"/>
        <v>4.8149999999999977</v>
      </c>
      <c r="K8">
        <f t="shared" si="3"/>
        <v>102</v>
      </c>
      <c r="L8">
        <f t="shared" si="4"/>
        <v>0.13831053901850451</v>
      </c>
      <c r="M8">
        <f t="shared" si="5"/>
        <v>0.15890233691101421</v>
      </c>
    </row>
    <row r="9" spans="1:13" x14ac:dyDescent="0.75">
      <c r="A9">
        <v>103</v>
      </c>
      <c r="B9">
        <v>232.41399999999999</v>
      </c>
      <c r="C9">
        <v>217.12799999999999</v>
      </c>
      <c r="D9">
        <v>176.53399999999999</v>
      </c>
      <c r="E9">
        <v>167.56399999999999</v>
      </c>
      <c r="G9">
        <f t="shared" si="0"/>
        <v>103</v>
      </c>
      <c r="H9">
        <f t="shared" si="1"/>
        <v>15.286000000000001</v>
      </c>
      <c r="I9">
        <f t="shared" si="2"/>
        <v>8.9699999999999989</v>
      </c>
      <c r="K9">
        <f t="shared" si="3"/>
        <v>103</v>
      </c>
      <c r="L9">
        <f t="shared" si="4"/>
        <v>0.60231697506033799</v>
      </c>
      <c r="M9">
        <f t="shared" si="5"/>
        <v>0.3170434650224554</v>
      </c>
    </row>
    <row r="10" spans="1:13" x14ac:dyDescent="0.75">
      <c r="A10">
        <v>104</v>
      </c>
      <c r="B10">
        <v>249.85300000000001</v>
      </c>
      <c r="C10">
        <v>222.209</v>
      </c>
      <c r="D10">
        <v>186.14699999999999</v>
      </c>
      <c r="E10">
        <v>171.459</v>
      </c>
      <c r="G10">
        <f t="shared" si="0"/>
        <v>104</v>
      </c>
      <c r="H10">
        <f t="shared" si="1"/>
        <v>27.644000000000005</v>
      </c>
      <c r="I10">
        <f t="shared" si="2"/>
        <v>14.687999999999988</v>
      </c>
      <c r="K10">
        <f t="shared" si="3"/>
        <v>104</v>
      </c>
      <c r="L10">
        <f t="shared" si="4"/>
        <v>1</v>
      </c>
      <c r="M10">
        <f t="shared" si="5"/>
        <v>0.53467306082058264</v>
      </c>
    </row>
    <row r="11" spans="1:13" x14ac:dyDescent="0.75">
      <c r="A11">
        <v>105</v>
      </c>
      <c r="B11">
        <v>223.74100000000001</v>
      </c>
      <c r="C11">
        <v>217.59899999999999</v>
      </c>
      <c r="D11">
        <v>194.39699999999999</v>
      </c>
      <c r="E11">
        <v>175.18</v>
      </c>
      <c r="G11">
        <f t="shared" si="0"/>
        <v>105</v>
      </c>
      <c r="H11">
        <f t="shared" si="1"/>
        <v>6.1420000000000243</v>
      </c>
      <c r="I11">
        <f t="shared" si="2"/>
        <v>19.216999999999985</v>
      </c>
      <c r="K11">
        <f t="shared" si="3"/>
        <v>105</v>
      </c>
      <c r="L11">
        <f t="shared" si="4"/>
        <v>0.30806114239742655</v>
      </c>
      <c r="M11">
        <f t="shared" si="5"/>
        <v>0.70704879348405225</v>
      </c>
    </row>
    <row r="12" spans="1:13" x14ac:dyDescent="0.75">
      <c r="A12">
        <v>106</v>
      </c>
      <c r="B12">
        <v>223.75</v>
      </c>
      <c r="C12">
        <v>220.86</v>
      </c>
      <c r="D12">
        <v>195.69</v>
      </c>
      <c r="E12">
        <v>176.279</v>
      </c>
      <c r="G12">
        <f t="shared" si="0"/>
        <v>106</v>
      </c>
      <c r="H12">
        <f t="shared" si="1"/>
        <v>2.8899999999999864</v>
      </c>
      <c r="I12">
        <f t="shared" si="2"/>
        <v>19.411000000000001</v>
      </c>
      <c r="K12">
        <f t="shared" si="3"/>
        <v>106</v>
      </c>
      <c r="L12">
        <f t="shared" si="4"/>
        <v>0.20341110217216393</v>
      </c>
      <c r="M12">
        <f t="shared" si="5"/>
        <v>0.71443251883991798</v>
      </c>
    </row>
    <row r="13" spans="1:13" x14ac:dyDescent="0.75">
      <c r="A13">
        <v>107</v>
      </c>
      <c r="B13">
        <v>218.49100000000001</v>
      </c>
      <c r="C13">
        <v>214.92400000000001</v>
      </c>
      <c r="D13">
        <v>200.71600000000001</v>
      </c>
      <c r="E13">
        <v>176.727</v>
      </c>
      <c r="G13">
        <f t="shared" si="0"/>
        <v>107</v>
      </c>
      <c r="H13">
        <f t="shared" si="1"/>
        <v>3.5670000000000073</v>
      </c>
      <c r="I13">
        <f t="shared" si="2"/>
        <v>23.989000000000004</v>
      </c>
      <c r="K13">
        <f t="shared" si="3"/>
        <v>107</v>
      </c>
      <c r="L13">
        <f t="shared" si="4"/>
        <v>0.22519710378117505</v>
      </c>
      <c r="M13">
        <f t="shared" si="5"/>
        <v>0.88867321306234348</v>
      </c>
    </row>
    <row r="14" spans="1:13" x14ac:dyDescent="0.75">
      <c r="A14">
        <v>108</v>
      </c>
      <c r="B14">
        <v>218.172</v>
      </c>
      <c r="C14">
        <v>209.773</v>
      </c>
      <c r="D14">
        <v>192.983</v>
      </c>
      <c r="E14">
        <v>171.43600000000001</v>
      </c>
      <c r="G14">
        <f t="shared" si="0"/>
        <v>108</v>
      </c>
      <c r="H14">
        <f t="shared" si="1"/>
        <v>8.3990000000000009</v>
      </c>
      <c r="I14">
        <f t="shared" si="2"/>
        <v>21.546999999999997</v>
      </c>
      <c r="K14">
        <f t="shared" si="3"/>
        <v>108</v>
      </c>
      <c r="L14">
        <f t="shared" si="4"/>
        <v>0.38069187449718445</v>
      </c>
      <c r="M14">
        <f t="shared" si="5"/>
        <v>0.79572961863439162</v>
      </c>
    </row>
    <row r="15" spans="1:13" x14ac:dyDescent="0.75">
      <c r="A15">
        <v>109</v>
      </c>
      <c r="B15">
        <v>217.17</v>
      </c>
      <c r="C15">
        <v>212.113</v>
      </c>
      <c r="D15">
        <v>192.518</v>
      </c>
      <c r="E15">
        <v>172.327</v>
      </c>
      <c r="G15">
        <f t="shared" si="0"/>
        <v>109</v>
      </c>
      <c r="H15">
        <f t="shared" si="1"/>
        <v>5.0569999999999879</v>
      </c>
      <c r="I15">
        <f t="shared" si="2"/>
        <v>20.191000000000003</v>
      </c>
      <c r="K15">
        <f t="shared" si="3"/>
        <v>109</v>
      </c>
      <c r="L15">
        <f t="shared" si="4"/>
        <v>0.27314561544650023</v>
      </c>
      <c r="M15">
        <f t="shared" si="5"/>
        <v>0.74411966202329327</v>
      </c>
    </row>
    <row r="16" spans="1:13" x14ac:dyDescent="0.75">
      <c r="A16">
        <v>110</v>
      </c>
      <c r="B16">
        <v>215.80600000000001</v>
      </c>
      <c r="C16">
        <v>212.03700000000001</v>
      </c>
      <c r="D16">
        <v>184.57400000000001</v>
      </c>
      <c r="E16">
        <v>169.87799999999999</v>
      </c>
      <c r="G16">
        <f t="shared" si="0"/>
        <v>110</v>
      </c>
      <c r="H16">
        <f t="shared" si="1"/>
        <v>3.7690000000000055</v>
      </c>
      <c r="I16">
        <f t="shared" si="2"/>
        <v>14.696000000000026</v>
      </c>
      <c r="K16">
        <f t="shared" si="3"/>
        <v>110</v>
      </c>
      <c r="L16">
        <f t="shared" si="4"/>
        <v>0.23169750603378964</v>
      </c>
      <c r="M16">
        <f t="shared" si="5"/>
        <v>0.53497754434041356</v>
      </c>
    </row>
    <row r="17" spans="1:13" x14ac:dyDescent="0.75">
      <c r="A17">
        <v>111</v>
      </c>
      <c r="B17">
        <v>224.13</v>
      </c>
      <c r="C17">
        <v>223.738</v>
      </c>
      <c r="D17">
        <v>188.65700000000001</v>
      </c>
      <c r="E17">
        <v>171.018</v>
      </c>
      <c r="G17">
        <f t="shared" si="0"/>
        <v>111</v>
      </c>
      <c r="H17">
        <f t="shared" si="1"/>
        <v>0.39199999999999591</v>
      </c>
      <c r="I17">
        <f t="shared" si="2"/>
        <v>17.63900000000001</v>
      </c>
      <c r="K17">
        <f t="shared" si="3"/>
        <v>111</v>
      </c>
      <c r="L17">
        <f t="shared" si="4"/>
        <v>0.12302493966210798</v>
      </c>
      <c r="M17">
        <f t="shared" si="5"/>
        <v>0.64698941919768638</v>
      </c>
    </row>
    <row r="18" spans="1:13" x14ac:dyDescent="0.75">
      <c r="A18">
        <v>112</v>
      </c>
      <c r="B18">
        <v>224.47200000000001</v>
      </c>
      <c r="C18">
        <v>226.40199999999999</v>
      </c>
      <c r="D18">
        <v>188.61099999999999</v>
      </c>
      <c r="E18">
        <v>172.45699999999999</v>
      </c>
      <c r="G18">
        <f t="shared" si="0"/>
        <v>112</v>
      </c>
      <c r="H18">
        <f t="shared" si="1"/>
        <v>-1.9299999999999784</v>
      </c>
      <c r="I18">
        <f t="shared" si="2"/>
        <v>16.153999999999996</v>
      </c>
      <c r="K18">
        <f t="shared" si="3"/>
        <v>112</v>
      </c>
      <c r="L18">
        <f t="shared" si="4"/>
        <v>4.8302493966211821E-2</v>
      </c>
      <c r="M18">
        <f t="shared" si="5"/>
        <v>0.59046966582933691</v>
      </c>
    </row>
    <row r="19" spans="1:13" x14ac:dyDescent="0.75">
      <c r="A19">
        <v>113</v>
      </c>
      <c r="B19">
        <v>224.99100000000001</v>
      </c>
      <c r="C19">
        <v>219.155</v>
      </c>
      <c r="D19">
        <v>190.34800000000001</v>
      </c>
      <c r="E19">
        <v>171.827</v>
      </c>
      <c r="G19">
        <f t="shared" si="0"/>
        <v>113</v>
      </c>
      <c r="H19">
        <f t="shared" si="1"/>
        <v>5.8360000000000127</v>
      </c>
      <c r="I19">
        <f t="shared" si="2"/>
        <v>18.521000000000015</v>
      </c>
      <c r="K19">
        <f t="shared" si="3"/>
        <v>113</v>
      </c>
      <c r="L19">
        <f t="shared" si="4"/>
        <v>0.29821399839099016</v>
      </c>
      <c r="M19">
        <f t="shared" si="5"/>
        <v>0.68055872725888789</v>
      </c>
    </row>
    <row r="20" spans="1:13" x14ac:dyDescent="0.75">
      <c r="A20">
        <v>114</v>
      </c>
      <c r="B20">
        <v>223.143</v>
      </c>
      <c r="C20">
        <v>218.798</v>
      </c>
      <c r="D20">
        <v>190.125</v>
      </c>
      <c r="E20">
        <v>171.524</v>
      </c>
      <c r="G20">
        <f t="shared" si="0"/>
        <v>114</v>
      </c>
      <c r="H20">
        <f t="shared" si="1"/>
        <v>4.3449999999999989</v>
      </c>
      <c r="I20">
        <f t="shared" si="2"/>
        <v>18.600999999999999</v>
      </c>
      <c r="K20">
        <f t="shared" si="3"/>
        <v>114</v>
      </c>
      <c r="L20">
        <f t="shared" si="4"/>
        <v>0.25023330651649256</v>
      </c>
      <c r="M20">
        <f t="shared" si="5"/>
        <v>0.68360356245718212</v>
      </c>
    </row>
    <row r="21" spans="1:13" x14ac:dyDescent="0.75">
      <c r="A21">
        <v>115</v>
      </c>
      <c r="B21">
        <v>215.917</v>
      </c>
      <c r="C21">
        <v>213.863</v>
      </c>
      <c r="D21">
        <v>192.898</v>
      </c>
      <c r="E21">
        <v>171.71899999999999</v>
      </c>
      <c r="G21">
        <f t="shared" si="0"/>
        <v>115</v>
      </c>
      <c r="H21">
        <f t="shared" si="1"/>
        <v>2.054000000000002</v>
      </c>
      <c r="I21">
        <f t="shared" si="2"/>
        <v>21.179000000000002</v>
      </c>
      <c r="K21">
        <f t="shared" si="3"/>
        <v>115</v>
      </c>
      <c r="L21">
        <f t="shared" si="4"/>
        <v>0.17650844730490783</v>
      </c>
      <c r="M21">
        <f t="shared" si="5"/>
        <v>0.78172337672223524</v>
      </c>
    </row>
    <row r="22" spans="1:13" x14ac:dyDescent="0.75">
      <c r="A22">
        <v>116</v>
      </c>
      <c r="B22">
        <v>223.28700000000001</v>
      </c>
      <c r="C22">
        <v>214.863</v>
      </c>
      <c r="D22">
        <v>190.417</v>
      </c>
      <c r="E22">
        <v>170.98099999999999</v>
      </c>
      <c r="G22">
        <f t="shared" si="0"/>
        <v>116</v>
      </c>
      <c r="H22">
        <f t="shared" si="1"/>
        <v>8.4240000000000066</v>
      </c>
      <c r="I22">
        <f t="shared" si="2"/>
        <v>19.436000000000007</v>
      </c>
      <c r="K22">
        <f t="shared" si="3"/>
        <v>116</v>
      </c>
      <c r="L22">
        <f t="shared" si="4"/>
        <v>0.3814963797264686</v>
      </c>
      <c r="M22">
        <f t="shared" si="5"/>
        <v>0.71538402983938543</v>
      </c>
    </row>
    <row r="23" spans="1:13" x14ac:dyDescent="0.75">
      <c r="A23">
        <v>117</v>
      </c>
      <c r="B23">
        <v>224.565</v>
      </c>
      <c r="C23">
        <v>215.226</v>
      </c>
      <c r="D23">
        <v>190.37</v>
      </c>
      <c r="E23">
        <v>170.512</v>
      </c>
      <c r="G23">
        <f t="shared" si="0"/>
        <v>117</v>
      </c>
      <c r="H23">
        <f t="shared" si="1"/>
        <v>9.3389999999999986</v>
      </c>
      <c r="I23">
        <f t="shared" si="2"/>
        <v>19.858000000000004</v>
      </c>
      <c r="K23">
        <f t="shared" si="3"/>
        <v>117</v>
      </c>
      <c r="L23">
        <f t="shared" si="4"/>
        <v>0.4109412711182624</v>
      </c>
      <c r="M23">
        <f t="shared" si="5"/>
        <v>0.73144553551039082</v>
      </c>
    </row>
    <row r="24" spans="1:13" x14ac:dyDescent="0.75">
      <c r="A24">
        <v>118</v>
      </c>
      <c r="B24">
        <v>224.04599999999999</v>
      </c>
      <c r="C24">
        <v>217.244</v>
      </c>
      <c r="D24">
        <v>191.102</v>
      </c>
      <c r="E24">
        <v>169.39599999999999</v>
      </c>
      <c r="G24">
        <f t="shared" si="0"/>
        <v>118</v>
      </c>
      <c r="H24">
        <f t="shared" si="1"/>
        <v>6.8019999999999925</v>
      </c>
      <c r="I24">
        <f t="shared" si="2"/>
        <v>21.706000000000017</v>
      </c>
      <c r="K24">
        <f t="shared" si="3"/>
        <v>118</v>
      </c>
      <c r="L24">
        <f t="shared" si="4"/>
        <v>0.32930008045052289</v>
      </c>
      <c r="M24">
        <f t="shared" si="5"/>
        <v>0.80178122859100343</v>
      </c>
    </row>
    <row r="25" spans="1:13" x14ac:dyDescent="0.75">
      <c r="A25">
        <v>119</v>
      </c>
      <c r="B25">
        <v>222.78700000000001</v>
      </c>
      <c r="C25">
        <v>217.11600000000001</v>
      </c>
      <c r="D25">
        <v>196.46299999999999</v>
      </c>
      <c r="E25">
        <v>170.94499999999999</v>
      </c>
      <c r="G25">
        <f t="shared" si="0"/>
        <v>119</v>
      </c>
      <c r="H25">
        <f t="shared" si="1"/>
        <v>5.6709999999999923</v>
      </c>
      <c r="I25">
        <f t="shared" si="2"/>
        <v>25.518000000000001</v>
      </c>
      <c r="K25">
        <f t="shared" si="3"/>
        <v>119</v>
      </c>
      <c r="L25">
        <f t="shared" si="4"/>
        <v>0.29290426387771518</v>
      </c>
      <c r="M25">
        <f t="shared" si="5"/>
        <v>0.94686762578975459</v>
      </c>
    </row>
    <row r="26" spans="1:13" x14ac:dyDescent="0.75">
      <c r="A26">
        <v>120</v>
      </c>
      <c r="B26">
        <v>220.51900000000001</v>
      </c>
      <c r="C26">
        <v>212.76300000000001</v>
      </c>
      <c r="D26">
        <v>195.93299999999999</v>
      </c>
      <c r="E26">
        <v>175.18600000000001</v>
      </c>
      <c r="G26">
        <f t="shared" si="0"/>
        <v>120</v>
      </c>
      <c r="H26">
        <f t="shared" si="1"/>
        <v>7.7560000000000002</v>
      </c>
      <c r="I26">
        <f t="shared" si="2"/>
        <v>20.746999999999986</v>
      </c>
      <c r="K26">
        <f t="shared" si="3"/>
        <v>120</v>
      </c>
      <c r="L26">
        <f t="shared" si="4"/>
        <v>0.36000000000000021</v>
      </c>
      <c r="M26">
        <f t="shared" si="5"/>
        <v>0.76528126665144214</v>
      </c>
    </row>
    <row r="27" spans="1:13" x14ac:dyDescent="0.75">
      <c r="A27">
        <v>121</v>
      </c>
      <c r="B27">
        <v>221.29599999999999</v>
      </c>
      <c r="C27">
        <v>210.42500000000001</v>
      </c>
      <c r="D27">
        <v>195.63</v>
      </c>
      <c r="E27">
        <v>170.3</v>
      </c>
      <c r="G27">
        <f t="shared" si="0"/>
        <v>121</v>
      </c>
      <c r="H27">
        <f t="shared" si="1"/>
        <v>10.870999999999981</v>
      </c>
      <c r="I27">
        <f t="shared" si="2"/>
        <v>25.329999999999984</v>
      </c>
      <c r="K27">
        <f t="shared" si="3"/>
        <v>121</v>
      </c>
      <c r="L27">
        <f t="shared" si="4"/>
        <v>0.46024135156878471</v>
      </c>
      <c r="M27">
        <f t="shared" si="5"/>
        <v>0.93971226307376099</v>
      </c>
    </row>
    <row r="28" spans="1:13" x14ac:dyDescent="0.75">
      <c r="A28">
        <v>122</v>
      </c>
      <c r="B28">
        <v>211.73099999999999</v>
      </c>
      <c r="C28">
        <v>203.85400000000001</v>
      </c>
      <c r="D28">
        <v>191.65700000000001</v>
      </c>
      <c r="E28">
        <v>165.79900000000001</v>
      </c>
      <c r="G28">
        <f t="shared" si="0"/>
        <v>122</v>
      </c>
      <c r="H28">
        <f t="shared" si="1"/>
        <v>7.8769999999999811</v>
      </c>
      <c r="I28">
        <f t="shared" si="2"/>
        <v>25.858000000000004</v>
      </c>
      <c r="K28">
        <f t="shared" si="3"/>
        <v>122</v>
      </c>
      <c r="L28">
        <f t="shared" si="4"/>
        <v>0.36389380530973409</v>
      </c>
      <c r="M28">
        <f t="shared" si="5"/>
        <v>0.95980817538250807</v>
      </c>
    </row>
    <row r="29" spans="1:13" x14ac:dyDescent="0.75">
      <c r="A29">
        <v>123</v>
      </c>
      <c r="B29">
        <v>218.32400000000001</v>
      </c>
      <c r="C29">
        <v>205.43799999999999</v>
      </c>
      <c r="D29">
        <v>192.59299999999999</v>
      </c>
      <c r="E29">
        <v>167.27500000000001</v>
      </c>
      <c r="G29">
        <f t="shared" si="0"/>
        <v>123</v>
      </c>
      <c r="H29">
        <f t="shared" si="1"/>
        <v>12.886000000000024</v>
      </c>
      <c r="I29">
        <f t="shared" si="2"/>
        <v>25.317999999999984</v>
      </c>
      <c r="K29">
        <f t="shared" si="3"/>
        <v>123</v>
      </c>
      <c r="L29">
        <f t="shared" si="4"/>
        <v>0.52508447304907568</v>
      </c>
      <c r="M29">
        <f t="shared" si="5"/>
        <v>0.93925553779401671</v>
      </c>
    </row>
    <row r="30" spans="1:13" x14ac:dyDescent="0.75">
      <c r="A30">
        <v>124</v>
      </c>
      <c r="B30">
        <v>215.398</v>
      </c>
      <c r="C30">
        <v>208.68799999999999</v>
      </c>
      <c r="D30">
        <v>190.73099999999999</v>
      </c>
      <c r="E30">
        <v>168.881</v>
      </c>
      <c r="G30">
        <f t="shared" si="0"/>
        <v>124</v>
      </c>
      <c r="H30">
        <f t="shared" si="1"/>
        <v>6.710000000000008</v>
      </c>
      <c r="I30">
        <f t="shared" si="2"/>
        <v>21.849999999999994</v>
      </c>
      <c r="K30">
        <f t="shared" si="3"/>
        <v>124</v>
      </c>
      <c r="L30">
        <f t="shared" si="4"/>
        <v>0.32633950120675831</v>
      </c>
      <c r="M30">
        <f t="shared" si="5"/>
        <v>0.80726193194793339</v>
      </c>
    </row>
    <row r="31" spans="1:13" x14ac:dyDescent="0.75">
      <c r="A31">
        <v>125</v>
      </c>
      <c r="B31">
        <v>213.13</v>
      </c>
      <c r="C31">
        <v>202.52</v>
      </c>
      <c r="D31">
        <v>192.69</v>
      </c>
      <c r="E31">
        <v>169.309</v>
      </c>
      <c r="G31">
        <f t="shared" ref="G31:G37" si="6">A31</f>
        <v>125</v>
      </c>
      <c r="H31">
        <f t="shared" ref="H31:H37" si="7">B31-C31</f>
        <v>10.609999999999985</v>
      </c>
      <c r="I31">
        <f t="shared" ref="I31:I37" si="8">D31-E31</f>
        <v>23.381</v>
      </c>
      <c r="K31">
        <f t="shared" ref="K31:K37" si="9">A31</f>
        <v>125</v>
      </c>
      <c r="L31">
        <f t="shared" ref="L31:L37" si="10">(H31-MIN(H$3:H$50))/(MAX(H$3:H$50)-MIN(H$3:H$50))</f>
        <v>0.45184231697506</v>
      </c>
      <c r="M31">
        <f t="shared" ref="M31:M37" si="11">(I31-MIN(I$3:I$50))/(MAX(I$3:I$50)-MIN(I$3:I$50))</f>
        <v>0.86553246555530217</v>
      </c>
    </row>
    <row r="32" spans="1:13" x14ac:dyDescent="0.75">
      <c r="A32">
        <v>126</v>
      </c>
      <c r="B32">
        <v>218.25</v>
      </c>
      <c r="C32">
        <v>202.73</v>
      </c>
      <c r="D32">
        <v>186.565</v>
      </c>
      <c r="E32">
        <v>169.87799999999999</v>
      </c>
      <c r="G32">
        <f t="shared" si="6"/>
        <v>126</v>
      </c>
      <c r="H32">
        <f t="shared" si="7"/>
        <v>15.52000000000001</v>
      </c>
      <c r="I32">
        <f t="shared" si="8"/>
        <v>16.687000000000012</v>
      </c>
      <c r="K32">
        <f t="shared" si="9"/>
        <v>126</v>
      </c>
      <c r="L32">
        <f t="shared" si="10"/>
        <v>0.60984714400643636</v>
      </c>
      <c r="M32">
        <f t="shared" si="11"/>
        <v>0.61075588033797723</v>
      </c>
    </row>
    <row r="33" spans="1:13" x14ac:dyDescent="0.75">
      <c r="A33">
        <v>127</v>
      </c>
      <c r="B33">
        <v>218.5</v>
      </c>
      <c r="C33">
        <v>206.87200000000001</v>
      </c>
      <c r="D33">
        <v>184.13</v>
      </c>
      <c r="E33">
        <v>169.054</v>
      </c>
      <c r="G33">
        <f t="shared" si="6"/>
        <v>127</v>
      </c>
      <c r="H33">
        <f t="shared" si="7"/>
        <v>11.627999999999986</v>
      </c>
      <c r="I33">
        <f t="shared" si="8"/>
        <v>15.075999999999993</v>
      </c>
      <c r="K33">
        <f t="shared" si="9"/>
        <v>127</v>
      </c>
      <c r="L33">
        <f t="shared" si="10"/>
        <v>0.48460176991150405</v>
      </c>
      <c r="M33">
        <f t="shared" si="11"/>
        <v>0.5494405115323131</v>
      </c>
    </row>
    <row r="34" spans="1:13" x14ac:dyDescent="0.75">
      <c r="A34">
        <v>128</v>
      </c>
      <c r="B34">
        <v>214.43799999999999</v>
      </c>
      <c r="C34">
        <v>202.74299999999999</v>
      </c>
      <c r="D34">
        <v>185.82300000000001</v>
      </c>
      <c r="E34">
        <v>168.21100000000001</v>
      </c>
      <c r="G34">
        <f t="shared" si="6"/>
        <v>128</v>
      </c>
      <c r="H34">
        <f t="shared" si="7"/>
        <v>11.694999999999993</v>
      </c>
      <c r="I34">
        <f t="shared" si="8"/>
        <v>17.611999999999995</v>
      </c>
      <c r="K34">
        <f t="shared" si="9"/>
        <v>128</v>
      </c>
      <c r="L34">
        <f t="shared" si="10"/>
        <v>0.48675784392598542</v>
      </c>
      <c r="M34">
        <f t="shared" si="11"/>
        <v>0.64596178731826126</v>
      </c>
    </row>
    <row r="35" spans="1:13" x14ac:dyDescent="0.75">
      <c r="A35">
        <v>129</v>
      </c>
      <c r="B35">
        <v>206.792</v>
      </c>
      <c r="C35">
        <v>200.27600000000001</v>
      </c>
      <c r="D35">
        <v>191.333</v>
      </c>
      <c r="E35">
        <v>168.40799999999999</v>
      </c>
      <c r="G35">
        <f t="shared" si="6"/>
        <v>129</v>
      </c>
      <c r="H35">
        <f t="shared" si="7"/>
        <v>6.5159999999999911</v>
      </c>
      <c r="I35">
        <f t="shared" si="8"/>
        <v>22.925000000000011</v>
      </c>
      <c r="K35">
        <f t="shared" si="9"/>
        <v>129</v>
      </c>
      <c r="L35">
        <f t="shared" si="10"/>
        <v>0.32009654062751397</v>
      </c>
      <c r="M35">
        <f t="shared" si="11"/>
        <v>0.84817690492502174</v>
      </c>
    </row>
    <row r="36" spans="1:13" x14ac:dyDescent="0.75">
      <c r="A36">
        <v>130</v>
      </c>
      <c r="B36">
        <v>197.667</v>
      </c>
      <c r="C36">
        <v>197.697</v>
      </c>
      <c r="D36">
        <v>194.5</v>
      </c>
      <c r="E36">
        <v>167.58600000000001</v>
      </c>
      <c r="G36">
        <f t="shared" si="6"/>
        <v>130</v>
      </c>
      <c r="H36">
        <f t="shared" si="7"/>
        <v>-3.0000000000001137E-2</v>
      </c>
      <c r="I36">
        <f t="shared" si="8"/>
        <v>26.913999999999987</v>
      </c>
      <c r="K36">
        <f t="shared" si="9"/>
        <v>130</v>
      </c>
      <c r="L36">
        <f t="shared" si="10"/>
        <v>0.10944489139179432</v>
      </c>
      <c r="M36">
        <f t="shared" si="11"/>
        <v>1</v>
      </c>
    </row>
    <row r="37" spans="1:13" x14ac:dyDescent="0.75">
      <c r="A37">
        <v>131</v>
      </c>
      <c r="B37">
        <v>193.97900000000001</v>
      </c>
      <c r="C37">
        <v>193.77600000000001</v>
      </c>
      <c r="D37">
        <v>194.43799999999999</v>
      </c>
      <c r="E37">
        <v>168.51300000000001</v>
      </c>
      <c r="G37">
        <f t="shared" si="6"/>
        <v>131</v>
      </c>
      <c r="H37">
        <f t="shared" si="7"/>
        <v>0.20300000000000296</v>
      </c>
      <c r="I37">
        <f t="shared" si="8"/>
        <v>25.924999999999983</v>
      </c>
      <c r="K37">
        <f t="shared" si="9"/>
        <v>131</v>
      </c>
      <c r="L37">
        <f t="shared" si="10"/>
        <v>0.11694288012872124</v>
      </c>
      <c r="M37">
        <f t="shared" si="11"/>
        <v>0.96235822486107914</v>
      </c>
    </row>
    <row r="38" spans="1:13" x14ac:dyDescent="0.75">
      <c r="A38" s="1"/>
    </row>
    <row r="40" spans="1:13" x14ac:dyDescent="0.75">
      <c r="A40" s="1"/>
    </row>
    <row r="41" spans="1:13" x14ac:dyDescent="0.75">
      <c r="A41" s="1"/>
    </row>
    <row r="42" spans="1:13" x14ac:dyDescent="0.75">
      <c r="A42" s="1"/>
    </row>
    <row r="43" spans="1:13" x14ac:dyDescent="0.75">
      <c r="A43" s="1"/>
    </row>
    <row r="44" spans="1:13" x14ac:dyDescent="0.75">
      <c r="A44" s="1"/>
    </row>
    <row r="45" spans="1:13" x14ac:dyDescent="0.75">
      <c r="A45" s="1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E17C-C60F-4134-88D1-7C6E834ED4F0}">
  <dimension ref="A1:M4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33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110</v>
      </c>
      <c r="B3">
        <v>235.20400000000001</v>
      </c>
      <c r="C3">
        <v>240.95699999999999</v>
      </c>
      <c r="D3">
        <v>182.5</v>
      </c>
      <c r="E3">
        <v>177.482</v>
      </c>
      <c r="G3">
        <f t="shared" ref="G3:G24" si="0">A3</f>
        <v>110</v>
      </c>
      <c r="H3">
        <f t="shared" ref="H3:H24" si="1">B3-C3</f>
        <v>-5.7529999999999859</v>
      </c>
      <c r="I3">
        <f t="shared" ref="I3:I24" si="2">D3-E3</f>
        <v>5.0180000000000007</v>
      </c>
      <c r="K3">
        <f t="shared" ref="K3:K24" si="3">A3</f>
        <v>110</v>
      </c>
      <c r="L3">
        <f t="shared" ref="L3:L24" si="4">(H3-MIN(H$3:H$50))/(MAX(H$3:H$50)-MIN(H$3:H$50))</f>
        <v>9.7422455220621484E-2</v>
      </c>
      <c r="M3">
        <f t="shared" ref="M3:M24" si="5">(I3-MIN(I$3:I$50))/(MAX(I$3:I$50)-MIN(I$3:I$50))</f>
        <v>0.16742781949067242</v>
      </c>
    </row>
    <row r="4" spans="1:13" x14ac:dyDescent="0.75">
      <c r="A4">
        <v>111</v>
      </c>
      <c r="B4">
        <v>232.96600000000001</v>
      </c>
      <c r="C4">
        <v>238.83699999999999</v>
      </c>
      <c r="D4">
        <v>181.267</v>
      </c>
      <c r="E4">
        <v>176.42400000000001</v>
      </c>
      <c r="G4">
        <f t="shared" si="0"/>
        <v>111</v>
      </c>
      <c r="H4">
        <f t="shared" si="1"/>
        <v>-5.8709999999999809</v>
      </c>
      <c r="I4">
        <f t="shared" si="2"/>
        <v>4.8429999999999893</v>
      </c>
      <c r="K4">
        <f t="shared" si="3"/>
        <v>111</v>
      </c>
      <c r="L4">
        <f t="shared" si="4"/>
        <v>9.2736010167204161E-2</v>
      </c>
      <c r="M4">
        <f t="shared" si="5"/>
        <v>0.16065484944655092</v>
      </c>
    </row>
    <row r="5" spans="1:13" x14ac:dyDescent="0.75">
      <c r="A5">
        <v>112</v>
      </c>
      <c r="B5">
        <v>230.95699999999999</v>
      </c>
      <c r="C5">
        <v>236.25</v>
      </c>
      <c r="D5">
        <v>177.25</v>
      </c>
      <c r="E5">
        <v>176.55799999999999</v>
      </c>
      <c r="G5">
        <f t="shared" si="0"/>
        <v>112</v>
      </c>
      <c r="H5">
        <f t="shared" si="1"/>
        <v>-5.2930000000000064</v>
      </c>
      <c r="I5">
        <f t="shared" si="2"/>
        <v>0.69200000000000728</v>
      </c>
      <c r="K5">
        <f t="shared" si="3"/>
        <v>112</v>
      </c>
      <c r="L5">
        <f t="shared" si="4"/>
        <v>0.11569164780173984</v>
      </c>
      <c r="M5">
        <f t="shared" si="5"/>
        <v>0</v>
      </c>
    </row>
    <row r="6" spans="1:13" x14ac:dyDescent="0.75">
      <c r="A6">
        <v>113</v>
      </c>
      <c r="B6">
        <v>236.167</v>
      </c>
      <c r="C6">
        <v>235.852</v>
      </c>
      <c r="D6">
        <v>179.86699999999999</v>
      </c>
      <c r="E6">
        <v>176.42</v>
      </c>
      <c r="G6">
        <f t="shared" si="0"/>
        <v>113</v>
      </c>
      <c r="H6">
        <f t="shared" si="1"/>
        <v>0.31499999999999773</v>
      </c>
      <c r="I6">
        <f t="shared" si="2"/>
        <v>3.4470000000000027</v>
      </c>
      <c r="K6">
        <f t="shared" si="3"/>
        <v>113</v>
      </c>
      <c r="L6">
        <f t="shared" si="4"/>
        <v>0.33841693474721019</v>
      </c>
      <c r="M6">
        <f t="shared" si="5"/>
        <v>0.10662589983744857</v>
      </c>
    </row>
    <row r="7" spans="1:13" x14ac:dyDescent="0.75">
      <c r="A7">
        <v>114</v>
      </c>
      <c r="B7">
        <v>247.49199999999999</v>
      </c>
      <c r="C7">
        <v>243.45500000000001</v>
      </c>
      <c r="D7">
        <v>184.387</v>
      </c>
      <c r="E7">
        <v>180.54499999999999</v>
      </c>
      <c r="G7">
        <f t="shared" si="0"/>
        <v>114</v>
      </c>
      <c r="H7">
        <f t="shared" si="1"/>
        <v>4.0369999999999777</v>
      </c>
      <c r="I7">
        <f t="shared" si="2"/>
        <v>3.842000000000013</v>
      </c>
      <c r="K7">
        <f t="shared" si="3"/>
        <v>114</v>
      </c>
      <c r="L7">
        <f t="shared" si="4"/>
        <v>0.48623853211009094</v>
      </c>
      <c r="M7">
        <f t="shared" si="5"/>
        <v>0.12191346079417936</v>
      </c>
    </row>
    <row r="8" spans="1:13" x14ac:dyDescent="0.75">
      <c r="A8">
        <v>115</v>
      </c>
      <c r="B8">
        <v>236.9</v>
      </c>
      <c r="C8">
        <v>238.80699999999999</v>
      </c>
      <c r="D8">
        <v>185.125</v>
      </c>
      <c r="E8">
        <v>178.69900000000001</v>
      </c>
      <c r="G8">
        <f t="shared" si="0"/>
        <v>115</v>
      </c>
      <c r="H8">
        <f t="shared" si="1"/>
        <v>-1.9069999999999823</v>
      </c>
      <c r="I8">
        <f t="shared" si="2"/>
        <v>6.4259999999999877</v>
      </c>
      <c r="K8">
        <f t="shared" si="3"/>
        <v>115</v>
      </c>
      <c r="L8">
        <f t="shared" si="4"/>
        <v>0.2501687914531962</v>
      </c>
      <c r="M8">
        <f t="shared" si="5"/>
        <v>0.22192120133137169</v>
      </c>
    </row>
    <row r="9" spans="1:13" x14ac:dyDescent="0.75">
      <c r="A9">
        <v>116</v>
      </c>
      <c r="B9">
        <v>236.053</v>
      </c>
      <c r="C9">
        <v>237.261</v>
      </c>
      <c r="D9">
        <v>184.92400000000001</v>
      </c>
      <c r="E9">
        <v>180.375</v>
      </c>
      <c r="G9">
        <f t="shared" si="0"/>
        <v>116</v>
      </c>
      <c r="H9">
        <f t="shared" si="1"/>
        <v>-1.2079999999999984</v>
      </c>
      <c r="I9">
        <f t="shared" si="2"/>
        <v>4.5490000000000066</v>
      </c>
      <c r="K9">
        <f t="shared" si="3"/>
        <v>116</v>
      </c>
      <c r="L9">
        <f t="shared" si="4"/>
        <v>0.27793002104928749</v>
      </c>
      <c r="M9">
        <f t="shared" si="5"/>
        <v>0.14927625977242823</v>
      </c>
    </row>
    <row r="10" spans="1:13" x14ac:dyDescent="0.75">
      <c r="A10">
        <v>117</v>
      </c>
      <c r="B10">
        <v>240.917</v>
      </c>
      <c r="C10">
        <v>240.321</v>
      </c>
      <c r="D10">
        <v>191.51499999999999</v>
      </c>
      <c r="E10">
        <v>183.90199999999999</v>
      </c>
      <c r="G10">
        <f t="shared" si="0"/>
        <v>117</v>
      </c>
      <c r="H10">
        <f t="shared" si="1"/>
        <v>0.59600000000000364</v>
      </c>
      <c r="I10">
        <f t="shared" si="2"/>
        <v>7.6129999999999995</v>
      </c>
      <c r="K10">
        <f t="shared" si="3"/>
        <v>117</v>
      </c>
      <c r="L10">
        <f t="shared" si="4"/>
        <v>0.34957702847611144</v>
      </c>
      <c r="M10">
        <f t="shared" si="5"/>
        <v>0.26786128957349614</v>
      </c>
    </row>
    <row r="11" spans="1:13" x14ac:dyDescent="0.75">
      <c r="A11">
        <v>118</v>
      </c>
      <c r="B11">
        <v>254.47800000000001</v>
      </c>
      <c r="C11">
        <v>237.505</v>
      </c>
      <c r="D11">
        <v>192.53700000000001</v>
      </c>
      <c r="E11">
        <v>181.55199999999999</v>
      </c>
      <c r="G11">
        <f t="shared" si="0"/>
        <v>118</v>
      </c>
      <c r="H11">
        <f t="shared" si="1"/>
        <v>16.973000000000013</v>
      </c>
      <c r="I11">
        <f t="shared" si="2"/>
        <v>10.985000000000014</v>
      </c>
      <c r="K11">
        <f t="shared" si="3"/>
        <v>118</v>
      </c>
      <c r="L11">
        <f t="shared" si="4"/>
        <v>1</v>
      </c>
      <c r="M11">
        <f t="shared" si="5"/>
        <v>0.398366746652218</v>
      </c>
    </row>
    <row r="12" spans="1:13" x14ac:dyDescent="0.75">
      <c r="A12">
        <v>119</v>
      </c>
      <c r="B12">
        <v>253.096</v>
      </c>
      <c r="C12">
        <v>239.94300000000001</v>
      </c>
      <c r="D12">
        <v>200.566</v>
      </c>
      <c r="E12">
        <v>184.97900000000001</v>
      </c>
      <c r="G12">
        <f t="shared" si="0"/>
        <v>119</v>
      </c>
      <c r="H12">
        <f t="shared" si="1"/>
        <v>13.152999999999992</v>
      </c>
      <c r="I12">
        <f t="shared" si="2"/>
        <v>15.586999999999989</v>
      </c>
      <c r="K12">
        <f t="shared" si="3"/>
        <v>119</v>
      </c>
      <c r="L12">
        <f t="shared" si="4"/>
        <v>0.84828627030461823</v>
      </c>
      <c r="M12">
        <f t="shared" si="5"/>
        <v>0.57647650746961787</v>
      </c>
    </row>
    <row r="13" spans="1:13" x14ac:dyDescent="0.75">
      <c r="A13">
        <v>120</v>
      </c>
      <c r="B13">
        <v>247.26499999999999</v>
      </c>
      <c r="C13">
        <v>239.60400000000001</v>
      </c>
      <c r="D13">
        <v>208.97800000000001</v>
      </c>
      <c r="E13">
        <v>187.77600000000001</v>
      </c>
      <c r="G13">
        <f t="shared" si="0"/>
        <v>120</v>
      </c>
      <c r="H13">
        <f t="shared" si="1"/>
        <v>7.6609999999999729</v>
      </c>
      <c r="I13">
        <f t="shared" si="2"/>
        <v>21.201999999999998</v>
      </c>
      <c r="K13">
        <f t="shared" si="3"/>
        <v>120</v>
      </c>
      <c r="L13">
        <f t="shared" si="4"/>
        <v>0.630167997140473</v>
      </c>
      <c r="M13">
        <f t="shared" si="5"/>
        <v>0.79379208917098831</v>
      </c>
    </row>
    <row r="14" spans="1:13" x14ac:dyDescent="0.75">
      <c r="A14">
        <v>121</v>
      </c>
      <c r="B14">
        <v>242.70599999999999</v>
      </c>
      <c r="C14">
        <v>243.89599999999999</v>
      </c>
      <c r="D14">
        <v>214.691</v>
      </c>
      <c r="E14">
        <v>188.161</v>
      </c>
      <c r="G14">
        <f t="shared" si="0"/>
        <v>121</v>
      </c>
      <c r="H14">
        <f t="shared" si="1"/>
        <v>-1.1899999999999977</v>
      </c>
      <c r="I14">
        <f t="shared" si="2"/>
        <v>26.53</v>
      </c>
      <c r="K14">
        <f t="shared" si="3"/>
        <v>121</v>
      </c>
      <c r="L14">
        <f t="shared" si="4"/>
        <v>0.27864490249811397</v>
      </c>
      <c r="M14">
        <f t="shared" si="5"/>
        <v>1</v>
      </c>
    </row>
    <row r="15" spans="1:13" x14ac:dyDescent="0.75">
      <c r="A15">
        <v>122</v>
      </c>
      <c r="B15">
        <v>240.977</v>
      </c>
      <c r="C15">
        <v>238.91800000000001</v>
      </c>
      <c r="D15">
        <v>214.12100000000001</v>
      </c>
      <c r="E15">
        <v>188.92400000000001</v>
      </c>
      <c r="G15">
        <f t="shared" si="0"/>
        <v>122</v>
      </c>
      <c r="H15">
        <f t="shared" si="1"/>
        <v>2.0589999999999975</v>
      </c>
      <c r="I15">
        <f t="shared" si="2"/>
        <v>25.197000000000003</v>
      </c>
      <c r="K15">
        <f t="shared" si="3"/>
        <v>122</v>
      </c>
      <c r="L15">
        <f t="shared" si="4"/>
        <v>0.40768100401127932</v>
      </c>
      <c r="M15">
        <f t="shared" si="5"/>
        <v>0.94840931960678077</v>
      </c>
    </row>
    <row r="16" spans="1:13" x14ac:dyDescent="0.75">
      <c r="A16">
        <v>123</v>
      </c>
      <c r="B16">
        <v>233.43799999999999</v>
      </c>
      <c r="C16">
        <v>241.64400000000001</v>
      </c>
      <c r="D16">
        <v>209.35900000000001</v>
      </c>
      <c r="E16">
        <v>187.62200000000001</v>
      </c>
      <c r="G16">
        <f t="shared" si="0"/>
        <v>123</v>
      </c>
      <c r="H16">
        <f t="shared" si="1"/>
        <v>-8.2060000000000173</v>
      </c>
      <c r="I16">
        <f t="shared" si="2"/>
        <v>21.736999999999995</v>
      </c>
      <c r="K16">
        <f t="shared" si="3"/>
        <v>123</v>
      </c>
      <c r="L16">
        <f t="shared" si="4"/>
        <v>0</v>
      </c>
      <c r="M16">
        <f t="shared" si="5"/>
        <v>0.81449802616301548</v>
      </c>
    </row>
    <row r="17" spans="1:13" x14ac:dyDescent="0.75">
      <c r="A17">
        <v>124</v>
      </c>
      <c r="B17">
        <v>226.922</v>
      </c>
      <c r="C17">
        <v>231.678</v>
      </c>
      <c r="D17">
        <v>210.30500000000001</v>
      </c>
      <c r="E17">
        <v>187.339</v>
      </c>
      <c r="G17">
        <f t="shared" si="0"/>
        <v>124</v>
      </c>
      <c r="H17">
        <f t="shared" si="1"/>
        <v>-4.7560000000000002</v>
      </c>
      <c r="I17">
        <f t="shared" si="2"/>
        <v>22.966000000000008</v>
      </c>
      <c r="K17">
        <f t="shared" si="3"/>
        <v>124</v>
      </c>
      <c r="L17">
        <f t="shared" si="4"/>
        <v>0.1370189443583944</v>
      </c>
      <c r="M17">
        <f t="shared" si="5"/>
        <v>0.86206362721572904</v>
      </c>
    </row>
    <row r="18" spans="1:13" x14ac:dyDescent="0.75">
      <c r="A18">
        <v>125</v>
      </c>
      <c r="B18">
        <v>236.636</v>
      </c>
      <c r="C18">
        <v>241.62799999999999</v>
      </c>
      <c r="D18">
        <v>213.447</v>
      </c>
      <c r="E18">
        <v>189.61199999999999</v>
      </c>
      <c r="G18">
        <f t="shared" si="0"/>
        <v>125</v>
      </c>
      <c r="H18">
        <f t="shared" si="1"/>
        <v>-4.9919999999999902</v>
      </c>
      <c r="I18">
        <f t="shared" si="2"/>
        <v>23.835000000000008</v>
      </c>
      <c r="K18">
        <f t="shared" si="3"/>
        <v>125</v>
      </c>
      <c r="L18">
        <f t="shared" si="4"/>
        <v>0.12764605425155975</v>
      </c>
      <c r="M18">
        <f t="shared" si="5"/>
        <v>0.89569626132053592</v>
      </c>
    </row>
    <row r="19" spans="1:13" x14ac:dyDescent="0.75">
      <c r="A19">
        <v>126</v>
      </c>
      <c r="B19">
        <v>237.083</v>
      </c>
      <c r="C19">
        <v>240.005</v>
      </c>
      <c r="D19">
        <v>215.197</v>
      </c>
      <c r="E19">
        <v>190.78800000000001</v>
      </c>
      <c r="G19">
        <f t="shared" si="0"/>
        <v>126</v>
      </c>
      <c r="H19">
        <f t="shared" si="1"/>
        <v>-2.921999999999997</v>
      </c>
      <c r="I19">
        <f t="shared" si="2"/>
        <v>24.408999999999992</v>
      </c>
      <c r="K19">
        <f t="shared" si="3"/>
        <v>126</v>
      </c>
      <c r="L19">
        <f t="shared" si="4"/>
        <v>0.20985742086659573</v>
      </c>
      <c r="M19">
        <f t="shared" si="5"/>
        <v>0.91791160306525232</v>
      </c>
    </row>
    <row r="20" spans="1:13" x14ac:dyDescent="0.75">
      <c r="A20">
        <v>127</v>
      </c>
      <c r="B20">
        <v>236.98400000000001</v>
      </c>
      <c r="C20">
        <v>242.27199999999999</v>
      </c>
      <c r="D20">
        <v>209.85900000000001</v>
      </c>
      <c r="E20">
        <v>189.30600000000001</v>
      </c>
      <c r="G20">
        <f t="shared" si="0"/>
        <v>127</v>
      </c>
      <c r="H20">
        <f t="shared" si="1"/>
        <v>-5.2879999999999825</v>
      </c>
      <c r="I20">
        <f t="shared" si="2"/>
        <v>20.552999999999997</v>
      </c>
      <c r="K20">
        <f t="shared" si="3"/>
        <v>127</v>
      </c>
      <c r="L20">
        <f t="shared" si="4"/>
        <v>0.11589022598197034</v>
      </c>
      <c r="M20">
        <f t="shared" si="5"/>
        <v>0.76867404597879074</v>
      </c>
    </row>
    <row r="21" spans="1:13" x14ac:dyDescent="0.75">
      <c r="A21">
        <v>128</v>
      </c>
      <c r="B21">
        <v>235.417</v>
      </c>
      <c r="C21">
        <v>235.21199999999999</v>
      </c>
      <c r="D21">
        <v>201.79499999999999</v>
      </c>
      <c r="E21">
        <v>185.011</v>
      </c>
      <c r="G21">
        <f t="shared" si="0"/>
        <v>128</v>
      </c>
      <c r="H21">
        <f t="shared" si="1"/>
        <v>0.20500000000001251</v>
      </c>
      <c r="I21">
        <f t="shared" si="2"/>
        <v>16.783999999999992</v>
      </c>
      <c r="K21">
        <f t="shared" si="3"/>
        <v>128</v>
      </c>
      <c r="L21">
        <f t="shared" si="4"/>
        <v>0.33404821478216051</v>
      </c>
      <c r="M21">
        <f t="shared" si="5"/>
        <v>0.62280362257140598</v>
      </c>
    </row>
    <row r="22" spans="1:13" x14ac:dyDescent="0.75">
      <c r="A22">
        <v>129</v>
      </c>
      <c r="B22">
        <v>238.99199999999999</v>
      </c>
      <c r="C22">
        <v>235.10599999999999</v>
      </c>
      <c r="D22">
        <v>201.148</v>
      </c>
      <c r="E22">
        <v>187.083</v>
      </c>
      <c r="G22">
        <f t="shared" si="0"/>
        <v>129</v>
      </c>
      <c r="H22">
        <f t="shared" si="1"/>
        <v>3.8859999999999957</v>
      </c>
      <c r="I22">
        <f t="shared" si="2"/>
        <v>14.064999999999998</v>
      </c>
      <c r="K22">
        <f t="shared" si="3"/>
        <v>129</v>
      </c>
      <c r="L22">
        <f t="shared" si="4"/>
        <v>0.48024147106715909</v>
      </c>
      <c r="M22">
        <f t="shared" si="5"/>
        <v>0.51757101942874806</v>
      </c>
    </row>
    <row r="23" spans="1:13" x14ac:dyDescent="0.75">
      <c r="A23">
        <v>130</v>
      </c>
      <c r="B23">
        <v>229.98500000000001</v>
      </c>
      <c r="C23">
        <v>233.596</v>
      </c>
      <c r="D23">
        <v>201.32599999999999</v>
      </c>
      <c r="E23">
        <v>183.31399999999999</v>
      </c>
      <c r="G23">
        <f t="shared" si="0"/>
        <v>130</v>
      </c>
      <c r="H23">
        <f t="shared" si="1"/>
        <v>-3.61099999999999</v>
      </c>
      <c r="I23">
        <f t="shared" si="2"/>
        <v>18.012</v>
      </c>
      <c r="K23">
        <f t="shared" si="3"/>
        <v>130</v>
      </c>
      <c r="L23">
        <f t="shared" si="4"/>
        <v>0.18249334763096317</v>
      </c>
      <c r="M23">
        <f t="shared" si="5"/>
        <v>0.67033052093815304</v>
      </c>
    </row>
    <row r="24" spans="1:13" x14ac:dyDescent="0.75">
      <c r="A24">
        <v>131</v>
      </c>
      <c r="B24">
        <v>224.59399999999999</v>
      </c>
      <c r="C24">
        <v>231.95</v>
      </c>
      <c r="D24">
        <v>207.78100000000001</v>
      </c>
      <c r="E24">
        <v>185.21700000000001</v>
      </c>
      <c r="G24">
        <f t="shared" si="0"/>
        <v>131</v>
      </c>
      <c r="H24">
        <f t="shared" si="1"/>
        <v>-7.3559999999999945</v>
      </c>
      <c r="I24">
        <f t="shared" si="2"/>
        <v>22.563999999999993</v>
      </c>
      <c r="K24">
        <f t="shared" si="3"/>
        <v>131</v>
      </c>
      <c r="L24">
        <f t="shared" si="4"/>
        <v>3.3758290639025447E-2</v>
      </c>
      <c r="M24">
        <f t="shared" si="5"/>
        <v>0.84650514745723315</v>
      </c>
    </row>
    <row r="25" spans="1:13" x14ac:dyDescent="0.75">
      <c r="A25" s="1"/>
    </row>
    <row r="26" spans="1:13" x14ac:dyDescent="0.75">
      <c r="A26" s="1"/>
    </row>
    <row r="27" spans="1:13" x14ac:dyDescent="0.75">
      <c r="A27" s="1"/>
    </row>
    <row r="28" spans="1:13" x14ac:dyDescent="0.75">
      <c r="A28" s="1"/>
    </row>
    <row r="29" spans="1:13" x14ac:dyDescent="0.75">
      <c r="A29" s="1"/>
    </row>
    <row r="30" spans="1:13" x14ac:dyDescent="0.75">
      <c r="A30" s="1"/>
    </row>
    <row r="31" spans="1:13" x14ac:dyDescent="0.75">
      <c r="A31" s="1"/>
    </row>
    <row r="32" spans="1:13" x14ac:dyDescent="0.75">
      <c r="A32" s="1"/>
    </row>
    <row r="33" spans="1:1" x14ac:dyDescent="0.75">
      <c r="A33" s="1"/>
    </row>
    <row r="34" spans="1:1" x14ac:dyDescent="0.75">
      <c r="A34" s="1"/>
    </row>
    <row r="35" spans="1:1" x14ac:dyDescent="0.75">
      <c r="A35" s="1"/>
    </row>
    <row r="36" spans="1:1" x14ac:dyDescent="0.75">
      <c r="A36" s="1"/>
    </row>
    <row r="37" spans="1:1" x14ac:dyDescent="0.75">
      <c r="A37" s="1"/>
    </row>
    <row r="38" spans="1:1" x14ac:dyDescent="0.75">
      <c r="A38" s="1"/>
    </row>
    <row r="40" spans="1:1" x14ac:dyDescent="0.75">
      <c r="A40" s="1"/>
    </row>
    <row r="41" spans="1:1" x14ac:dyDescent="0.75">
      <c r="A41" s="1"/>
    </row>
    <row r="42" spans="1:1" x14ac:dyDescent="0.75">
      <c r="A42" s="1"/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A7D1-C0CC-44C5-9B81-1EB439BF75A2}">
  <dimension ref="A1:M45"/>
  <sheetViews>
    <sheetView zoomScale="80" zoomScaleNormal="80" workbookViewId="0">
      <selection activeCell="A3" sqref="A3"/>
    </sheetView>
  </sheetViews>
  <sheetFormatPr defaultRowHeight="14.75" x14ac:dyDescent="0.75"/>
  <sheetData>
    <row r="1" spans="1:13" x14ac:dyDescent="0.75">
      <c r="A1" t="s">
        <v>43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118</v>
      </c>
      <c r="B3">
        <v>223.92599999999999</v>
      </c>
      <c r="C3">
        <v>228.89</v>
      </c>
      <c r="D3">
        <v>182.02799999999999</v>
      </c>
      <c r="E3">
        <v>176.64</v>
      </c>
      <c r="G3">
        <f t="shared" ref="G3:G16" si="0">A3</f>
        <v>118</v>
      </c>
      <c r="H3">
        <f t="shared" ref="H3:H16" si="1">B3-C3</f>
        <v>-4.9639999999999986</v>
      </c>
      <c r="I3">
        <f t="shared" ref="I3:I16" si="2">D3-E3</f>
        <v>5.3880000000000052</v>
      </c>
      <c r="K3">
        <f t="shared" ref="K3:K16" si="3">A3</f>
        <v>118</v>
      </c>
      <c r="L3">
        <f t="shared" ref="L3:L16" si="4">(H3-MIN(H$3:H$50))/(MAX(H$3:H$50)-MIN(H$3:H$50))</f>
        <v>0.13014485616972418</v>
      </c>
      <c r="M3">
        <f t="shared" ref="M3:M16" si="5">(I3-MIN(I$3:I$50))/(MAX(I$3:I$50)-MIN(I$3:I$50))</f>
        <v>0</v>
      </c>
    </row>
    <row r="4" spans="1:13" x14ac:dyDescent="0.75">
      <c r="A4">
        <v>119</v>
      </c>
      <c r="B4">
        <v>228.11099999999999</v>
      </c>
      <c r="C4">
        <v>228.79300000000001</v>
      </c>
      <c r="D4">
        <v>185.78700000000001</v>
      </c>
      <c r="E4">
        <v>177.11</v>
      </c>
      <c r="G4">
        <f t="shared" si="0"/>
        <v>119</v>
      </c>
      <c r="H4">
        <f t="shared" si="1"/>
        <v>-0.68200000000001637</v>
      </c>
      <c r="I4">
        <f t="shared" si="2"/>
        <v>8.6769999999999925</v>
      </c>
      <c r="K4">
        <f t="shared" si="3"/>
        <v>119</v>
      </c>
      <c r="L4">
        <f t="shared" si="4"/>
        <v>0.21800238007304362</v>
      </c>
      <c r="M4">
        <f t="shared" si="5"/>
        <v>0.15248029670839075</v>
      </c>
    </row>
    <row r="5" spans="1:13" x14ac:dyDescent="0.75">
      <c r="A5">
        <v>120</v>
      </c>
      <c r="B5">
        <v>244.38</v>
      </c>
      <c r="C5">
        <v>233.40199999999999</v>
      </c>
      <c r="D5">
        <v>190.57400000000001</v>
      </c>
      <c r="E5">
        <v>178.232</v>
      </c>
      <c r="G5">
        <f t="shared" si="0"/>
        <v>120</v>
      </c>
      <c r="H5">
        <f t="shared" si="1"/>
        <v>10.978000000000009</v>
      </c>
      <c r="I5">
        <f t="shared" si="2"/>
        <v>12.342000000000013</v>
      </c>
      <c r="K5">
        <f t="shared" si="3"/>
        <v>120</v>
      </c>
      <c r="L5">
        <f t="shared" si="4"/>
        <v>0.45724075669908543</v>
      </c>
      <c r="M5">
        <f t="shared" si="5"/>
        <v>0.32239221140472923</v>
      </c>
    </row>
    <row r="6" spans="1:13" x14ac:dyDescent="0.75">
      <c r="A6">
        <v>121</v>
      </c>
      <c r="B6">
        <v>248.77799999999999</v>
      </c>
      <c r="C6">
        <v>233.881</v>
      </c>
      <c r="D6">
        <v>190.94399999999999</v>
      </c>
      <c r="E6">
        <v>178.32499999999999</v>
      </c>
      <c r="G6">
        <f t="shared" si="0"/>
        <v>121</v>
      </c>
      <c r="H6">
        <f t="shared" si="1"/>
        <v>14.896999999999991</v>
      </c>
      <c r="I6">
        <f t="shared" si="2"/>
        <v>12.619</v>
      </c>
      <c r="K6">
        <f t="shared" si="3"/>
        <v>121</v>
      </c>
      <c r="L6">
        <f t="shared" si="4"/>
        <v>0.53765029340555637</v>
      </c>
      <c r="M6">
        <f t="shared" si="5"/>
        <v>0.33523412146499754</v>
      </c>
    </row>
    <row r="7" spans="1:13" x14ac:dyDescent="0.75">
      <c r="A7">
        <v>122</v>
      </c>
      <c r="B7">
        <v>268.83</v>
      </c>
      <c r="C7">
        <v>231.399</v>
      </c>
      <c r="D7">
        <v>184.304</v>
      </c>
      <c r="E7">
        <v>170.458</v>
      </c>
      <c r="G7">
        <f t="shared" si="0"/>
        <v>122</v>
      </c>
      <c r="H7">
        <f t="shared" si="1"/>
        <v>37.430999999999983</v>
      </c>
      <c r="I7">
        <f t="shared" si="2"/>
        <v>13.846000000000004</v>
      </c>
      <c r="K7">
        <f t="shared" si="3"/>
        <v>122</v>
      </c>
      <c r="L7">
        <f t="shared" si="4"/>
        <v>1</v>
      </c>
      <c r="M7">
        <f t="shared" si="5"/>
        <v>0.39211868335651373</v>
      </c>
    </row>
    <row r="8" spans="1:13" x14ac:dyDescent="0.75">
      <c r="A8">
        <v>123</v>
      </c>
      <c r="B8">
        <v>253.839</v>
      </c>
      <c r="C8">
        <v>229.298</v>
      </c>
      <c r="D8">
        <v>186.643</v>
      </c>
      <c r="E8">
        <v>170.81</v>
      </c>
      <c r="G8">
        <f t="shared" si="0"/>
        <v>123</v>
      </c>
      <c r="H8">
        <f t="shared" si="1"/>
        <v>24.540999999999997</v>
      </c>
      <c r="I8">
        <f t="shared" si="2"/>
        <v>15.832999999999998</v>
      </c>
      <c r="K8">
        <f t="shared" si="3"/>
        <v>123</v>
      </c>
      <c r="L8">
        <f t="shared" si="4"/>
        <v>0.73552464196315015</v>
      </c>
      <c r="M8">
        <f t="shared" si="5"/>
        <v>0.4842373667130272</v>
      </c>
    </row>
    <row r="9" spans="1:13" x14ac:dyDescent="0.75">
      <c r="A9">
        <v>124</v>
      </c>
      <c r="B9">
        <v>240.03700000000001</v>
      </c>
      <c r="C9">
        <v>227.08500000000001</v>
      </c>
      <c r="D9">
        <v>186.92599999999999</v>
      </c>
      <c r="E9">
        <v>172.256</v>
      </c>
      <c r="G9">
        <f t="shared" si="0"/>
        <v>124</v>
      </c>
      <c r="H9">
        <f t="shared" si="1"/>
        <v>12.951999999999998</v>
      </c>
      <c r="I9">
        <f t="shared" si="2"/>
        <v>14.669999999999987</v>
      </c>
      <c r="K9">
        <f t="shared" si="3"/>
        <v>124</v>
      </c>
      <c r="L9">
        <f t="shared" si="4"/>
        <v>0.49774303418277349</v>
      </c>
      <c r="M9">
        <f t="shared" si="5"/>
        <v>0.43031988873435256</v>
      </c>
    </row>
    <row r="10" spans="1:13" x14ac:dyDescent="0.75">
      <c r="A10">
        <v>125</v>
      </c>
      <c r="B10">
        <v>237.935</v>
      </c>
      <c r="C10">
        <v>224.31899999999999</v>
      </c>
      <c r="D10">
        <v>191.815</v>
      </c>
      <c r="E10">
        <v>172.68100000000001</v>
      </c>
      <c r="G10">
        <f t="shared" si="0"/>
        <v>125</v>
      </c>
      <c r="H10">
        <f t="shared" si="1"/>
        <v>13.616000000000014</v>
      </c>
      <c r="I10">
        <f t="shared" si="2"/>
        <v>19.133999999999986</v>
      </c>
      <c r="K10">
        <f t="shared" si="3"/>
        <v>125</v>
      </c>
      <c r="L10">
        <f t="shared" si="4"/>
        <v>0.51136690057039746</v>
      </c>
      <c r="M10">
        <f t="shared" si="5"/>
        <v>0.63727399165507581</v>
      </c>
    </row>
    <row r="11" spans="1:13" x14ac:dyDescent="0.75">
      <c r="A11">
        <v>126</v>
      </c>
      <c r="B11">
        <v>229.071</v>
      </c>
      <c r="C11">
        <v>225.042</v>
      </c>
      <c r="D11">
        <v>194.054</v>
      </c>
      <c r="E11">
        <v>174.173</v>
      </c>
      <c r="G11">
        <f t="shared" si="0"/>
        <v>126</v>
      </c>
      <c r="H11">
        <f t="shared" si="1"/>
        <v>4.0289999999999964</v>
      </c>
      <c r="I11">
        <f t="shared" si="2"/>
        <v>19.881</v>
      </c>
      <c r="K11">
        <f t="shared" si="3"/>
        <v>126</v>
      </c>
      <c r="L11">
        <f t="shared" si="4"/>
        <v>0.31466207066354823</v>
      </c>
      <c r="M11">
        <f t="shared" si="5"/>
        <v>0.6719054242002781</v>
      </c>
    </row>
    <row r="12" spans="1:13" x14ac:dyDescent="0.75">
      <c r="A12">
        <v>127</v>
      </c>
      <c r="B12">
        <v>224.88</v>
      </c>
      <c r="C12">
        <v>220.56700000000001</v>
      </c>
      <c r="D12">
        <v>196.815</v>
      </c>
      <c r="E12">
        <v>177.05500000000001</v>
      </c>
      <c r="G12">
        <f t="shared" si="0"/>
        <v>127</v>
      </c>
      <c r="H12">
        <f t="shared" si="1"/>
        <v>4.3129999999999882</v>
      </c>
      <c r="I12">
        <f t="shared" si="2"/>
        <v>19.759999999999991</v>
      </c>
      <c r="K12">
        <f t="shared" si="3"/>
        <v>127</v>
      </c>
      <c r="L12">
        <f t="shared" si="4"/>
        <v>0.32048914604620632</v>
      </c>
      <c r="M12">
        <f t="shared" si="5"/>
        <v>0.66629578117756094</v>
      </c>
    </row>
    <row r="13" spans="1:13" x14ac:dyDescent="0.75">
      <c r="A13">
        <v>128</v>
      </c>
      <c r="B13">
        <v>222.167</v>
      </c>
      <c r="C13">
        <v>226.9</v>
      </c>
      <c r="D13">
        <v>195.70400000000001</v>
      </c>
      <c r="E13">
        <v>174.875</v>
      </c>
      <c r="G13">
        <f t="shared" si="0"/>
        <v>128</v>
      </c>
      <c r="H13">
        <f t="shared" si="1"/>
        <v>-4.7330000000000041</v>
      </c>
      <c r="I13">
        <f t="shared" si="2"/>
        <v>20.829000000000008</v>
      </c>
      <c r="K13">
        <f t="shared" si="3"/>
        <v>128</v>
      </c>
      <c r="L13">
        <f t="shared" si="4"/>
        <v>0.13488448438590037</v>
      </c>
      <c r="M13">
        <f t="shared" si="5"/>
        <v>0.71585535465924932</v>
      </c>
    </row>
    <row r="14" spans="1:13" x14ac:dyDescent="0.75">
      <c r="A14">
        <v>129</v>
      </c>
      <c r="B14">
        <v>234.55600000000001</v>
      </c>
      <c r="C14">
        <v>233.87799999999999</v>
      </c>
      <c r="D14">
        <v>204.32400000000001</v>
      </c>
      <c r="E14">
        <v>177.36600000000001</v>
      </c>
      <c r="G14">
        <f t="shared" si="0"/>
        <v>129</v>
      </c>
      <c r="H14">
        <f t="shared" si="1"/>
        <v>0.67800000000002569</v>
      </c>
      <c r="I14">
        <f t="shared" si="2"/>
        <v>26.957999999999998</v>
      </c>
      <c r="K14">
        <f t="shared" si="3"/>
        <v>129</v>
      </c>
      <c r="L14">
        <f t="shared" si="4"/>
        <v>0.24590668472239408</v>
      </c>
      <c r="M14">
        <f t="shared" si="5"/>
        <v>1</v>
      </c>
    </row>
    <row r="15" spans="1:13" x14ac:dyDescent="0.75">
      <c r="A15">
        <v>130</v>
      </c>
      <c r="B15">
        <v>223.833</v>
      </c>
      <c r="C15">
        <v>223.226</v>
      </c>
      <c r="D15">
        <v>202.75899999999999</v>
      </c>
      <c r="E15">
        <v>176.81700000000001</v>
      </c>
      <c r="G15">
        <f t="shared" si="0"/>
        <v>130</v>
      </c>
      <c r="H15">
        <f t="shared" si="1"/>
        <v>0.60699999999999932</v>
      </c>
      <c r="I15">
        <f t="shared" si="2"/>
        <v>25.941999999999979</v>
      </c>
      <c r="K15">
        <f t="shared" si="3"/>
        <v>130</v>
      </c>
      <c r="L15">
        <f t="shared" si="4"/>
        <v>0.24444991587672896</v>
      </c>
      <c r="M15">
        <f t="shared" si="5"/>
        <v>0.95289754288363371</v>
      </c>
    </row>
    <row r="16" spans="1:13" x14ac:dyDescent="0.75">
      <c r="A16">
        <v>131</v>
      </c>
      <c r="B16">
        <v>217.02799999999999</v>
      </c>
      <c r="C16">
        <v>228.33500000000001</v>
      </c>
      <c r="D16">
        <v>197.833</v>
      </c>
      <c r="E16">
        <v>177.90899999999999</v>
      </c>
      <c r="G16">
        <f t="shared" si="0"/>
        <v>131</v>
      </c>
      <c r="H16">
        <f t="shared" si="1"/>
        <v>-11.307000000000016</v>
      </c>
      <c r="I16">
        <f t="shared" si="2"/>
        <v>19.924000000000007</v>
      </c>
      <c r="K16">
        <f t="shared" si="3"/>
        <v>131</v>
      </c>
      <c r="L16">
        <f t="shared" si="4"/>
        <v>0</v>
      </c>
      <c r="M16">
        <f t="shared" si="5"/>
        <v>0.67389893370421905</v>
      </c>
    </row>
    <row r="17" spans="1:1" x14ac:dyDescent="0.75">
      <c r="A17" s="1"/>
    </row>
    <row r="18" spans="1:1" x14ac:dyDescent="0.75">
      <c r="A18" s="1"/>
    </row>
    <row r="19" spans="1:1" x14ac:dyDescent="0.75">
      <c r="A19" s="1"/>
    </row>
    <row r="20" spans="1:1" x14ac:dyDescent="0.75">
      <c r="A20" s="1"/>
    </row>
    <row r="21" spans="1:1" x14ac:dyDescent="0.75">
      <c r="A21" s="1"/>
    </row>
    <row r="22" spans="1:1" x14ac:dyDescent="0.75">
      <c r="A22" s="1"/>
    </row>
    <row r="23" spans="1:1" x14ac:dyDescent="0.75">
      <c r="A23" s="1"/>
    </row>
    <row r="24" spans="1:1" x14ac:dyDescent="0.75">
      <c r="A24" s="1"/>
    </row>
    <row r="25" spans="1:1" x14ac:dyDescent="0.75">
      <c r="A25" s="1"/>
    </row>
    <row r="26" spans="1:1" x14ac:dyDescent="0.75">
      <c r="A26" s="1"/>
    </row>
    <row r="27" spans="1:1" x14ac:dyDescent="0.75">
      <c r="A27" s="1"/>
    </row>
    <row r="28" spans="1:1" x14ac:dyDescent="0.75">
      <c r="A28" s="1"/>
    </row>
    <row r="29" spans="1:1" x14ac:dyDescent="0.75">
      <c r="A29" s="1"/>
    </row>
    <row r="30" spans="1:1" x14ac:dyDescent="0.75">
      <c r="A30" s="1"/>
    </row>
    <row r="31" spans="1:1" x14ac:dyDescent="0.75">
      <c r="A31" s="1"/>
    </row>
    <row r="32" spans="1:1" x14ac:dyDescent="0.75">
      <c r="A32" s="1"/>
    </row>
    <row r="33" spans="1:1" x14ac:dyDescent="0.75">
      <c r="A33" s="1"/>
    </row>
    <row r="34" spans="1:1" x14ac:dyDescent="0.75">
      <c r="A34" s="1"/>
    </row>
    <row r="35" spans="1:1" x14ac:dyDescent="0.75">
      <c r="A35" s="1"/>
    </row>
    <row r="36" spans="1:1" x14ac:dyDescent="0.75">
      <c r="A36" s="1"/>
    </row>
    <row r="37" spans="1:1" x14ac:dyDescent="0.75">
      <c r="A37" s="1"/>
    </row>
    <row r="38" spans="1:1" x14ac:dyDescent="0.75">
      <c r="A38" s="1"/>
    </row>
    <row r="40" spans="1:1" x14ac:dyDescent="0.75">
      <c r="A40" s="1"/>
    </row>
    <row r="41" spans="1:1" x14ac:dyDescent="0.75">
      <c r="A41" s="1"/>
    </row>
    <row r="42" spans="1:1" x14ac:dyDescent="0.75">
      <c r="A42" s="1"/>
    </row>
    <row r="43" spans="1:1" x14ac:dyDescent="0.75">
      <c r="A43" s="1"/>
    </row>
    <row r="44" spans="1:1" x14ac:dyDescent="0.75">
      <c r="A44" s="1"/>
    </row>
    <row r="45" spans="1:1" x14ac:dyDescent="0.75">
      <c r="A45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B577-EB16-47B1-9E0B-28BAC7AE4DEF}">
  <dimension ref="A1:G133"/>
  <sheetViews>
    <sheetView zoomScale="80" zoomScaleNormal="80" workbookViewId="0"/>
  </sheetViews>
  <sheetFormatPr defaultRowHeight="14.75" x14ac:dyDescent="0.75"/>
  <cols>
    <col min="2" max="2" width="11.7265625" customWidth="1"/>
    <col min="5" max="5" width="16.7265625" bestFit="1" customWidth="1"/>
    <col min="6" max="6" width="18.86328125" style="1" bestFit="1" customWidth="1"/>
  </cols>
  <sheetData>
    <row r="1" spans="1:6" x14ac:dyDescent="0.75">
      <c r="B1" t="s">
        <v>40</v>
      </c>
      <c r="E1" t="s">
        <v>41</v>
      </c>
    </row>
    <row r="2" spans="1:6" x14ac:dyDescent="0.75">
      <c r="A2" t="s">
        <v>8</v>
      </c>
      <c r="B2" t="s">
        <v>36</v>
      </c>
      <c r="C2" t="s">
        <v>37</v>
      </c>
      <c r="D2" t="s">
        <v>37</v>
      </c>
      <c r="E2" t="s">
        <v>38</v>
      </c>
      <c r="F2" s="1" t="s">
        <v>39</v>
      </c>
    </row>
    <row r="3" spans="1:6" x14ac:dyDescent="0.75">
      <c r="A3">
        <v>1</v>
      </c>
      <c r="B3">
        <v>0</v>
      </c>
      <c r="C3">
        <v>3</v>
      </c>
      <c r="D3">
        <f>+B3*60+C3</f>
        <v>3</v>
      </c>
      <c r="E3">
        <f>37*60+D3</f>
        <v>2223</v>
      </c>
      <c r="F3" s="1">
        <f>E3/60</f>
        <v>37.049999999999997</v>
      </c>
    </row>
    <row r="4" spans="1:6" x14ac:dyDescent="0.75">
      <c r="A4">
        <v>2</v>
      </c>
      <c r="B4">
        <v>1</v>
      </c>
      <c r="C4">
        <v>5</v>
      </c>
      <c r="D4">
        <f t="shared" ref="D4:D67" si="0">+B4*60+C4</f>
        <v>65</v>
      </c>
      <c r="E4">
        <f t="shared" ref="E4:E67" si="1">37*60+D4</f>
        <v>2285</v>
      </c>
      <c r="F4" s="1">
        <f t="shared" ref="F4:F67" si="2">E4/60</f>
        <v>38.083333333333336</v>
      </c>
    </row>
    <row r="5" spans="1:6" x14ac:dyDescent="0.75">
      <c r="A5">
        <v>3</v>
      </c>
      <c r="B5">
        <v>2</v>
      </c>
      <c r="C5">
        <v>7</v>
      </c>
      <c r="D5">
        <f t="shared" si="0"/>
        <v>127</v>
      </c>
      <c r="E5">
        <f t="shared" si="1"/>
        <v>2347</v>
      </c>
      <c r="F5" s="1">
        <f t="shared" si="2"/>
        <v>39.116666666666667</v>
      </c>
    </row>
    <row r="6" spans="1:6" x14ac:dyDescent="0.75">
      <c r="A6">
        <v>4</v>
      </c>
      <c r="B6">
        <v>3</v>
      </c>
      <c r="C6">
        <v>9</v>
      </c>
      <c r="D6">
        <f t="shared" si="0"/>
        <v>189</v>
      </c>
      <c r="E6">
        <f t="shared" si="1"/>
        <v>2409</v>
      </c>
      <c r="F6" s="1">
        <f t="shared" si="2"/>
        <v>40.15</v>
      </c>
    </row>
    <row r="7" spans="1:6" x14ac:dyDescent="0.75">
      <c r="A7">
        <v>5</v>
      </c>
      <c r="B7">
        <v>4</v>
      </c>
      <c r="C7">
        <v>12</v>
      </c>
      <c r="D7">
        <f t="shared" si="0"/>
        <v>252</v>
      </c>
      <c r="E7">
        <f t="shared" si="1"/>
        <v>2472</v>
      </c>
      <c r="F7" s="1">
        <f t="shared" si="2"/>
        <v>41.2</v>
      </c>
    </row>
    <row r="8" spans="1:6" x14ac:dyDescent="0.75">
      <c r="A8">
        <v>6</v>
      </c>
      <c r="B8">
        <v>5</v>
      </c>
      <c r="C8">
        <v>12</v>
      </c>
      <c r="D8">
        <f t="shared" si="0"/>
        <v>312</v>
      </c>
      <c r="E8">
        <f t="shared" si="1"/>
        <v>2532</v>
      </c>
      <c r="F8" s="1">
        <f t="shared" si="2"/>
        <v>42.2</v>
      </c>
    </row>
    <row r="9" spans="1:6" x14ac:dyDescent="0.75">
      <c r="A9">
        <v>7</v>
      </c>
      <c r="B9">
        <v>6</v>
      </c>
      <c r="C9">
        <v>16</v>
      </c>
      <c r="D9">
        <f t="shared" si="0"/>
        <v>376</v>
      </c>
      <c r="E9">
        <f t="shared" si="1"/>
        <v>2596</v>
      </c>
      <c r="F9" s="1">
        <f t="shared" si="2"/>
        <v>43.266666666666666</v>
      </c>
    </row>
    <row r="10" spans="1:6" x14ac:dyDescent="0.75">
      <c r="A10">
        <v>8</v>
      </c>
      <c r="B10">
        <v>7</v>
      </c>
      <c r="C10">
        <v>18</v>
      </c>
      <c r="D10">
        <f t="shared" si="0"/>
        <v>438</v>
      </c>
      <c r="E10">
        <f t="shared" si="1"/>
        <v>2658</v>
      </c>
      <c r="F10" s="1">
        <f t="shared" si="2"/>
        <v>44.3</v>
      </c>
    </row>
    <row r="11" spans="1:6" x14ac:dyDescent="0.75">
      <c r="A11">
        <v>9</v>
      </c>
      <c r="B11">
        <v>8</v>
      </c>
      <c r="C11">
        <v>20</v>
      </c>
      <c r="D11">
        <f t="shared" si="0"/>
        <v>500</v>
      </c>
      <c r="E11">
        <f t="shared" si="1"/>
        <v>2720</v>
      </c>
      <c r="F11" s="1">
        <f t="shared" si="2"/>
        <v>45.333333333333336</v>
      </c>
    </row>
    <row r="12" spans="1:6" x14ac:dyDescent="0.75">
      <c r="A12">
        <v>10</v>
      </c>
      <c r="B12">
        <v>9</v>
      </c>
      <c r="C12">
        <v>22</v>
      </c>
      <c r="D12">
        <f t="shared" si="0"/>
        <v>562</v>
      </c>
      <c r="E12">
        <f t="shared" si="1"/>
        <v>2782</v>
      </c>
      <c r="F12" s="1">
        <f t="shared" si="2"/>
        <v>46.366666666666667</v>
      </c>
    </row>
    <row r="13" spans="1:6" x14ac:dyDescent="0.75">
      <c r="A13">
        <v>11</v>
      </c>
      <c r="B13">
        <v>10</v>
      </c>
      <c r="C13">
        <v>24</v>
      </c>
      <c r="D13">
        <f t="shared" si="0"/>
        <v>624</v>
      </c>
      <c r="E13">
        <f t="shared" si="1"/>
        <v>2844</v>
      </c>
      <c r="F13" s="1">
        <f t="shared" si="2"/>
        <v>47.4</v>
      </c>
    </row>
    <row r="14" spans="1:6" x14ac:dyDescent="0.75">
      <c r="A14">
        <v>12</v>
      </c>
      <c r="B14">
        <v>11</v>
      </c>
      <c r="C14">
        <v>26</v>
      </c>
      <c r="D14">
        <f t="shared" si="0"/>
        <v>686</v>
      </c>
      <c r="E14">
        <f t="shared" si="1"/>
        <v>2906</v>
      </c>
      <c r="F14" s="1">
        <f t="shared" si="2"/>
        <v>48.43333333333333</v>
      </c>
    </row>
    <row r="15" spans="1:6" x14ac:dyDescent="0.75">
      <c r="A15">
        <v>13</v>
      </c>
      <c r="B15">
        <v>12</v>
      </c>
      <c r="C15">
        <v>28</v>
      </c>
      <c r="D15">
        <f t="shared" si="0"/>
        <v>748</v>
      </c>
      <c r="E15">
        <f t="shared" si="1"/>
        <v>2968</v>
      </c>
      <c r="F15" s="1">
        <f t="shared" si="2"/>
        <v>49.466666666666669</v>
      </c>
    </row>
    <row r="16" spans="1:6" x14ac:dyDescent="0.75">
      <c r="A16">
        <v>14</v>
      </c>
      <c r="B16">
        <v>13</v>
      </c>
      <c r="C16">
        <v>30</v>
      </c>
      <c r="D16">
        <f t="shared" si="0"/>
        <v>810</v>
      </c>
      <c r="E16">
        <f t="shared" si="1"/>
        <v>3030</v>
      </c>
      <c r="F16" s="1">
        <f t="shared" si="2"/>
        <v>50.5</v>
      </c>
    </row>
    <row r="17" spans="1:7" x14ac:dyDescent="0.75">
      <c r="A17">
        <v>15</v>
      </c>
      <c r="B17">
        <v>14</v>
      </c>
      <c r="C17">
        <v>32</v>
      </c>
      <c r="D17">
        <f t="shared" si="0"/>
        <v>872</v>
      </c>
      <c r="E17">
        <f t="shared" si="1"/>
        <v>3092</v>
      </c>
      <c r="F17" s="1">
        <f t="shared" si="2"/>
        <v>51.533333333333331</v>
      </c>
    </row>
    <row r="18" spans="1:7" x14ac:dyDescent="0.75">
      <c r="A18">
        <v>16</v>
      </c>
      <c r="B18">
        <v>15</v>
      </c>
      <c r="C18">
        <v>34</v>
      </c>
      <c r="D18">
        <f t="shared" si="0"/>
        <v>934</v>
      </c>
      <c r="E18">
        <f t="shared" si="1"/>
        <v>3154</v>
      </c>
      <c r="F18" s="1">
        <f t="shared" si="2"/>
        <v>52.56666666666667</v>
      </c>
    </row>
    <row r="19" spans="1:7" x14ac:dyDescent="0.75">
      <c r="A19">
        <v>17</v>
      </c>
      <c r="B19">
        <v>16</v>
      </c>
      <c r="C19">
        <v>36</v>
      </c>
      <c r="D19">
        <f t="shared" si="0"/>
        <v>996</v>
      </c>
      <c r="E19">
        <f t="shared" si="1"/>
        <v>3216</v>
      </c>
      <c r="F19" s="1">
        <f t="shared" si="2"/>
        <v>53.6</v>
      </c>
    </row>
    <row r="20" spans="1:7" x14ac:dyDescent="0.75">
      <c r="A20">
        <v>18</v>
      </c>
      <c r="B20">
        <v>17</v>
      </c>
      <c r="C20">
        <v>38</v>
      </c>
      <c r="D20">
        <f t="shared" si="0"/>
        <v>1058</v>
      </c>
      <c r="E20">
        <f t="shared" si="1"/>
        <v>3278</v>
      </c>
      <c r="F20" s="1">
        <f t="shared" si="2"/>
        <v>54.633333333333333</v>
      </c>
    </row>
    <row r="21" spans="1:7" x14ac:dyDescent="0.75">
      <c r="A21">
        <v>19</v>
      </c>
      <c r="B21">
        <v>18</v>
      </c>
      <c r="C21">
        <v>40</v>
      </c>
      <c r="D21">
        <f t="shared" si="0"/>
        <v>1120</v>
      </c>
      <c r="E21">
        <f t="shared" si="1"/>
        <v>3340</v>
      </c>
      <c r="F21" s="1">
        <f t="shared" si="2"/>
        <v>55.666666666666664</v>
      </c>
    </row>
    <row r="22" spans="1:7" x14ac:dyDescent="0.75">
      <c r="A22">
        <v>20</v>
      </c>
      <c r="B22">
        <v>19</v>
      </c>
      <c r="C22">
        <v>42</v>
      </c>
      <c r="D22">
        <f t="shared" si="0"/>
        <v>1182</v>
      </c>
      <c r="E22">
        <f t="shared" si="1"/>
        <v>3402</v>
      </c>
      <c r="F22" s="1">
        <f t="shared" si="2"/>
        <v>56.7</v>
      </c>
    </row>
    <row r="23" spans="1:7" x14ac:dyDescent="0.75">
      <c r="A23">
        <v>21</v>
      </c>
      <c r="B23">
        <v>20</v>
      </c>
      <c r="C23">
        <v>44</v>
      </c>
      <c r="D23">
        <f t="shared" si="0"/>
        <v>1244</v>
      </c>
      <c r="E23">
        <f t="shared" si="1"/>
        <v>3464</v>
      </c>
      <c r="F23" s="1">
        <f t="shared" si="2"/>
        <v>57.733333333333334</v>
      </c>
    </row>
    <row r="24" spans="1:7" s="3" customFormat="1" x14ac:dyDescent="0.75">
      <c r="A24" s="3">
        <v>22</v>
      </c>
      <c r="B24" s="3">
        <v>24</v>
      </c>
      <c r="C24" s="3">
        <v>10</v>
      </c>
      <c r="D24" s="3">
        <f t="shared" si="0"/>
        <v>1450</v>
      </c>
      <c r="E24" s="3">
        <f t="shared" si="1"/>
        <v>3670</v>
      </c>
      <c r="F24" s="2">
        <f t="shared" si="2"/>
        <v>61.166666666666664</v>
      </c>
      <c r="G24" s="3" t="s">
        <v>42</v>
      </c>
    </row>
    <row r="25" spans="1:7" x14ac:dyDescent="0.75">
      <c r="A25">
        <v>23</v>
      </c>
      <c r="B25">
        <v>25</v>
      </c>
      <c r="C25">
        <v>12</v>
      </c>
      <c r="D25">
        <f t="shared" si="0"/>
        <v>1512</v>
      </c>
      <c r="E25">
        <f t="shared" si="1"/>
        <v>3732</v>
      </c>
      <c r="F25" s="1">
        <f t="shared" si="2"/>
        <v>62.2</v>
      </c>
    </row>
    <row r="26" spans="1:7" x14ac:dyDescent="0.75">
      <c r="A26">
        <v>24</v>
      </c>
      <c r="B26">
        <v>26</v>
      </c>
      <c r="C26">
        <v>14</v>
      </c>
      <c r="D26">
        <f t="shared" si="0"/>
        <v>1574</v>
      </c>
      <c r="E26">
        <f t="shared" si="1"/>
        <v>3794</v>
      </c>
      <c r="F26" s="1">
        <f t="shared" si="2"/>
        <v>63.233333333333334</v>
      </c>
    </row>
    <row r="27" spans="1:7" x14ac:dyDescent="0.75">
      <c r="A27">
        <v>25</v>
      </c>
      <c r="B27">
        <v>27</v>
      </c>
      <c r="C27">
        <v>17</v>
      </c>
      <c r="D27">
        <f t="shared" si="0"/>
        <v>1637</v>
      </c>
      <c r="E27">
        <f t="shared" si="1"/>
        <v>3857</v>
      </c>
      <c r="F27" s="1">
        <f t="shared" si="2"/>
        <v>64.283333333333331</v>
      </c>
    </row>
    <row r="28" spans="1:7" x14ac:dyDescent="0.75">
      <c r="A28">
        <v>26</v>
      </c>
      <c r="B28">
        <v>28</v>
      </c>
      <c r="C28">
        <v>19</v>
      </c>
      <c r="D28">
        <f t="shared" si="0"/>
        <v>1699</v>
      </c>
      <c r="E28">
        <f t="shared" si="1"/>
        <v>3919</v>
      </c>
      <c r="F28" s="1">
        <f t="shared" si="2"/>
        <v>65.316666666666663</v>
      </c>
    </row>
    <row r="29" spans="1:7" x14ac:dyDescent="0.75">
      <c r="A29">
        <v>27</v>
      </c>
      <c r="B29">
        <v>29</v>
      </c>
      <c r="C29">
        <v>22</v>
      </c>
      <c r="D29">
        <f t="shared" si="0"/>
        <v>1762</v>
      </c>
      <c r="E29">
        <f t="shared" si="1"/>
        <v>3982</v>
      </c>
      <c r="F29" s="1">
        <f t="shared" si="2"/>
        <v>66.36666666666666</v>
      </c>
    </row>
    <row r="30" spans="1:7" x14ac:dyDescent="0.75">
      <c r="A30">
        <v>28</v>
      </c>
      <c r="B30">
        <v>30</v>
      </c>
      <c r="C30">
        <v>25</v>
      </c>
      <c r="D30">
        <f t="shared" si="0"/>
        <v>1825</v>
      </c>
      <c r="E30">
        <f t="shared" si="1"/>
        <v>4045</v>
      </c>
      <c r="F30" s="1">
        <f t="shared" si="2"/>
        <v>67.416666666666671</v>
      </c>
    </row>
    <row r="31" spans="1:7" x14ac:dyDescent="0.75">
      <c r="A31">
        <v>29</v>
      </c>
      <c r="B31">
        <v>31</v>
      </c>
      <c r="C31">
        <v>27</v>
      </c>
      <c r="D31">
        <f t="shared" si="0"/>
        <v>1887</v>
      </c>
      <c r="E31">
        <f t="shared" si="1"/>
        <v>4107</v>
      </c>
      <c r="F31" s="1">
        <f t="shared" si="2"/>
        <v>68.45</v>
      </c>
    </row>
    <row r="32" spans="1:7" x14ac:dyDescent="0.75">
      <c r="A32">
        <v>30</v>
      </c>
      <c r="B32">
        <v>32</v>
      </c>
      <c r="C32">
        <v>30</v>
      </c>
      <c r="D32">
        <f t="shared" si="0"/>
        <v>1950</v>
      </c>
      <c r="E32">
        <f t="shared" si="1"/>
        <v>4170</v>
      </c>
      <c r="F32" s="1">
        <f t="shared" si="2"/>
        <v>69.5</v>
      </c>
    </row>
    <row r="33" spans="1:6" x14ac:dyDescent="0.75">
      <c r="A33">
        <v>31</v>
      </c>
      <c r="B33">
        <v>33</v>
      </c>
      <c r="C33">
        <v>33</v>
      </c>
      <c r="D33">
        <f t="shared" si="0"/>
        <v>2013</v>
      </c>
      <c r="E33">
        <f t="shared" si="1"/>
        <v>4233</v>
      </c>
      <c r="F33" s="1">
        <f t="shared" si="2"/>
        <v>70.55</v>
      </c>
    </row>
    <row r="34" spans="1:6" x14ac:dyDescent="0.75">
      <c r="A34">
        <v>32</v>
      </c>
      <c r="B34">
        <v>34</v>
      </c>
      <c r="C34">
        <v>36</v>
      </c>
      <c r="D34">
        <f t="shared" si="0"/>
        <v>2076</v>
      </c>
      <c r="E34">
        <f t="shared" si="1"/>
        <v>4296</v>
      </c>
      <c r="F34" s="1">
        <f t="shared" si="2"/>
        <v>71.599999999999994</v>
      </c>
    </row>
    <row r="35" spans="1:6" x14ac:dyDescent="0.75">
      <c r="A35">
        <v>33</v>
      </c>
      <c r="B35">
        <v>35</v>
      </c>
      <c r="C35">
        <v>38</v>
      </c>
      <c r="D35">
        <f t="shared" si="0"/>
        <v>2138</v>
      </c>
      <c r="E35">
        <f t="shared" si="1"/>
        <v>4358</v>
      </c>
      <c r="F35" s="1">
        <f t="shared" si="2"/>
        <v>72.63333333333334</v>
      </c>
    </row>
    <row r="36" spans="1:6" x14ac:dyDescent="0.75">
      <c r="A36">
        <v>34</v>
      </c>
      <c r="B36">
        <v>36</v>
      </c>
      <c r="C36">
        <v>41</v>
      </c>
      <c r="D36">
        <f t="shared" si="0"/>
        <v>2201</v>
      </c>
      <c r="E36">
        <f t="shared" si="1"/>
        <v>4421</v>
      </c>
      <c r="F36" s="1">
        <f t="shared" si="2"/>
        <v>73.683333333333337</v>
      </c>
    </row>
    <row r="37" spans="1:6" x14ac:dyDescent="0.75">
      <c r="A37">
        <v>35</v>
      </c>
      <c r="B37">
        <v>37</v>
      </c>
      <c r="C37">
        <v>43</v>
      </c>
      <c r="D37">
        <f t="shared" si="0"/>
        <v>2263</v>
      </c>
      <c r="E37">
        <f t="shared" si="1"/>
        <v>4483</v>
      </c>
      <c r="F37" s="1">
        <f t="shared" si="2"/>
        <v>74.716666666666669</v>
      </c>
    </row>
    <row r="38" spans="1:6" x14ac:dyDescent="0.75">
      <c r="A38">
        <v>36</v>
      </c>
      <c r="B38">
        <v>38</v>
      </c>
      <c r="C38">
        <v>45</v>
      </c>
      <c r="D38">
        <f t="shared" si="0"/>
        <v>2325</v>
      </c>
      <c r="E38">
        <f t="shared" si="1"/>
        <v>4545</v>
      </c>
      <c r="F38" s="1">
        <f t="shared" si="2"/>
        <v>75.75</v>
      </c>
    </row>
    <row r="39" spans="1:6" x14ac:dyDescent="0.75">
      <c r="A39">
        <v>37</v>
      </c>
      <c r="B39">
        <v>39</v>
      </c>
      <c r="C39">
        <v>48</v>
      </c>
      <c r="D39">
        <f t="shared" si="0"/>
        <v>2388</v>
      </c>
      <c r="E39">
        <f t="shared" si="1"/>
        <v>4608</v>
      </c>
      <c r="F39" s="1">
        <f t="shared" si="2"/>
        <v>76.8</v>
      </c>
    </row>
    <row r="40" spans="1:6" x14ac:dyDescent="0.75">
      <c r="A40">
        <v>38</v>
      </c>
      <c r="B40">
        <v>40</v>
      </c>
      <c r="C40">
        <v>51</v>
      </c>
      <c r="D40">
        <f t="shared" si="0"/>
        <v>2451</v>
      </c>
      <c r="E40">
        <f t="shared" si="1"/>
        <v>4671</v>
      </c>
      <c r="F40" s="1">
        <f t="shared" si="2"/>
        <v>77.849999999999994</v>
      </c>
    </row>
    <row r="41" spans="1:6" x14ac:dyDescent="0.75">
      <c r="A41">
        <v>39</v>
      </c>
      <c r="B41">
        <v>41</v>
      </c>
      <c r="C41">
        <v>53</v>
      </c>
      <c r="D41">
        <f t="shared" si="0"/>
        <v>2513</v>
      </c>
      <c r="E41">
        <f t="shared" si="1"/>
        <v>4733</v>
      </c>
      <c r="F41" s="1">
        <f t="shared" si="2"/>
        <v>78.88333333333334</v>
      </c>
    </row>
    <row r="42" spans="1:6" x14ac:dyDescent="0.75">
      <c r="A42">
        <v>40</v>
      </c>
      <c r="B42">
        <v>42</v>
      </c>
      <c r="C42">
        <v>56</v>
      </c>
      <c r="D42">
        <f t="shared" si="0"/>
        <v>2576</v>
      </c>
      <c r="E42">
        <f t="shared" si="1"/>
        <v>4796</v>
      </c>
      <c r="F42" s="1">
        <f t="shared" si="2"/>
        <v>79.933333333333337</v>
      </c>
    </row>
    <row r="43" spans="1:6" x14ac:dyDescent="0.75">
      <c r="A43">
        <v>41</v>
      </c>
      <c r="B43">
        <v>43</v>
      </c>
      <c r="C43">
        <v>59</v>
      </c>
      <c r="D43">
        <f t="shared" si="0"/>
        <v>2639</v>
      </c>
      <c r="E43">
        <f t="shared" si="1"/>
        <v>4859</v>
      </c>
      <c r="F43" s="1">
        <f t="shared" si="2"/>
        <v>80.983333333333334</v>
      </c>
    </row>
    <row r="44" spans="1:6" x14ac:dyDescent="0.75">
      <c r="A44">
        <v>42</v>
      </c>
      <c r="B44">
        <v>45</v>
      </c>
      <c r="C44">
        <v>1</v>
      </c>
      <c r="D44">
        <f t="shared" si="0"/>
        <v>2701</v>
      </c>
      <c r="E44">
        <f t="shared" si="1"/>
        <v>4921</v>
      </c>
      <c r="F44" s="1">
        <f t="shared" si="2"/>
        <v>82.016666666666666</v>
      </c>
    </row>
    <row r="45" spans="1:6" x14ac:dyDescent="0.75">
      <c r="A45">
        <v>43</v>
      </c>
      <c r="B45">
        <v>46</v>
      </c>
      <c r="C45">
        <v>4</v>
      </c>
      <c r="D45">
        <f t="shared" si="0"/>
        <v>2764</v>
      </c>
      <c r="E45">
        <f t="shared" si="1"/>
        <v>4984</v>
      </c>
      <c r="F45" s="1">
        <f t="shared" si="2"/>
        <v>83.066666666666663</v>
      </c>
    </row>
    <row r="46" spans="1:6" x14ac:dyDescent="0.75">
      <c r="A46">
        <v>44</v>
      </c>
      <c r="B46">
        <v>47</v>
      </c>
      <c r="C46">
        <v>7</v>
      </c>
      <c r="D46">
        <f t="shared" si="0"/>
        <v>2827</v>
      </c>
      <c r="E46">
        <f t="shared" si="1"/>
        <v>5047</v>
      </c>
      <c r="F46" s="1">
        <f t="shared" si="2"/>
        <v>84.11666666666666</v>
      </c>
    </row>
    <row r="47" spans="1:6" x14ac:dyDescent="0.75">
      <c r="A47">
        <v>45</v>
      </c>
      <c r="B47">
        <v>48</v>
      </c>
      <c r="C47">
        <v>9</v>
      </c>
      <c r="D47">
        <f t="shared" si="0"/>
        <v>2889</v>
      </c>
      <c r="E47">
        <f t="shared" si="1"/>
        <v>5109</v>
      </c>
      <c r="F47" s="1">
        <f t="shared" si="2"/>
        <v>85.15</v>
      </c>
    </row>
    <row r="48" spans="1:6" x14ac:dyDescent="0.75">
      <c r="A48">
        <v>46</v>
      </c>
      <c r="B48">
        <v>49</v>
      </c>
      <c r="C48">
        <v>12</v>
      </c>
      <c r="D48">
        <f t="shared" si="0"/>
        <v>2952</v>
      </c>
      <c r="E48">
        <f t="shared" si="1"/>
        <v>5172</v>
      </c>
      <c r="F48" s="1">
        <f t="shared" si="2"/>
        <v>86.2</v>
      </c>
    </row>
    <row r="49" spans="1:6" x14ac:dyDescent="0.75">
      <c r="A49">
        <v>47</v>
      </c>
      <c r="B49">
        <v>50</v>
      </c>
      <c r="C49">
        <v>15</v>
      </c>
      <c r="D49">
        <f t="shared" si="0"/>
        <v>3015</v>
      </c>
      <c r="E49">
        <f t="shared" si="1"/>
        <v>5235</v>
      </c>
      <c r="F49" s="1">
        <f t="shared" si="2"/>
        <v>87.25</v>
      </c>
    </row>
    <row r="50" spans="1:6" x14ac:dyDescent="0.75">
      <c r="A50">
        <v>48</v>
      </c>
      <c r="B50">
        <v>51</v>
      </c>
      <c r="C50">
        <v>17</v>
      </c>
      <c r="D50">
        <f t="shared" si="0"/>
        <v>3077</v>
      </c>
      <c r="E50">
        <f t="shared" si="1"/>
        <v>5297</v>
      </c>
      <c r="F50" s="1">
        <f t="shared" si="2"/>
        <v>88.283333333333331</v>
      </c>
    </row>
    <row r="51" spans="1:6" x14ac:dyDescent="0.75">
      <c r="A51">
        <v>49</v>
      </c>
      <c r="B51">
        <v>52</v>
      </c>
      <c r="C51">
        <v>20</v>
      </c>
      <c r="D51">
        <f t="shared" si="0"/>
        <v>3140</v>
      </c>
      <c r="E51">
        <f t="shared" si="1"/>
        <v>5360</v>
      </c>
      <c r="F51" s="1">
        <f t="shared" si="2"/>
        <v>89.333333333333329</v>
      </c>
    </row>
    <row r="52" spans="1:6" x14ac:dyDescent="0.75">
      <c r="A52">
        <v>50</v>
      </c>
      <c r="B52">
        <v>53</v>
      </c>
      <c r="C52">
        <v>23</v>
      </c>
      <c r="D52">
        <f t="shared" si="0"/>
        <v>3203</v>
      </c>
      <c r="E52">
        <f t="shared" si="1"/>
        <v>5423</v>
      </c>
      <c r="F52" s="1">
        <f t="shared" si="2"/>
        <v>90.38333333333334</v>
      </c>
    </row>
    <row r="53" spans="1:6" x14ac:dyDescent="0.75">
      <c r="A53">
        <v>51</v>
      </c>
      <c r="B53">
        <v>54</v>
      </c>
      <c r="C53">
        <v>25</v>
      </c>
      <c r="D53">
        <f t="shared" si="0"/>
        <v>3265</v>
      </c>
      <c r="E53">
        <f t="shared" si="1"/>
        <v>5485</v>
      </c>
      <c r="F53" s="1">
        <f t="shared" si="2"/>
        <v>91.416666666666671</v>
      </c>
    </row>
    <row r="54" spans="1:6" x14ac:dyDescent="0.75">
      <c r="A54">
        <v>52</v>
      </c>
      <c r="B54">
        <v>55</v>
      </c>
      <c r="C54">
        <v>27</v>
      </c>
      <c r="D54">
        <f t="shared" si="0"/>
        <v>3327</v>
      </c>
      <c r="E54">
        <f t="shared" si="1"/>
        <v>5547</v>
      </c>
      <c r="F54" s="1">
        <f t="shared" si="2"/>
        <v>92.45</v>
      </c>
    </row>
    <row r="55" spans="1:6" x14ac:dyDescent="0.75">
      <c r="A55">
        <v>53</v>
      </c>
      <c r="B55">
        <v>56</v>
      </c>
      <c r="C55">
        <v>30</v>
      </c>
      <c r="D55">
        <f t="shared" si="0"/>
        <v>3390</v>
      </c>
      <c r="E55">
        <f t="shared" si="1"/>
        <v>5610</v>
      </c>
      <c r="F55" s="1">
        <f t="shared" si="2"/>
        <v>93.5</v>
      </c>
    </row>
    <row r="56" spans="1:6" x14ac:dyDescent="0.75">
      <c r="A56">
        <v>54</v>
      </c>
      <c r="B56">
        <v>57</v>
      </c>
      <c r="C56">
        <v>33</v>
      </c>
      <c r="D56">
        <f t="shared" si="0"/>
        <v>3453</v>
      </c>
      <c r="E56">
        <f t="shared" si="1"/>
        <v>5673</v>
      </c>
      <c r="F56" s="1">
        <f t="shared" si="2"/>
        <v>94.55</v>
      </c>
    </row>
    <row r="57" spans="1:6" x14ac:dyDescent="0.75">
      <c r="A57">
        <v>55</v>
      </c>
      <c r="B57">
        <v>58</v>
      </c>
      <c r="C57">
        <v>35</v>
      </c>
      <c r="D57">
        <f t="shared" si="0"/>
        <v>3515</v>
      </c>
      <c r="E57">
        <f t="shared" si="1"/>
        <v>5735</v>
      </c>
      <c r="F57" s="1">
        <f t="shared" si="2"/>
        <v>95.583333333333329</v>
      </c>
    </row>
    <row r="58" spans="1:6" x14ac:dyDescent="0.75">
      <c r="A58">
        <v>56</v>
      </c>
      <c r="B58">
        <v>59</v>
      </c>
      <c r="C58">
        <v>38</v>
      </c>
      <c r="D58">
        <f t="shared" si="0"/>
        <v>3578</v>
      </c>
      <c r="E58">
        <f t="shared" si="1"/>
        <v>5798</v>
      </c>
      <c r="F58" s="1">
        <f t="shared" si="2"/>
        <v>96.63333333333334</v>
      </c>
    </row>
    <row r="59" spans="1:6" x14ac:dyDescent="0.75">
      <c r="A59">
        <v>57</v>
      </c>
      <c r="B59">
        <v>60</v>
      </c>
      <c r="C59">
        <v>41</v>
      </c>
      <c r="D59">
        <f t="shared" si="0"/>
        <v>3641</v>
      </c>
      <c r="E59">
        <f t="shared" si="1"/>
        <v>5861</v>
      </c>
      <c r="F59" s="1">
        <f t="shared" si="2"/>
        <v>97.683333333333337</v>
      </c>
    </row>
    <row r="60" spans="1:6" x14ac:dyDescent="0.75">
      <c r="A60">
        <v>58</v>
      </c>
      <c r="B60">
        <v>61</v>
      </c>
      <c r="C60">
        <v>43</v>
      </c>
      <c r="D60">
        <f t="shared" si="0"/>
        <v>3703</v>
      </c>
      <c r="E60">
        <f t="shared" si="1"/>
        <v>5923</v>
      </c>
      <c r="F60" s="1">
        <f t="shared" si="2"/>
        <v>98.716666666666669</v>
      </c>
    </row>
    <row r="61" spans="1:6" x14ac:dyDescent="0.75">
      <c r="A61">
        <v>59</v>
      </c>
      <c r="B61">
        <v>62</v>
      </c>
      <c r="C61">
        <v>46</v>
      </c>
      <c r="D61">
        <f t="shared" si="0"/>
        <v>3766</v>
      </c>
      <c r="E61">
        <f t="shared" si="1"/>
        <v>5986</v>
      </c>
      <c r="F61" s="1">
        <f t="shared" si="2"/>
        <v>99.766666666666666</v>
      </c>
    </row>
    <row r="62" spans="1:6" x14ac:dyDescent="0.75">
      <c r="A62">
        <v>60</v>
      </c>
      <c r="B62">
        <v>63</v>
      </c>
      <c r="C62">
        <v>49</v>
      </c>
      <c r="D62">
        <f t="shared" si="0"/>
        <v>3829</v>
      </c>
      <c r="E62">
        <f t="shared" si="1"/>
        <v>6049</v>
      </c>
      <c r="F62" s="1">
        <f t="shared" si="2"/>
        <v>100.81666666666666</v>
      </c>
    </row>
    <row r="63" spans="1:6" x14ac:dyDescent="0.75">
      <c r="A63">
        <v>61</v>
      </c>
      <c r="B63">
        <v>64</v>
      </c>
      <c r="C63">
        <v>51</v>
      </c>
      <c r="D63">
        <f t="shared" si="0"/>
        <v>3891</v>
      </c>
      <c r="E63">
        <f t="shared" si="1"/>
        <v>6111</v>
      </c>
      <c r="F63" s="1">
        <f t="shared" si="2"/>
        <v>101.85</v>
      </c>
    </row>
    <row r="64" spans="1:6" x14ac:dyDescent="0.75">
      <c r="A64">
        <v>62</v>
      </c>
      <c r="B64">
        <v>65</v>
      </c>
      <c r="C64">
        <v>54</v>
      </c>
      <c r="D64">
        <f t="shared" si="0"/>
        <v>3954</v>
      </c>
      <c r="E64">
        <f t="shared" si="1"/>
        <v>6174</v>
      </c>
      <c r="F64" s="1">
        <f t="shared" si="2"/>
        <v>102.9</v>
      </c>
    </row>
    <row r="65" spans="1:7" x14ac:dyDescent="0.75">
      <c r="A65">
        <v>63</v>
      </c>
      <c r="B65">
        <v>66</v>
      </c>
      <c r="C65">
        <v>56</v>
      </c>
      <c r="D65">
        <f t="shared" si="0"/>
        <v>4016</v>
      </c>
      <c r="E65">
        <f t="shared" si="1"/>
        <v>6236</v>
      </c>
      <c r="F65" s="1">
        <f t="shared" si="2"/>
        <v>103.93333333333334</v>
      </c>
    </row>
    <row r="66" spans="1:7" x14ac:dyDescent="0.75">
      <c r="A66">
        <v>64</v>
      </c>
      <c r="B66">
        <v>67</v>
      </c>
      <c r="C66">
        <v>59</v>
      </c>
      <c r="D66">
        <f t="shared" si="0"/>
        <v>4079</v>
      </c>
      <c r="E66">
        <f t="shared" si="1"/>
        <v>6299</v>
      </c>
      <c r="F66" s="1">
        <f t="shared" si="2"/>
        <v>104.98333333333333</v>
      </c>
    </row>
    <row r="67" spans="1:7" x14ac:dyDescent="0.75">
      <c r="A67">
        <v>65</v>
      </c>
      <c r="B67">
        <v>69</v>
      </c>
      <c r="C67">
        <v>2</v>
      </c>
      <c r="D67">
        <f t="shared" si="0"/>
        <v>4142</v>
      </c>
      <c r="E67">
        <f t="shared" si="1"/>
        <v>6362</v>
      </c>
      <c r="F67" s="1">
        <f t="shared" si="2"/>
        <v>106.03333333333333</v>
      </c>
    </row>
    <row r="68" spans="1:7" x14ac:dyDescent="0.75">
      <c r="A68">
        <v>66</v>
      </c>
      <c r="B68">
        <v>70</v>
      </c>
      <c r="C68">
        <v>4</v>
      </c>
      <c r="D68">
        <f t="shared" ref="D68:D131" si="3">+B68*60+C68</f>
        <v>4204</v>
      </c>
      <c r="E68">
        <f t="shared" ref="E68:E131" si="4">37*60+D68</f>
        <v>6424</v>
      </c>
      <c r="F68" s="1">
        <f t="shared" ref="F68:F131" si="5">E68/60</f>
        <v>107.06666666666666</v>
      </c>
    </row>
    <row r="69" spans="1:7" x14ac:dyDescent="0.75">
      <c r="A69">
        <v>67</v>
      </c>
      <c r="B69">
        <v>71</v>
      </c>
      <c r="C69">
        <v>7</v>
      </c>
      <c r="D69">
        <f t="shared" si="3"/>
        <v>4267</v>
      </c>
      <c r="E69">
        <f t="shared" si="4"/>
        <v>6487</v>
      </c>
      <c r="F69" s="1">
        <f t="shared" si="5"/>
        <v>108.11666666666666</v>
      </c>
    </row>
    <row r="70" spans="1:7" s="3" customFormat="1" x14ac:dyDescent="0.75">
      <c r="A70" s="3">
        <v>68</v>
      </c>
      <c r="B70" s="3">
        <v>74</v>
      </c>
      <c r="C70" s="3">
        <v>33</v>
      </c>
      <c r="D70" s="3">
        <f t="shared" si="3"/>
        <v>4473</v>
      </c>
      <c r="E70" s="3">
        <f t="shared" si="4"/>
        <v>6693</v>
      </c>
      <c r="F70" s="2">
        <f t="shared" si="5"/>
        <v>111.55</v>
      </c>
      <c r="G70" s="3" t="s">
        <v>42</v>
      </c>
    </row>
    <row r="71" spans="1:7" x14ac:dyDescent="0.75">
      <c r="A71">
        <v>69</v>
      </c>
      <c r="B71">
        <v>75</v>
      </c>
      <c r="C71">
        <v>35</v>
      </c>
      <c r="D71">
        <f t="shared" si="3"/>
        <v>4535</v>
      </c>
      <c r="E71">
        <f t="shared" si="4"/>
        <v>6755</v>
      </c>
      <c r="F71" s="1">
        <f t="shared" si="5"/>
        <v>112.58333333333333</v>
      </c>
    </row>
    <row r="72" spans="1:7" x14ac:dyDescent="0.75">
      <c r="A72">
        <v>70</v>
      </c>
      <c r="B72">
        <v>76</v>
      </c>
      <c r="C72">
        <v>38</v>
      </c>
      <c r="D72">
        <f t="shared" si="3"/>
        <v>4598</v>
      </c>
      <c r="E72">
        <f t="shared" si="4"/>
        <v>6818</v>
      </c>
      <c r="F72" s="1">
        <f t="shared" si="5"/>
        <v>113.63333333333334</v>
      </c>
    </row>
    <row r="73" spans="1:7" x14ac:dyDescent="0.75">
      <c r="A73">
        <v>71</v>
      </c>
      <c r="B73">
        <v>77</v>
      </c>
      <c r="C73">
        <v>40</v>
      </c>
      <c r="D73">
        <f t="shared" si="3"/>
        <v>4660</v>
      </c>
      <c r="E73">
        <f t="shared" si="4"/>
        <v>6880</v>
      </c>
      <c r="F73" s="1">
        <f t="shared" si="5"/>
        <v>114.66666666666667</v>
      </c>
    </row>
    <row r="74" spans="1:7" x14ac:dyDescent="0.75">
      <c r="A74">
        <v>72</v>
      </c>
      <c r="B74">
        <v>78</v>
      </c>
      <c r="C74">
        <v>43</v>
      </c>
      <c r="D74">
        <f t="shared" si="3"/>
        <v>4723</v>
      </c>
      <c r="E74">
        <f t="shared" si="4"/>
        <v>6943</v>
      </c>
      <c r="F74" s="1">
        <f t="shared" si="5"/>
        <v>115.71666666666667</v>
      </c>
    </row>
    <row r="75" spans="1:7" x14ac:dyDescent="0.75">
      <c r="A75">
        <v>73</v>
      </c>
      <c r="B75">
        <v>79</v>
      </c>
      <c r="C75">
        <v>45</v>
      </c>
      <c r="D75">
        <f t="shared" si="3"/>
        <v>4785</v>
      </c>
      <c r="E75">
        <f t="shared" si="4"/>
        <v>7005</v>
      </c>
      <c r="F75" s="1">
        <f t="shared" si="5"/>
        <v>116.75</v>
      </c>
    </row>
    <row r="76" spans="1:7" x14ac:dyDescent="0.75">
      <c r="A76">
        <v>74</v>
      </c>
      <c r="B76">
        <v>80</v>
      </c>
      <c r="C76">
        <v>48</v>
      </c>
      <c r="D76">
        <f t="shared" si="3"/>
        <v>4848</v>
      </c>
      <c r="E76">
        <f t="shared" si="4"/>
        <v>7068</v>
      </c>
      <c r="F76" s="1">
        <f t="shared" si="5"/>
        <v>117.8</v>
      </c>
    </row>
    <row r="77" spans="1:7" x14ac:dyDescent="0.75">
      <c r="A77">
        <v>75</v>
      </c>
      <c r="B77">
        <v>81</v>
      </c>
      <c r="C77">
        <v>50</v>
      </c>
      <c r="D77">
        <f t="shared" si="3"/>
        <v>4910</v>
      </c>
      <c r="E77">
        <f t="shared" si="4"/>
        <v>7130</v>
      </c>
      <c r="F77" s="1">
        <f t="shared" si="5"/>
        <v>118.83333333333333</v>
      </c>
    </row>
    <row r="78" spans="1:7" x14ac:dyDescent="0.75">
      <c r="A78">
        <v>76</v>
      </c>
      <c r="B78">
        <v>82</v>
      </c>
      <c r="C78">
        <v>53</v>
      </c>
      <c r="D78">
        <f t="shared" si="3"/>
        <v>4973</v>
      </c>
      <c r="E78">
        <f t="shared" si="4"/>
        <v>7193</v>
      </c>
      <c r="F78" s="1">
        <f t="shared" si="5"/>
        <v>119.88333333333334</v>
      </c>
    </row>
    <row r="79" spans="1:7" x14ac:dyDescent="0.75">
      <c r="A79">
        <v>77</v>
      </c>
      <c r="B79">
        <v>83</v>
      </c>
      <c r="C79">
        <v>56</v>
      </c>
      <c r="D79">
        <f t="shared" si="3"/>
        <v>5036</v>
      </c>
      <c r="E79">
        <f t="shared" si="4"/>
        <v>7256</v>
      </c>
      <c r="F79" s="1">
        <f t="shared" si="5"/>
        <v>120.93333333333334</v>
      </c>
    </row>
    <row r="80" spans="1:7" x14ac:dyDescent="0.75">
      <c r="A80">
        <v>78</v>
      </c>
      <c r="B80">
        <v>84</v>
      </c>
      <c r="C80">
        <v>58</v>
      </c>
      <c r="D80">
        <f t="shared" si="3"/>
        <v>5098</v>
      </c>
      <c r="E80">
        <f t="shared" si="4"/>
        <v>7318</v>
      </c>
      <c r="F80" s="1">
        <f t="shared" si="5"/>
        <v>121.96666666666667</v>
      </c>
    </row>
    <row r="81" spans="1:6" x14ac:dyDescent="0.75">
      <c r="A81">
        <v>79</v>
      </c>
      <c r="B81">
        <v>86</v>
      </c>
      <c r="C81">
        <v>1</v>
      </c>
      <c r="D81">
        <f t="shared" si="3"/>
        <v>5161</v>
      </c>
      <c r="E81">
        <f t="shared" si="4"/>
        <v>7381</v>
      </c>
      <c r="F81" s="1">
        <f t="shared" si="5"/>
        <v>123.01666666666667</v>
      </c>
    </row>
    <row r="82" spans="1:6" x14ac:dyDescent="0.75">
      <c r="A82">
        <v>80</v>
      </c>
      <c r="B82">
        <v>87</v>
      </c>
      <c r="C82">
        <v>4</v>
      </c>
      <c r="D82">
        <f t="shared" si="3"/>
        <v>5224</v>
      </c>
      <c r="E82">
        <f t="shared" si="4"/>
        <v>7444</v>
      </c>
      <c r="F82" s="1">
        <f t="shared" si="5"/>
        <v>124.06666666666666</v>
      </c>
    </row>
    <row r="83" spans="1:6" x14ac:dyDescent="0.75">
      <c r="A83">
        <v>81</v>
      </c>
      <c r="B83">
        <v>88</v>
      </c>
      <c r="C83">
        <v>6</v>
      </c>
      <c r="D83">
        <f t="shared" si="3"/>
        <v>5286</v>
      </c>
      <c r="E83">
        <f t="shared" si="4"/>
        <v>7506</v>
      </c>
      <c r="F83" s="1">
        <f t="shared" si="5"/>
        <v>125.1</v>
      </c>
    </row>
    <row r="84" spans="1:6" x14ac:dyDescent="0.75">
      <c r="A84">
        <v>82</v>
      </c>
      <c r="B84">
        <v>89</v>
      </c>
      <c r="C84">
        <v>9</v>
      </c>
      <c r="D84">
        <f t="shared" si="3"/>
        <v>5349</v>
      </c>
      <c r="E84">
        <f t="shared" si="4"/>
        <v>7569</v>
      </c>
      <c r="F84" s="1">
        <f t="shared" si="5"/>
        <v>126.15</v>
      </c>
    </row>
    <row r="85" spans="1:6" x14ac:dyDescent="0.75">
      <c r="A85">
        <v>83</v>
      </c>
      <c r="B85">
        <v>90</v>
      </c>
      <c r="C85">
        <v>11</v>
      </c>
      <c r="D85">
        <f t="shared" si="3"/>
        <v>5411</v>
      </c>
      <c r="E85">
        <f t="shared" si="4"/>
        <v>7631</v>
      </c>
      <c r="F85" s="1">
        <f t="shared" si="5"/>
        <v>127.18333333333334</v>
      </c>
    </row>
    <row r="86" spans="1:6" x14ac:dyDescent="0.75">
      <c r="A86">
        <v>84</v>
      </c>
      <c r="B86">
        <v>91</v>
      </c>
      <c r="C86">
        <v>14</v>
      </c>
      <c r="D86">
        <f t="shared" si="3"/>
        <v>5474</v>
      </c>
      <c r="E86">
        <f t="shared" si="4"/>
        <v>7694</v>
      </c>
      <c r="F86" s="1">
        <f t="shared" si="5"/>
        <v>128.23333333333332</v>
      </c>
    </row>
    <row r="87" spans="1:6" x14ac:dyDescent="0.75">
      <c r="A87">
        <v>85</v>
      </c>
      <c r="B87">
        <v>92</v>
      </c>
      <c r="C87">
        <v>17</v>
      </c>
      <c r="D87">
        <f t="shared" si="3"/>
        <v>5537</v>
      </c>
      <c r="E87">
        <f t="shared" si="4"/>
        <v>7757</v>
      </c>
      <c r="F87" s="1">
        <f t="shared" si="5"/>
        <v>129.28333333333333</v>
      </c>
    </row>
    <row r="88" spans="1:6" x14ac:dyDescent="0.75">
      <c r="A88">
        <v>86</v>
      </c>
      <c r="B88">
        <v>93</v>
      </c>
      <c r="C88">
        <v>19</v>
      </c>
      <c r="D88">
        <f t="shared" si="3"/>
        <v>5599</v>
      </c>
      <c r="E88">
        <f t="shared" si="4"/>
        <v>7819</v>
      </c>
      <c r="F88" s="1">
        <f t="shared" si="5"/>
        <v>130.31666666666666</v>
      </c>
    </row>
    <row r="89" spans="1:6" x14ac:dyDescent="0.75">
      <c r="A89">
        <v>87</v>
      </c>
      <c r="B89">
        <v>94</v>
      </c>
      <c r="C89">
        <v>22</v>
      </c>
      <c r="D89">
        <f t="shared" si="3"/>
        <v>5662</v>
      </c>
      <c r="E89">
        <f t="shared" si="4"/>
        <v>7882</v>
      </c>
      <c r="F89" s="1">
        <f t="shared" si="5"/>
        <v>131.36666666666667</v>
      </c>
    </row>
    <row r="90" spans="1:6" x14ac:dyDescent="0.75">
      <c r="A90">
        <v>88</v>
      </c>
      <c r="B90">
        <v>95</v>
      </c>
      <c r="C90">
        <v>25</v>
      </c>
      <c r="D90">
        <f t="shared" si="3"/>
        <v>5725</v>
      </c>
      <c r="E90">
        <f t="shared" si="4"/>
        <v>7945</v>
      </c>
      <c r="F90" s="1">
        <f t="shared" si="5"/>
        <v>132.41666666666666</v>
      </c>
    </row>
    <row r="91" spans="1:6" x14ac:dyDescent="0.75">
      <c r="A91">
        <v>89</v>
      </c>
      <c r="B91">
        <v>96</v>
      </c>
      <c r="C91">
        <v>27</v>
      </c>
      <c r="D91">
        <f t="shared" si="3"/>
        <v>5787</v>
      </c>
      <c r="E91">
        <f t="shared" si="4"/>
        <v>8007</v>
      </c>
      <c r="F91" s="1">
        <f t="shared" si="5"/>
        <v>133.44999999999999</v>
      </c>
    </row>
    <row r="92" spans="1:6" x14ac:dyDescent="0.75">
      <c r="A92">
        <v>90</v>
      </c>
      <c r="B92">
        <v>97</v>
      </c>
      <c r="C92">
        <v>29</v>
      </c>
      <c r="D92">
        <f t="shared" si="3"/>
        <v>5849</v>
      </c>
      <c r="E92">
        <f t="shared" si="4"/>
        <v>8069</v>
      </c>
      <c r="F92" s="1">
        <f t="shared" si="5"/>
        <v>134.48333333333332</v>
      </c>
    </row>
    <row r="93" spans="1:6" x14ac:dyDescent="0.75">
      <c r="A93">
        <v>91</v>
      </c>
      <c r="B93">
        <v>98</v>
      </c>
      <c r="C93">
        <v>32</v>
      </c>
      <c r="D93">
        <f t="shared" si="3"/>
        <v>5912</v>
      </c>
      <c r="E93">
        <f t="shared" si="4"/>
        <v>8132</v>
      </c>
      <c r="F93" s="1">
        <f t="shared" si="5"/>
        <v>135.53333333333333</v>
      </c>
    </row>
    <row r="94" spans="1:6" x14ac:dyDescent="0.75">
      <c r="A94">
        <v>92</v>
      </c>
      <c r="B94">
        <v>99</v>
      </c>
      <c r="C94">
        <v>35</v>
      </c>
      <c r="D94">
        <f t="shared" si="3"/>
        <v>5975</v>
      </c>
      <c r="E94">
        <f t="shared" si="4"/>
        <v>8195</v>
      </c>
      <c r="F94" s="1">
        <f t="shared" si="5"/>
        <v>136.58333333333334</v>
      </c>
    </row>
    <row r="95" spans="1:6" x14ac:dyDescent="0.75">
      <c r="A95">
        <v>93</v>
      </c>
      <c r="B95">
        <v>100</v>
      </c>
      <c r="C95">
        <v>37</v>
      </c>
      <c r="D95">
        <f t="shared" si="3"/>
        <v>6037</v>
      </c>
      <c r="E95">
        <f t="shared" si="4"/>
        <v>8257</v>
      </c>
      <c r="F95" s="1">
        <f t="shared" si="5"/>
        <v>137.61666666666667</v>
      </c>
    </row>
    <row r="96" spans="1:6" x14ac:dyDescent="0.75">
      <c r="A96">
        <v>94</v>
      </c>
      <c r="B96">
        <v>101</v>
      </c>
      <c r="C96">
        <v>40</v>
      </c>
      <c r="D96">
        <f t="shared" si="3"/>
        <v>6100</v>
      </c>
      <c r="E96">
        <f t="shared" si="4"/>
        <v>8320</v>
      </c>
      <c r="F96" s="1">
        <f t="shared" si="5"/>
        <v>138.66666666666666</v>
      </c>
    </row>
    <row r="97" spans="1:6" x14ac:dyDescent="0.75">
      <c r="A97">
        <v>95</v>
      </c>
      <c r="B97">
        <v>102</v>
      </c>
      <c r="C97">
        <v>42</v>
      </c>
      <c r="D97">
        <f t="shared" si="3"/>
        <v>6162</v>
      </c>
      <c r="E97">
        <f t="shared" si="4"/>
        <v>8382</v>
      </c>
      <c r="F97" s="1">
        <f t="shared" si="5"/>
        <v>139.69999999999999</v>
      </c>
    </row>
    <row r="98" spans="1:6" x14ac:dyDescent="0.75">
      <c r="A98">
        <v>96</v>
      </c>
      <c r="B98">
        <v>103</v>
      </c>
      <c r="C98">
        <v>45</v>
      </c>
      <c r="D98">
        <f t="shared" si="3"/>
        <v>6225</v>
      </c>
      <c r="E98">
        <f t="shared" si="4"/>
        <v>8445</v>
      </c>
      <c r="F98" s="1">
        <f t="shared" si="5"/>
        <v>140.75</v>
      </c>
    </row>
    <row r="99" spans="1:6" x14ac:dyDescent="0.75">
      <c r="A99">
        <v>97</v>
      </c>
      <c r="B99">
        <v>104</v>
      </c>
      <c r="C99">
        <v>47</v>
      </c>
      <c r="D99">
        <f t="shared" si="3"/>
        <v>6287</v>
      </c>
      <c r="E99">
        <f t="shared" si="4"/>
        <v>8507</v>
      </c>
      <c r="F99" s="1">
        <f t="shared" si="5"/>
        <v>141.78333333333333</v>
      </c>
    </row>
    <row r="100" spans="1:6" x14ac:dyDescent="0.75">
      <c r="A100">
        <v>98</v>
      </c>
      <c r="B100">
        <v>105</v>
      </c>
      <c r="C100">
        <v>50</v>
      </c>
      <c r="D100">
        <f t="shared" si="3"/>
        <v>6350</v>
      </c>
      <c r="E100">
        <f t="shared" si="4"/>
        <v>8570</v>
      </c>
      <c r="F100" s="1">
        <f t="shared" si="5"/>
        <v>142.83333333333334</v>
      </c>
    </row>
    <row r="101" spans="1:6" x14ac:dyDescent="0.75">
      <c r="A101">
        <v>99</v>
      </c>
      <c r="B101">
        <v>106</v>
      </c>
      <c r="C101">
        <v>52</v>
      </c>
      <c r="D101">
        <f t="shared" si="3"/>
        <v>6412</v>
      </c>
      <c r="E101">
        <f t="shared" si="4"/>
        <v>8632</v>
      </c>
      <c r="F101" s="1">
        <f t="shared" si="5"/>
        <v>143.86666666666667</v>
      </c>
    </row>
    <row r="102" spans="1:6" x14ac:dyDescent="0.75">
      <c r="A102">
        <v>100</v>
      </c>
      <c r="B102">
        <v>107</v>
      </c>
      <c r="C102">
        <v>55</v>
      </c>
      <c r="D102">
        <f t="shared" si="3"/>
        <v>6475</v>
      </c>
      <c r="E102">
        <f t="shared" si="4"/>
        <v>8695</v>
      </c>
      <c r="F102" s="1">
        <f t="shared" si="5"/>
        <v>144.91666666666666</v>
      </c>
    </row>
    <row r="103" spans="1:6" x14ac:dyDescent="0.75">
      <c r="A103">
        <v>101</v>
      </c>
      <c r="B103">
        <v>108</v>
      </c>
      <c r="C103">
        <v>57</v>
      </c>
      <c r="D103">
        <f t="shared" si="3"/>
        <v>6537</v>
      </c>
      <c r="E103">
        <f t="shared" si="4"/>
        <v>8757</v>
      </c>
      <c r="F103" s="1">
        <f t="shared" si="5"/>
        <v>145.94999999999999</v>
      </c>
    </row>
    <row r="104" spans="1:6" x14ac:dyDescent="0.75">
      <c r="A104">
        <v>102</v>
      </c>
      <c r="B104">
        <v>109</v>
      </c>
      <c r="C104">
        <v>59</v>
      </c>
      <c r="D104">
        <f t="shared" si="3"/>
        <v>6599</v>
      </c>
      <c r="E104">
        <f t="shared" si="4"/>
        <v>8819</v>
      </c>
      <c r="F104" s="1">
        <f t="shared" si="5"/>
        <v>146.98333333333332</v>
      </c>
    </row>
    <row r="105" spans="1:6" x14ac:dyDescent="0.75">
      <c r="A105">
        <v>103</v>
      </c>
      <c r="B105">
        <v>111</v>
      </c>
      <c r="C105">
        <v>2</v>
      </c>
      <c r="D105">
        <f t="shared" si="3"/>
        <v>6662</v>
      </c>
      <c r="E105">
        <f t="shared" si="4"/>
        <v>8882</v>
      </c>
      <c r="F105" s="1">
        <f t="shared" si="5"/>
        <v>148.03333333333333</v>
      </c>
    </row>
    <row r="106" spans="1:6" x14ac:dyDescent="0.75">
      <c r="A106">
        <v>104</v>
      </c>
      <c r="B106">
        <v>112</v>
      </c>
      <c r="C106">
        <v>4</v>
      </c>
      <c r="D106">
        <f t="shared" si="3"/>
        <v>6724</v>
      </c>
      <c r="E106">
        <f t="shared" si="4"/>
        <v>8944</v>
      </c>
      <c r="F106" s="1">
        <f t="shared" si="5"/>
        <v>149.06666666666666</v>
      </c>
    </row>
    <row r="107" spans="1:6" x14ac:dyDescent="0.75">
      <c r="A107">
        <v>105</v>
      </c>
      <c r="B107">
        <v>113</v>
      </c>
      <c r="C107">
        <v>7</v>
      </c>
      <c r="D107">
        <f t="shared" si="3"/>
        <v>6787</v>
      </c>
      <c r="E107">
        <f t="shared" si="4"/>
        <v>9007</v>
      </c>
      <c r="F107" s="1">
        <f t="shared" si="5"/>
        <v>150.11666666666667</v>
      </c>
    </row>
    <row r="108" spans="1:6" x14ac:dyDescent="0.75">
      <c r="A108">
        <v>106</v>
      </c>
      <c r="B108">
        <v>114</v>
      </c>
      <c r="C108">
        <v>9</v>
      </c>
      <c r="D108">
        <f t="shared" si="3"/>
        <v>6849</v>
      </c>
      <c r="E108">
        <f t="shared" si="4"/>
        <v>9069</v>
      </c>
      <c r="F108" s="1">
        <f t="shared" si="5"/>
        <v>151.15</v>
      </c>
    </row>
    <row r="109" spans="1:6" x14ac:dyDescent="0.75">
      <c r="A109">
        <v>107</v>
      </c>
      <c r="B109">
        <v>115</v>
      </c>
      <c r="C109">
        <v>12</v>
      </c>
      <c r="D109">
        <f t="shared" si="3"/>
        <v>6912</v>
      </c>
      <c r="E109">
        <f t="shared" si="4"/>
        <v>9132</v>
      </c>
      <c r="F109" s="1">
        <f t="shared" si="5"/>
        <v>152.19999999999999</v>
      </c>
    </row>
    <row r="110" spans="1:6" x14ac:dyDescent="0.75">
      <c r="A110">
        <v>108</v>
      </c>
      <c r="B110">
        <v>116</v>
      </c>
      <c r="C110">
        <v>14</v>
      </c>
      <c r="D110">
        <f t="shared" si="3"/>
        <v>6974</v>
      </c>
      <c r="E110">
        <f t="shared" si="4"/>
        <v>9194</v>
      </c>
      <c r="F110" s="1">
        <f t="shared" si="5"/>
        <v>153.23333333333332</v>
      </c>
    </row>
    <row r="111" spans="1:6" x14ac:dyDescent="0.75">
      <c r="A111">
        <v>109</v>
      </c>
      <c r="B111">
        <v>117</v>
      </c>
      <c r="C111">
        <v>16</v>
      </c>
      <c r="D111">
        <f t="shared" si="3"/>
        <v>7036</v>
      </c>
      <c r="E111">
        <f t="shared" si="4"/>
        <v>9256</v>
      </c>
      <c r="F111" s="1">
        <f t="shared" si="5"/>
        <v>154.26666666666668</v>
      </c>
    </row>
    <row r="112" spans="1:6" x14ac:dyDescent="0.75">
      <c r="A112">
        <v>110</v>
      </c>
      <c r="B112">
        <v>118</v>
      </c>
      <c r="C112">
        <v>19</v>
      </c>
      <c r="D112">
        <f t="shared" si="3"/>
        <v>7099</v>
      </c>
      <c r="E112">
        <f t="shared" si="4"/>
        <v>9319</v>
      </c>
      <c r="F112" s="1">
        <f t="shared" si="5"/>
        <v>155.31666666666666</v>
      </c>
    </row>
    <row r="113" spans="1:6" x14ac:dyDescent="0.75">
      <c r="A113">
        <v>111</v>
      </c>
      <c r="B113">
        <v>119</v>
      </c>
      <c r="C113">
        <v>22</v>
      </c>
      <c r="D113">
        <f t="shared" si="3"/>
        <v>7162</v>
      </c>
      <c r="E113">
        <f t="shared" si="4"/>
        <v>9382</v>
      </c>
      <c r="F113" s="1">
        <f t="shared" si="5"/>
        <v>156.36666666666667</v>
      </c>
    </row>
    <row r="114" spans="1:6" x14ac:dyDescent="0.75">
      <c r="A114">
        <v>112</v>
      </c>
      <c r="B114">
        <v>120</v>
      </c>
      <c r="C114">
        <v>24</v>
      </c>
      <c r="D114">
        <f t="shared" si="3"/>
        <v>7224</v>
      </c>
      <c r="E114">
        <f t="shared" si="4"/>
        <v>9444</v>
      </c>
      <c r="F114" s="1">
        <f t="shared" si="5"/>
        <v>157.4</v>
      </c>
    </row>
    <row r="115" spans="1:6" x14ac:dyDescent="0.75">
      <c r="A115">
        <v>113</v>
      </c>
      <c r="B115">
        <v>121</v>
      </c>
      <c r="C115">
        <v>27</v>
      </c>
      <c r="D115">
        <f t="shared" si="3"/>
        <v>7287</v>
      </c>
      <c r="E115">
        <f t="shared" si="4"/>
        <v>9507</v>
      </c>
      <c r="F115" s="1">
        <f t="shared" si="5"/>
        <v>158.44999999999999</v>
      </c>
    </row>
    <row r="116" spans="1:6" x14ac:dyDescent="0.75">
      <c r="A116">
        <v>114</v>
      </c>
      <c r="B116">
        <v>122</v>
      </c>
      <c r="C116">
        <v>30</v>
      </c>
      <c r="D116">
        <f t="shared" si="3"/>
        <v>7350</v>
      </c>
      <c r="E116">
        <f t="shared" si="4"/>
        <v>9570</v>
      </c>
      <c r="F116" s="1">
        <f t="shared" si="5"/>
        <v>159.5</v>
      </c>
    </row>
    <row r="117" spans="1:6" x14ac:dyDescent="0.75">
      <c r="A117">
        <v>115</v>
      </c>
      <c r="B117">
        <v>123</v>
      </c>
      <c r="C117">
        <v>32</v>
      </c>
      <c r="D117">
        <f t="shared" si="3"/>
        <v>7412</v>
      </c>
      <c r="E117">
        <f t="shared" si="4"/>
        <v>9632</v>
      </c>
      <c r="F117" s="1">
        <f t="shared" si="5"/>
        <v>160.53333333333333</v>
      </c>
    </row>
    <row r="118" spans="1:6" x14ac:dyDescent="0.75">
      <c r="A118">
        <v>116</v>
      </c>
      <c r="B118">
        <v>124</v>
      </c>
      <c r="C118">
        <v>35</v>
      </c>
      <c r="D118">
        <f t="shared" si="3"/>
        <v>7475</v>
      </c>
      <c r="E118">
        <f t="shared" si="4"/>
        <v>9695</v>
      </c>
      <c r="F118" s="1">
        <f t="shared" si="5"/>
        <v>161.58333333333334</v>
      </c>
    </row>
    <row r="119" spans="1:6" x14ac:dyDescent="0.75">
      <c r="A119">
        <v>117</v>
      </c>
      <c r="B119">
        <v>125</v>
      </c>
      <c r="C119">
        <v>37</v>
      </c>
      <c r="D119">
        <f t="shared" si="3"/>
        <v>7537</v>
      </c>
      <c r="E119">
        <f t="shared" si="4"/>
        <v>9757</v>
      </c>
      <c r="F119" s="1">
        <f t="shared" si="5"/>
        <v>162.61666666666667</v>
      </c>
    </row>
    <row r="120" spans="1:6" x14ac:dyDescent="0.75">
      <c r="A120">
        <v>118</v>
      </c>
      <c r="B120">
        <v>126</v>
      </c>
      <c r="C120">
        <v>40</v>
      </c>
      <c r="D120">
        <f t="shared" si="3"/>
        <v>7600</v>
      </c>
      <c r="E120">
        <f t="shared" si="4"/>
        <v>9820</v>
      </c>
      <c r="F120" s="1">
        <f t="shared" si="5"/>
        <v>163.66666666666666</v>
      </c>
    </row>
    <row r="121" spans="1:6" x14ac:dyDescent="0.75">
      <c r="A121">
        <v>119</v>
      </c>
      <c r="B121">
        <v>127</v>
      </c>
      <c r="C121">
        <v>42</v>
      </c>
      <c r="D121">
        <f t="shared" si="3"/>
        <v>7662</v>
      </c>
      <c r="E121">
        <f t="shared" si="4"/>
        <v>9882</v>
      </c>
      <c r="F121" s="1">
        <f t="shared" si="5"/>
        <v>164.7</v>
      </c>
    </row>
    <row r="122" spans="1:6" x14ac:dyDescent="0.75">
      <c r="A122">
        <v>120</v>
      </c>
      <c r="B122">
        <v>128</v>
      </c>
      <c r="C122">
        <v>45</v>
      </c>
      <c r="D122">
        <f t="shared" si="3"/>
        <v>7725</v>
      </c>
      <c r="E122">
        <f t="shared" si="4"/>
        <v>9945</v>
      </c>
      <c r="F122" s="1">
        <f t="shared" si="5"/>
        <v>165.75</v>
      </c>
    </row>
    <row r="123" spans="1:6" x14ac:dyDescent="0.75">
      <c r="A123">
        <v>121</v>
      </c>
      <c r="B123">
        <v>129</v>
      </c>
      <c r="C123">
        <v>47</v>
      </c>
      <c r="D123">
        <f t="shared" si="3"/>
        <v>7787</v>
      </c>
      <c r="E123">
        <f t="shared" si="4"/>
        <v>10007</v>
      </c>
      <c r="F123" s="1">
        <f t="shared" si="5"/>
        <v>166.78333333333333</v>
      </c>
    </row>
    <row r="124" spans="1:6" x14ac:dyDescent="0.75">
      <c r="A124">
        <v>122</v>
      </c>
      <c r="B124">
        <v>130</v>
      </c>
      <c r="C124">
        <v>50</v>
      </c>
      <c r="D124">
        <f t="shared" si="3"/>
        <v>7850</v>
      </c>
      <c r="E124">
        <f t="shared" si="4"/>
        <v>10070</v>
      </c>
      <c r="F124" s="1">
        <f t="shared" si="5"/>
        <v>167.83333333333334</v>
      </c>
    </row>
    <row r="125" spans="1:6" x14ac:dyDescent="0.75">
      <c r="A125">
        <v>123</v>
      </c>
      <c r="B125">
        <v>131</v>
      </c>
      <c r="C125">
        <v>52</v>
      </c>
      <c r="D125">
        <f t="shared" si="3"/>
        <v>7912</v>
      </c>
      <c r="E125">
        <f t="shared" si="4"/>
        <v>10132</v>
      </c>
      <c r="F125" s="1">
        <f t="shared" si="5"/>
        <v>168.86666666666667</v>
      </c>
    </row>
    <row r="126" spans="1:6" x14ac:dyDescent="0.75">
      <c r="A126">
        <v>124</v>
      </c>
      <c r="B126">
        <v>132</v>
      </c>
      <c r="C126">
        <v>55</v>
      </c>
      <c r="D126">
        <f t="shared" si="3"/>
        <v>7975</v>
      </c>
      <c r="E126">
        <f t="shared" si="4"/>
        <v>10195</v>
      </c>
      <c r="F126" s="1">
        <f t="shared" si="5"/>
        <v>169.91666666666666</v>
      </c>
    </row>
    <row r="127" spans="1:6" x14ac:dyDescent="0.75">
      <c r="A127">
        <v>125</v>
      </c>
      <c r="B127">
        <v>133</v>
      </c>
      <c r="C127">
        <v>57</v>
      </c>
      <c r="D127">
        <f t="shared" si="3"/>
        <v>8037</v>
      </c>
      <c r="E127">
        <f t="shared" si="4"/>
        <v>10257</v>
      </c>
      <c r="F127" s="1">
        <f t="shared" si="5"/>
        <v>170.95</v>
      </c>
    </row>
    <row r="128" spans="1:6" x14ac:dyDescent="0.75">
      <c r="A128">
        <v>126</v>
      </c>
      <c r="B128">
        <v>135</v>
      </c>
      <c r="C128">
        <v>0</v>
      </c>
      <c r="D128">
        <f t="shared" si="3"/>
        <v>8100</v>
      </c>
      <c r="E128">
        <f t="shared" si="4"/>
        <v>10320</v>
      </c>
      <c r="F128" s="1">
        <f t="shared" si="5"/>
        <v>172</v>
      </c>
    </row>
    <row r="129" spans="1:6" x14ac:dyDescent="0.75">
      <c r="A129">
        <v>127</v>
      </c>
      <c r="B129">
        <v>136</v>
      </c>
      <c r="C129">
        <v>2</v>
      </c>
      <c r="D129">
        <f t="shared" si="3"/>
        <v>8162</v>
      </c>
      <c r="E129">
        <f t="shared" si="4"/>
        <v>10382</v>
      </c>
      <c r="F129" s="1">
        <f t="shared" si="5"/>
        <v>173.03333333333333</v>
      </c>
    </row>
    <row r="130" spans="1:6" x14ac:dyDescent="0.75">
      <c r="A130">
        <v>128</v>
      </c>
      <c r="B130">
        <v>137</v>
      </c>
      <c r="C130">
        <v>5</v>
      </c>
      <c r="D130">
        <f t="shared" si="3"/>
        <v>8225</v>
      </c>
      <c r="E130">
        <f t="shared" si="4"/>
        <v>10445</v>
      </c>
      <c r="F130" s="1">
        <f t="shared" si="5"/>
        <v>174.08333333333334</v>
      </c>
    </row>
    <row r="131" spans="1:6" x14ac:dyDescent="0.75">
      <c r="A131">
        <v>129</v>
      </c>
      <c r="B131">
        <v>138</v>
      </c>
      <c r="C131">
        <v>7</v>
      </c>
      <c r="D131">
        <f t="shared" si="3"/>
        <v>8287</v>
      </c>
      <c r="E131">
        <f t="shared" si="4"/>
        <v>10507</v>
      </c>
      <c r="F131" s="1">
        <f t="shared" si="5"/>
        <v>175.11666666666667</v>
      </c>
    </row>
    <row r="132" spans="1:6" x14ac:dyDescent="0.75">
      <c r="A132">
        <v>130</v>
      </c>
      <c r="B132">
        <v>139</v>
      </c>
      <c r="C132">
        <v>10</v>
      </c>
      <c r="D132">
        <f t="shared" ref="D132:D133" si="6">+B132*60+C132</f>
        <v>8350</v>
      </c>
      <c r="E132">
        <f t="shared" ref="E132:E133" si="7">37*60+D132</f>
        <v>10570</v>
      </c>
      <c r="F132" s="1">
        <f t="shared" ref="F132:F133" si="8">E132/60</f>
        <v>176.16666666666666</v>
      </c>
    </row>
    <row r="133" spans="1:6" x14ac:dyDescent="0.75">
      <c r="A133">
        <v>131</v>
      </c>
      <c r="B133">
        <v>140</v>
      </c>
      <c r="C133">
        <v>12</v>
      </c>
      <c r="D133">
        <f t="shared" si="6"/>
        <v>8412</v>
      </c>
      <c r="E133">
        <f t="shared" si="7"/>
        <v>10632</v>
      </c>
      <c r="F133" s="1">
        <f t="shared" si="8"/>
        <v>177.2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E6B5-69E7-4630-A9C7-2E07CCD60CC3}">
  <dimension ref="A1:BL54"/>
  <sheetViews>
    <sheetView zoomScale="80" zoomScaleNormal="80" workbookViewId="0">
      <selection activeCell="A2" sqref="A2"/>
    </sheetView>
  </sheetViews>
  <sheetFormatPr defaultColWidth="7.40625" defaultRowHeight="14.75" x14ac:dyDescent="0.75"/>
  <cols>
    <col min="1" max="1" width="7.40625" style="4"/>
    <col min="2" max="2" width="7.40625" style="19"/>
    <col min="3" max="3" width="7.40625" style="5"/>
    <col min="4" max="4" width="7.40625" style="6"/>
    <col min="5" max="5" width="7.40625" style="5"/>
    <col min="6" max="6" width="7.40625" style="21"/>
    <col min="7" max="7" width="7.40625" style="5"/>
    <col min="8" max="8" width="7.40625" style="6"/>
    <col min="9" max="9" width="7.40625" style="5"/>
    <col min="10" max="10" width="7.40625" style="6"/>
    <col min="11" max="11" width="7.40625" style="5"/>
    <col min="12" max="12" width="7.40625" style="6"/>
    <col min="13" max="13" width="7.40625" style="5"/>
    <col min="14" max="14" width="7.40625" style="6"/>
    <col min="15" max="15" width="7.40625" style="5"/>
    <col min="16" max="16" width="7.40625" style="21"/>
    <col min="17" max="17" width="7.40625" style="5"/>
    <col min="18" max="18" width="7.40625" style="6"/>
    <col min="19" max="19" width="7.40625" style="5"/>
    <col min="20" max="20" width="7.40625" style="6"/>
    <col min="21" max="21" width="7.40625" style="5"/>
    <col min="22" max="22" width="7.40625" style="6"/>
    <col min="23" max="23" width="7.40625" style="5"/>
    <col min="24" max="24" width="7.40625" style="21"/>
    <col min="25" max="25" width="7.40625" style="5"/>
    <col min="26" max="26" width="7.40625" style="6"/>
    <col min="27" max="27" width="7.40625" style="5"/>
    <col min="28" max="28" width="7.40625" style="6"/>
    <col min="29" max="29" width="7.40625" style="5"/>
    <col min="30" max="30" width="7.40625" style="6"/>
    <col min="31" max="31" width="7.40625" style="5"/>
    <col min="32" max="32" width="7.40625" style="21"/>
    <col min="33" max="16384" width="7.40625" style="4"/>
  </cols>
  <sheetData>
    <row r="1" spans="1:64" s="19" customFormat="1" x14ac:dyDescent="0.75">
      <c r="A1" s="19" t="s">
        <v>44</v>
      </c>
      <c r="C1" s="19">
        <v>1</v>
      </c>
      <c r="D1" s="19">
        <v>1</v>
      </c>
      <c r="E1" s="19">
        <v>2</v>
      </c>
      <c r="F1" s="19">
        <v>2</v>
      </c>
      <c r="G1" s="19">
        <v>3</v>
      </c>
      <c r="H1" s="19">
        <v>3</v>
      </c>
      <c r="I1" s="19">
        <v>4</v>
      </c>
      <c r="J1" s="19">
        <v>4</v>
      </c>
      <c r="K1" s="19">
        <v>5</v>
      </c>
      <c r="L1" s="19">
        <v>5</v>
      </c>
      <c r="M1" s="19">
        <v>6</v>
      </c>
      <c r="N1" s="19">
        <v>6</v>
      </c>
      <c r="O1" s="19">
        <v>7</v>
      </c>
      <c r="P1" s="19">
        <v>7</v>
      </c>
      <c r="Q1" s="19">
        <v>8</v>
      </c>
      <c r="R1" s="19">
        <v>8</v>
      </c>
      <c r="S1" s="19">
        <v>9</v>
      </c>
      <c r="T1" s="19">
        <v>9</v>
      </c>
      <c r="U1" s="19">
        <v>10</v>
      </c>
      <c r="V1" s="19">
        <v>10</v>
      </c>
      <c r="W1" s="19">
        <v>11</v>
      </c>
      <c r="X1" s="19">
        <v>11</v>
      </c>
      <c r="Y1" s="19">
        <v>12</v>
      </c>
      <c r="Z1" s="19">
        <v>12</v>
      </c>
      <c r="AA1" s="19">
        <v>13</v>
      </c>
      <c r="AB1" s="19">
        <v>13</v>
      </c>
      <c r="AC1" s="19">
        <v>14</v>
      </c>
      <c r="AD1" s="19">
        <v>14</v>
      </c>
      <c r="AE1" s="19">
        <v>15</v>
      </c>
      <c r="AF1" s="23">
        <v>15</v>
      </c>
      <c r="AG1" s="24">
        <v>16</v>
      </c>
      <c r="AH1" s="24">
        <v>16</v>
      </c>
      <c r="AI1" s="24">
        <v>17</v>
      </c>
      <c r="AJ1" s="24">
        <v>17</v>
      </c>
      <c r="AK1" s="24">
        <v>18</v>
      </c>
      <c r="AL1" s="24">
        <v>18</v>
      </c>
      <c r="AM1" s="24">
        <v>19</v>
      </c>
      <c r="AN1" s="24">
        <v>19</v>
      </c>
      <c r="AO1" s="24">
        <v>20</v>
      </c>
      <c r="AP1" s="24">
        <v>20</v>
      </c>
      <c r="AQ1" s="24">
        <v>21</v>
      </c>
      <c r="AR1" s="24">
        <v>21</v>
      </c>
      <c r="AS1" s="24">
        <v>22</v>
      </c>
      <c r="AT1" s="24">
        <v>22</v>
      </c>
      <c r="AU1" s="24">
        <v>23</v>
      </c>
      <c r="AV1" s="24">
        <v>23</v>
      </c>
      <c r="AW1" s="24">
        <v>24</v>
      </c>
      <c r="AX1" s="24">
        <v>24</v>
      </c>
      <c r="AY1" s="24">
        <v>25</v>
      </c>
      <c r="AZ1" s="24">
        <v>25</v>
      </c>
      <c r="BA1" s="24">
        <v>26</v>
      </c>
      <c r="BB1" s="24">
        <v>26</v>
      </c>
      <c r="BC1" s="24">
        <v>27</v>
      </c>
      <c r="BD1" s="24">
        <v>27</v>
      </c>
      <c r="BE1" s="23"/>
      <c r="BF1" s="23"/>
      <c r="BG1" s="19" t="s">
        <v>45</v>
      </c>
    </row>
    <row r="2" spans="1:64" x14ac:dyDescent="0.75">
      <c r="A2" s="4" t="s">
        <v>36</v>
      </c>
      <c r="C2" s="5" t="s">
        <v>0</v>
      </c>
      <c r="D2" s="6" t="s">
        <v>1</v>
      </c>
      <c r="E2" s="5" t="s">
        <v>0</v>
      </c>
      <c r="F2" s="21" t="s">
        <v>1</v>
      </c>
      <c r="G2" s="5" t="s">
        <v>0</v>
      </c>
      <c r="H2" s="6" t="s">
        <v>1</v>
      </c>
      <c r="I2" s="5" t="s">
        <v>0</v>
      </c>
      <c r="J2" s="6" t="s">
        <v>1</v>
      </c>
      <c r="K2" s="5" t="s">
        <v>0</v>
      </c>
      <c r="L2" s="6" t="s">
        <v>1</v>
      </c>
      <c r="M2" s="5" t="s">
        <v>0</v>
      </c>
      <c r="N2" s="6" t="s">
        <v>1</v>
      </c>
      <c r="O2" s="5" t="s">
        <v>0</v>
      </c>
      <c r="P2" s="21" t="s">
        <v>1</v>
      </c>
      <c r="Q2" s="5" t="s">
        <v>0</v>
      </c>
      <c r="R2" s="6" t="s">
        <v>1</v>
      </c>
      <c r="S2" s="5" t="s">
        <v>0</v>
      </c>
      <c r="T2" s="6" t="s">
        <v>1</v>
      </c>
      <c r="U2" s="5" t="s">
        <v>0</v>
      </c>
      <c r="V2" s="6" t="s">
        <v>1</v>
      </c>
      <c r="W2" s="5" t="s">
        <v>0</v>
      </c>
      <c r="X2" s="21" t="s">
        <v>1</v>
      </c>
      <c r="Y2" s="5" t="s">
        <v>0</v>
      </c>
      <c r="Z2" s="6" t="s">
        <v>1</v>
      </c>
      <c r="AA2" s="5" t="s">
        <v>0</v>
      </c>
      <c r="AB2" s="6" t="s">
        <v>1</v>
      </c>
      <c r="AC2" s="5" t="s">
        <v>0</v>
      </c>
      <c r="AD2" s="6" t="s">
        <v>1</v>
      </c>
      <c r="AE2" s="5" t="s">
        <v>0</v>
      </c>
      <c r="AF2" s="18" t="s">
        <v>1</v>
      </c>
      <c r="AG2" s="17" t="s">
        <v>0</v>
      </c>
      <c r="AH2" s="18" t="s">
        <v>1</v>
      </c>
      <c r="AI2" s="17" t="s">
        <v>0</v>
      </c>
      <c r="AJ2" s="18" t="s">
        <v>1</v>
      </c>
      <c r="AK2" s="17" t="s">
        <v>0</v>
      </c>
      <c r="AL2" s="18" t="s">
        <v>1</v>
      </c>
      <c r="AM2" s="17" t="s">
        <v>0</v>
      </c>
      <c r="AN2" s="18" t="s">
        <v>1</v>
      </c>
      <c r="AO2" s="17" t="s">
        <v>0</v>
      </c>
      <c r="AP2" s="18" t="s">
        <v>1</v>
      </c>
      <c r="AQ2" s="17" t="s">
        <v>0</v>
      </c>
      <c r="AR2" s="18" t="s">
        <v>1</v>
      </c>
      <c r="AS2" s="17" t="s">
        <v>0</v>
      </c>
      <c r="AT2" s="18" t="s">
        <v>1</v>
      </c>
      <c r="AU2" s="17" t="s">
        <v>0</v>
      </c>
      <c r="AV2" s="18" t="s">
        <v>1</v>
      </c>
      <c r="AW2" s="17" t="s">
        <v>0</v>
      </c>
      <c r="AX2" s="18" t="s">
        <v>1</v>
      </c>
      <c r="AY2" s="17" t="s">
        <v>0</v>
      </c>
      <c r="AZ2" s="18" t="s">
        <v>1</v>
      </c>
      <c r="BA2" s="17" t="s">
        <v>0</v>
      </c>
      <c r="BB2" s="18" t="s">
        <v>1</v>
      </c>
      <c r="BC2" s="17" t="s">
        <v>0</v>
      </c>
      <c r="BD2" s="18" t="s">
        <v>1</v>
      </c>
      <c r="BE2" s="12"/>
      <c r="BF2" s="12"/>
      <c r="BG2" s="4" t="s">
        <v>24</v>
      </c>
      <c r="BH2" s="17" t="s">
        <v>0</v>
      </c>
      <c r="BI2" s="18" t="s">
        <v>1</v>
      </c>
      <c r="BK2" s="4" t="s">
        <v>24</v>
      </c>
      <c r="BL2" s="4" t="s">
        <v>46</v>
      </c>
    </row>
    <row r="3" spans="1:64" x14ac:dyDescent="0.75">
      <c r="B3" s="20">
        <v>-21</v>
      </c>
      <c r="C3" s="8"/>
      <c r="D3" s="8"/>
      <c r="G3" s="8"/>
      <c r="H3" s="8"/>
      <c r="I3" s="8"/>
      <c r="J3" s="8"/>
      <c r="K3" s="8"/>
      <c r="L3" s="8"/>
      <c r="M3" s="8"/>
      <c r="N3" s="8"/>
      <c r="Q3" s="8"/>
      <c r="R3" s="8"/>
      <c r="S3" s="8"/>
      <c r="T3" s="8"/>
      <c r="U3" s="8"/>
      <c r="V3" s="8"/>
      <c r="W3" s="5">
        <v>0.11737382863629503</v>
      </c>
      <c r="X3" s="21">
        <v>0.12930045871559651</v>
      </c>
      <c r="Y3" s="8"/>
      <c r="Z3" s="8"/>
      <c r="AA3" s="8"/>
      <c r="AB3" s="8"/>
      <c r="AC3" s="8"/>
      <c r="AD3" s="8"/>
      <c r="AF3" s="18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7">
        <f>B3</f>
        <v>-21</v>
      </c>
      <c r="BH3" s="8">
        <f>AVERAGE(C3,E3,G3,I3,K3,M3,O3,Q3,S3,U3,W3,Y3,AA3,AC3,AE3,AG3,AI3,AK3,AM3,AO3,AQ3,AS3,AU3,AW3,AY3,BA3,BC3)</f>
        <v>0.11737382863629503</v>
      </c>
      <c r="BI3" s="8">
        <f>AVERAGE(D3,F3,H3,J3,L3,N3,P3,R3,T3,V3,X3,Z3,AB3,AD3,AF3,AH3,AJ3,AL3,AN3,AP3,AR3,AT3,AV3,AX3,AZ3,BB3,BD3)</f>
        <v>0.12930045871559651</v>
      </c>
      <c r="BJ3" s="8"/>
      <c r="BK3" s="7">
        <f>BG3</f>
        <v>-21</v>
      </c>
      <c r="BL3" s="8">
        <f>COUNT(C3:BD3)/2</f>
        <v>1</v>
      </c>
    </row>
    <row r="4" spans="1:64" x14ac:dyDescent="0.75">
      <c r="B4" s="20">
        <f>B3+1.05</f>
        <v>-19.95</v>
      </c>
      <c r="C4" s="8"/>
      <c r="D4" s="8"/>
      <c r="E4" s="5">
        <v>0.41140860132915774</v>
      </c>
      <c r="F4" s="21">
        <v>1.025041381300139E-2</v>
      </c>
      <c r="G4" s="8"/>
      <c r="H4" s="8"/>
      <c r="I4" s="8"/>
      <c r="J4" s="8"/>
      <c r="K4" s="8"/>
      <c r="L4" s="8"/>
      <c r="M4" s="8"/>
      <c r="N4" s="8"/>
      <c r="Q4" s="8"/>
      <c r="R4" s="8"/>
      <c r="S4" s="8"/>
      <c r="T4" s="8"/>
      <c r="U4" s="8"/>
      <c r="V4" s="8"/>
      <c r="W4" s="5">
        <v>6.1866536933430756E-2</v>
      </c>
      <c r="X4" s="21">
        <v>0.10842616863259007</v>
      </c>
      <c r="Y4" s="8"/>
      <c r="Z4" s="8"/>
      <c r="AA4" s="8"/>
      <c r="AB4" s="8"/>
      <c r="AC4" s="8"/>
      <c r="AD4" s="8"/>
      <c r="AF4" s="18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7">
        <f t="shared" ref="BG4:BG54" si="0">B4</f>
        <v>-19.95</v>
      </c>
      <c r="BH4" s="8">
        <f t="shared" ref="BH4:BH54" si="1">AVERAGE(C4,E4,G4,I4,K4,M4,O4,Q4,S4,U4,W4,Y4,AA4,AC4,AE4,AG4,AI4,AK4,AM4,AO4,AQ4,AS4,AU4,AW4,AY4,BA4,BC4)</f>
        <v>0.23663756913129425</v>
      </c>
      <c r="BI4" s="8">
        <f t="shared" ref="BI4:BI54" si="2">AVERAGE(D4,F4,H4,J4,L4,N4,P4,R4,T4,V4,X4,Z4,AB4,AD4,AF4,AH4,AJ4,AL4,AN4,AP4,AR4,AT4,AV4,AX4,AZ4,BB4,BD4)</f>
        <v>5.9338291222795728E-2</v>
      </c>
      <c r="BJ4" s="8"/>
      <c r="BK4" s="7">
        <f t="shared" ref="BK4:BK54" si="3">BG4</f>
        <v>-19.95</v>
      </c>
      <c r="BL4" s="8">
        <f t="shared" ref="BL4:BL54" si="4">COUNT(C4:BD4)/2</f>
        <v>2</v>
      </c>
    </row>
    <row r="5" spans="1:64" x14ac:dyDescent="0.75">
      <c r="B5" s="20">
        <f t="shared" ref="B5:B54" si="5">B4+1.05</f>
        <v>-18.899999999999999</v>
      </c>
      <c r="C5" s="8"/>
      <c r="D5" s="8"/>
      <c r="E5" s="5">
        <v>0.38648689939653214</v>
      </c>
      <c r="F5" s="21">
        <v>7.2117355848809683E-2</v>
      </c>
      <c r="G5" s="8"/>
      <c r="H5" s="8"/>
      <c r="I5" s="8"/>
      <c r="J5" s="8"/>
      <c r="K5" s="8"/>
      <c r="L5" s="8"/>
      <c r="M5" s="8"/>
      <c r="N5" s="8"/>
      <c r="Q5" s="8"/>
      <c r="R5" s="8"/>
      <c r="S5" s="8"/>
      <c r="T5" s="8"/>
      <c r="U5" s="8"/>
      <c r="V5" s="8"/>
      <c r="W5" s="5">
        <v>7.9716440212669937E-2</v>
      </c>
      <c r="X5" s="21">
        <v>0.39394932284840573</v>
      </c>
      <c r="Y5" s="8"/>
      <c r="Z5" s="8"/>
      <c r="AA5" s="8"/>
      <c r="AB5" s="8"/>
      <c r="AC5" s="8"/>
      <c r="AD5" s="8"/>
      <c r="AF5" s="18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7">
        <f t="shared" si="0"/>
        <v>-18.899999999999999</v>
      </c>
      <c r="BH5" s="8">
        <f t="shared" si="1"/>
        <v>0.23310166980460104</v>
      </c>
      <c r="BI5" s="8">
        <f t="shared" si="2"/>
        <v>0.2330333393486077</v>
      </c>
      <c r="BJ5" s="8"/>
      <c r="BK5" s="7">
        <f t="shared" si="3"/>
        <v>-18.899999999999999</v>
      </c>
      <c r="BL5" s="8">
        <f t="shared" si="4"/>
        <v>2</v>
      </c>
    </row>
    <row r="6" spans="1:64" x14ac:dyDescent="0.75">
      <c r="B6" s="20">
        <f t="shared" si="5"/>
        <v>-17.849999999999998</v>
      </c>
      <c r="C6" s="8"/>
      <c r="D6" s="8"/>
      <c r="E6" s="5">
        <v>0.5377931403254147</v>
      </c>
      <c r="F6" s="21">
        <v>0</v>
      </c>
      <c r="G6" s="8"/>
      <c r="H6" s="8"/>
      <c r="I6" s="8"/>
      <c r="J6" s="8"/>
      <c r="K6" s="8"/>
      <c r="L6" s="8"/>
      <c r="M6" s="8"/>
      <c r="N6" s="8"/>
      <c r="Q6" s="8"/>
      <c r="R6" s="8"/>
      <c r="S6" s="8"/>
      <c r="T6" s="8"/>
      <c r="U6" s="8"/>
      <c r="V6" s="8"/>
      <c r="W6" s="5">
        <v>3.8688304317104821E-2</v>
      </c>
      <c r="X6" s="21">
        <v>0.25591142420270813</v>
      </c>
      <c r="Y6" s="8"/>
      <c r="Z6" s="8"/>
      <c r="AA6" s="8"/>
      <c r="AB6" s="8"/>
      <c r="AC6" s="8"/>
      <c r="AD6" s="8"/>
      <c r="AF6" s="18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7">
        <f t="shared" si="0"/>
        <v>-17.849999999999998</v>
      </c>
      <c r="BH6" s="8">
        <f t="shared" si="1"/>
        <v>0.28824072232125975</v>
      </c>
      <c r="BI6" s="8">
        <f t="shared" si="2"/>
        <v>0.12795571210135406</v>
      </c>
      <c r="BJ6" s="8"/>
      <c r="BK6" s="7">
        <f t="shared" si="3"/>
        <v>-17.849999999999998</v>
      </c>
      <c r="BL6" s="8">
        <f t="shared" si="4"/>
        <v>2</v>
      </c>
    </row>
    <row r="7" spans="1:64" x14ac:dyDescent="0.75">
      <c r="B7" s="20">
        <f t="shared" si="5"/>
        <v>-16.799999999999997</v>
      </c>
      <c r="E7" s="5">
        <v>0.43323657474600852</v>
      </c>
      <c r="F7" s="21">
        <v>8.4265994441997519E-2</v>
      </c>
      <c r="O7" s="5">
        <v>0.18366330199714068</v>
      </c>
      <c r="P7" s="21">
        <v>9.8427608740044734E-2</v>
      </c>
      <c r="W7" s="5">
        <v>0</v>
      </c>
      <c r="X7" s="21">
        <v>8.1108016601135591E-2</v>
      </c>
      <c r="AF7" s="1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7">
        <f t="shared" si="0"/>
        <v>-16.799999999999997</v>
      </c>
      <c r="BH7" s="8">
        <f t="shared" si="1"/>
        <v>0.2056332922477164</v>
      </c>
      <c r="BI7" s="8">
        <f t="shared" si="2"/>
        <v>8.7933873261059281E-2</v>
      </c>
      <c r="BJ7" s="8"/>
      <c r="BK7" s="7">
        <f t="shared" si="3"/>
        <v>-16.799999999999997</v>
      </c>
      <c r="BL7" s="8">
        <f t="shared" si="4"/>
        <v>3</v>
      </c>
    </row>
    <row r="8" spans="1:64" x14ac:dyDescent="0.75">
      <c r="B8" s="20">
        <f t="shared" si="5"/>
        <v>-15.749999999999996</v>
      </c>
      <c r="E8" s="5">
        <v>0.53920632495607723</v>
      </c>
      <c r="F8" s="21">
        <v>0.23774885726868242</v>
      </c>
      <c r="O8" s="5">
        <v>0.10862972750509017</v>
      </c>
      <c r="P8" s="21">
        <v>1.3681846028180835E-2</v>
      </c>
      <c r="W8" s="5">
        <v>9.4253512643198895E-2</v>
      </c>
      <c r="X8" s="21">
        <v>0.13200360419397028</v>
      </c>
      <c r="AF8" s="1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7">
        <f t="shared" si="0"/>
        <v>-15.749999999999996</v>
      </c>
      <c r="BH8" s="8">
        <f t="shared" si="1"/>
        <v>0.2473631883681221</v>
      </c>
      <c r="BI8" s="8">
        <f t="shared" si="2"/>
        <v>0.12781143583027785</v>
      </c>
      <c r="BJ8" s="8"/>
      <c r="BK8" s="7">
        <f t="shared" si="3"/>
        <v>-15.749999999999996</v>
      </c>
      <c r="BL8" s="8">
        <f t="shared" si="4"/>
        <v>3</v>
      </c>
    </row>
    <row r="9" spans="1:64" x14ac:dyDescent="0.75">
      <c r="B9" s="20">
        <f t="shared" si="5"/>
        <v>-14.699999999999996</v>
      </c>
      <c r="E9" s="5">
        <v>0.58992819494309023</v>
      </c>
      <c r="F9" s="21">
        <v>0.24880411838848332</v>
      </c>
      <c r="O9" s="5">
        <v>0.15370619070311389</v>
      </c>
      <c r="P9" s="21">
        <v>0</v>
      </c>
      <c r="W9" s="5">
        <v>7.2326279088624379E-2</v>
      </c>
      <c r="X9" s="21">
        <v>0.21049038881607718</v>
      </c>
      <c r="BG9" s="7">
        <f t="shared" si="0"/>
        <v>-14.699999999999996</v>
      </c>
      <c r="BH9" s="8">
        <f t="shared" si="1"/>
        <v>0.27198688824494283</v>
      </c>
      <c r="BI9" s="8">
        <f t="shared" si="2"/>
        <v>0.15309816906818682</v>
      </c>
      <c r="BJ9" s="8"/>
      <c r="BK9" s="7">
        <f t="shared" si="3"/>
        <v>-14.699999999999996</v>
      </c>
      <c r="BL9" s="8">
        <f t="shared" si="4"/>
        <v>3</v>
      </c>
    </row>
    <row r="10" spans="1:64" x14ac:dyDescent="0.75">
      <c r="B10" s="20">
        <f t="shared" si="5"/>
        <v>-13.649999999999995</v>
      </c>
      <c r="E10" s="5">
        <v>0.6357039187227872</v>
      </c>
      <c r="F10" s="21">
        <v>0.16233618320146995</v>
      </c>
      <c r="O10" s="5">
        <v>0.23127409782090791</v>
      </c>
      <c r="P10" s="21">
        <v>1.2252399428233425E-3</v>
      </c>
      <c r="S10" s="5">
        <v>0.1643777577993405</v>
      </c>
      <c r="T10" s="6">
        <v>0.10394470585367029</v>
      </c>
      <c r="W10" s="5">
        <v>3.0695810311475349E-2</v>
      </c>
      <c r="X10" s="21">
        <v>8.5299257317605112E-2</v>
      </c>
      <c r="BG10" s="7">
        <f t="shared" si="0"/>
        <v>-13.649999999999995</v>
      </c>
      <c r="BH10" s="8">
        <f t="shared" si="1"/>
        <v>0.26551289616362772</v>
      </c>
      <c r="BI10" s="8">
        <f t="shared" si="2"/>
        <v>8.820134657889217E-2</v>
      </c>
      <c r="BJ10" s="8"/>
      <c r="BK10" s="7">
        <f t="shared" si="3"/>
        <v>-13.649999999999995</v>
      </c>
      <c r="BL10" s="8">
        <f t="shared" si="4"/>
        <v>4</v>
      </c>
    </row>
    <row r="11" spans="1:64" x14ac:dyDescent="0.75">
      <c r="B11" s="20">
        <f t="shared" si="5"/>
        <v>-12.599999999999994</v>
      </c>
      <c r="E11" s="5">
        <v>0.61971965472461954</v>
      </c>
      <c r="F11" s="21">
        <v>0.16541890024449094</v>
      </c>
      <c r="O11" s="5">
        <v>0.25386648182645205</v>
      </c>
      <c r="P11" s="21">
        <v>0.18239738615479004</v>
      </c>
      <c r="S11" s="5">
        <v>0.12028396937098908</v>
      </c>
      <c r="T11" s="6">
        <v>9.324182655971916E-2</v>
      </c>
      <c r="W11" s="5">
        <v>4.6194298687608673E-2</v>
      </c>
      <c r="X11" s="21">
        <v>0</v>
      </c>
      <c r="BG11" s="7">
        <f t="shared" si="0"/>
        <v>-12.599999999999994</v>
      </c>
      <c r="BH11" s="8">
        <f t="shared" si="1"/>
        <v>0.2600161011524173</v>
      </c>
      <c r="BI11" s="8">
        <f t="shared" si="2"/>
        <v>0.11026452823975003</v>
      </c>
      <c r="BJ11" s="8"/>
      <c r="BK11" s="7">
        <f t="shared" si="3"/>
        <v>-12.599999999999994</v>
      </c>
      <c r="BL11" s="8">
        <f t="shared" si="4"/>
        <v>4</v>
      </c>
    </row>
    <row r="12" spans="1:64" x14ac:dyDescent="0.75">
      <c r="B12" s="20">
        <f t="shared" si="5"/>
        <v>-11.549999999999994</v>
      </c>
      <c r="E12" s="5">
        <v>0.46298984034833057</v>
      </c>
      <c r="F12" s="21">
        <v>0.13934488466386216</v>
      </c>
      <c r="K12" s="5">
        <v>0.16251111889808498</v>
      </c>
      <c r="L12" s="6">
        <v>2.3923182441701336E-2</v>
      </c>
      <c r="O12" s="5">
        <v>0.36056838365896937</v>
      </c>
      <c r="P12" s="21">
        <v>0.2046150704512974</v>
      </c>
      <c r="S12" s="5">
        <v>0.1579708797056967</v>
      </c>
      <c r="T12" s="6">
        <v>0.15194919179852229</v>
      </c>
      <c r="W12" s="5">
        <v>0.10310317267262001</v>
      </c>
      <c r="X12" s="21">
        <v>0.26043031891655721</v>
      </c>
      <c r="AG12" s="10">
        <v>7.4574561956385357E-2</v>
      </c>
      <c r="AH12" s="11">
        <v>0.12356270782039232</v>
      </c>
      <c r="AI12" s="10">
        <v>0.26771321357994587</v>
      </c>
      <c r="AJ12" s="11">
        <v>0.10824819040243026</v>
      </c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G12" s="9">
        <f t="shared" si="0"/>
        <v>-11.549999999999994</v>
      </c>
      <c r="BH12" s="4">
        <f t="shared" si="1"/>
        <v>0.22706159583143326</v>
      </c>
      <c r="BI12" s="4">
        <f t="shared" si="2"/>
        <v>0.14458193521353757</v>
      </c>
      <c r="BK12" s="9">
        <f t="shared" si="3"/>
        <v>-11.549999999999994</v>
      </c>
      <c r="BL12" s="4">
        <f t="shared" si="4"/>
        <v>7</v>
      </c>
    </row>
    <row r="13" spans="1:64" x14ac:dyDescent="0.75">
      <c r="B13" s="20">
        <f t="shared" si="5"/>
        <v>-10.499999999999993</v>
      </c>
      <c r="C13" s="5">
        <v>0.48109064418774056</v>
      </c>
      <c r="D13" s="6">
        <v>0.18052923659989101</v>
      </c>
      <c r="E13" s="5">
        <v>0.80641280268887117</v>
      </c>
      <c r="F13" s="21">
        <v>0.31346524730072389</v>
      </c>
      <c r="K13" s="5">
        <v>0.2369066551659087</v>
      </c>
      <c r="L13" s="6">
        <v>0.17478737997256533</v>
      </c>
      <c r="O13" s="5">
        <v>0.28501494606420258</v>
      </c>
      <c r="P13" s="21">
        <v>0.1197467837451507</v>
      </c>
      <c r="S13" s="5">
        <v>7.842225460106847E-2</v>
      </c>
      <c r="T13" s="6">
        <v>0</v>
      </c>
      <c r="W13" s="5">
        <v>0.14703872305429064</v>
      </c>
      <c r="X13" s="21">
        <v>0.20198503713412011</v>
      </c>
      <c r="AG13" s="10">
        <v>2.8236480524397615E-3</v>
      </c>
      <c r="AH13" s="11">
        <v>0</v>
      </c>
      <c r="AI13" s="10">
        <v>0.25336945178408882</v>
      </c>
      <c r="AJ13" s="11">
        <v>6.0856096035267884E-2</v>
      </c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0">
        <v>1.8590331843343487E-2</v>
      </c>
      <c r="AV13" s="11">
        <v>0</v>
      </c>
      <c r="AW13" s="12"/>
      <c r="AX13" s="12"/>
      <c r="AY13" s="12"/>
      <c r="AZ13" s="12"/>
      <c r="BA13" s="12"/>
      <c r="BB13" s="12"/>
      <c r="BC13" s="12"/>
      <c r="BD13" s="12"/>
      <c r="BG13" s="9">
        <f t="shared" si="0"/>
        <v>-10.499999999999993</v>
      </c>
      <c r="BH13" s="4">
        <f t="shared" si="1"/>
        <v>0.25662993971577275</v>
      </c>
      <c r="BI13" s="4">
        <f t="shared" si="2"/>
        <v>0.11681886453196877</v>
      </c>
      <c r="BK13" s="9">
        <f t="shared" si="3"/>
        <v>-10.499999999999993</v>
      </c>
      <c r="BL13" s="4">
        <f t="shared" si="4"/>
        <v>9</v>
      </c>
    </row>
    <row r="14" spans="1:64" x14ac:dyDescent="0.75">
      <c r="B14" s="20">
        <f t="shared" si="5"/>
        <v>-9.4499999999999922</v>
      </c>
      <c r="C14" s="5">
        <v>0.11774378187116219</v>
      </c>
      <c r="D14" s="6">
        <v>0.12302607832521184</v>
      </c>
      <c r="E14" s="5">
        <v>0.41305095103506173</v>
      </c>
      <c r="F14" s="21">
        <v>0.30781613035489186</v>
      </c>
      <c r="K14" s="5">
        <v>0.10803525701501494</v>
      </c>
      <c r="L14" s="6">
        <v>6.6584362139918238E-2</v>
      </c>
      <c r="O14" s="5">
        <v>0.464237750725642</v>
      </c>
      <c r="P14" s="21">
        <v>0.2768633857463762</v>
      </c>
      <c r="S14" s="5">
        <v>0.11572681898502661</v>
      </c>
      <c r="T14" s="6">
        <v>4.5859034059048696E-2</v>
      </c>
      <c r="W14" s="5">
        <v>9.9651341928160372E-2</v>
      </c>
      <c r="X14" s="21">
        <v>0.25404106596767173</v>
      </c>
      <c r="AG14" s="10">
        <v>0</v>
      </c>
      <c r="AH14" s="11">
        <v>0.13534025433408622</v>
      </c>
      <c r="AI14" s="10">
        <v>0.19286364544707774</v>
      </c>
      <c r="AJ14" s="11">
        <v>9.1716064460397609E-2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0">
        <v>0.21171664545158497</v>
      </c>
      <c r="AV14" s="11">
        <v>0.17446630138626829</v>
      </c>
      <c r="AW14" s="12"/>
      <c r="AX14" s="12"/>
      <c r="AY14" s="12"/>
      <c r="AZ14" s="12"/>
      <c r="BA14" s="12"/>
      <c r="BB14" s="12"/>
      <c r="BC14" s="12"/>
      <c r="BD14" s="12"/>
      <c r="BG14" s="9">
        <f t="shared" si="0"/>
        <v>-9.4499999999999922</v>
      </c>
      <c r="BH14" s="4">
        <f t="shared" si="1"/>
        <v>0.19144735471763674</v>
      </c>
      <c r="BI14" s="4">
        <f t="shared" si="2"/>
        <v>0.16396807519709672</v>
      </c>
      <c r="BK14" s="9">
        <f t="shared" si="3"/>
        <v>-9.4499999999999922</v>
      </c>
      <c r="BL14" s="4">
        <f t="shared" si="4"/>
        <v>9</v>
      </c>
    </row>
    <row r="15" spans="1:64" x14ac:dyDescent="0.75">
      <c r="B15" s="20">
        <f t="shared" si="5"/>
        <v>-8.3999999999999915</v>
      </c>
      <c r="C15" s="5">
        <v>0.21706733270891837</v>
      </c>
      <c r="D15" s="6">
        <v>3.0984930517957206E-2</v>
      </c>
      <c r="E15" s="5">
        <v>0.30562982201512434</v>
      </c>
      <c r="F15" s="21">
        <v>8.1365506977873925E-2</v>
      </c>
      <c r="K15" s="5">
        <v>0.16372408959810275</v>
      </c>
      <c r="L15" s="6">
        <v>0</v>
      </c>
      <c r="O15" s="5">
        <v>0.39487934843824551</v>
      </c>
      <c r="P15" s="21">
        <v>0.47625076577496406</v>
      </c>
      <c r="S15" s="5">
        <v>1.8569612797222568E-2</v>
      </c>
      <c r="T15" s="6">
        <v>0.21415510641929009</v>
      </c>
      <c r="W15" s="5">
        <v>8.5519685860235423E-2</v>
      </c>
      <c r="X15" s="21">
        <v>0.21447684578418516</v>
      </c>
      <c r="AG15" s="10">
        <v>0.25503592587923812</v>
      </c>
      <c r="AH15" s="11">
        <v>0.2212605020686858</v>
      </c>
      <c r="AI15" s="10">
        <v>0.12229944268046238</v>
      </c>
      <c r="AJ15" s="11">
        <v>0.10881415507431985</v>
      </c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0">
        <v>2.2675468458600741E-2</v>
      </c>
      <c r="AV15" s="11">
        <v>0.14443546213958466</v>
      </c>
      <c r="AW15" s="12"/>
      <c r="AX15" s="12"/>
      <c r="AY15" s="12"/>
      <c r="AZ15" s="12"/>
      <c r="BA15" s="10">
        <v>9.7422455220621484E-2</v>
      </c>
      <c r="BB15" s="11">
        <v>0.16742781949067242</v>
      </c>
      <c r="BC15" s="12"/>
      <c r="BD15" s="12"/>
      <c r="BG15" s="9">
        <f t="shared" si="0"/>
        <v>-8.3999999999999915</v>
      </c>
      <c r="BH15" s="4">
        <f t="shared" si="1"/>
        <v>0.16828231836567717</v>
      </c>
      <c r="BI15" s="4">
        <f t="shared" si="2"/>
        <v>0.16591710942475332</v>
      </c>
      <c r="BK15" s="9">
        <f t="shared" si="3"/>
        <v>-8.3999999999999915</v>
      </c>
      <c r="BL15" s="4">
        <f t="shared" si="4"/>
        <v>10</v>
      </c>
    </row>
    <row r="16" spans="1:64" x14ac:dyDescent="0.75">
      <c r="B16" s="20">
        <f t="shared" si="5"/>
        <v>-7.3499999999999917</v>
      </c>
      <c r="C16" s="5">
        <v>0.3226142158393176</v>
      </c>
      <c r="D16" s="6">
        <v>0.12417659267280226</v>
      </c>
      <c r="E16" s="5">
        <v>0.26747383698724275</v>
      </c>
      <c r="F16" s="21">
        <v>3.172313252646123E-2</v>
      </c>
      <c r="K16" s="5">
        <v>0.10574409013720054</v>
      </c>
      <c r="L16" s="6">
        <v>0.27429355281207174</v>
      </c>
      <c r="O16" s="5">
        <v>0.19696313304163177</v>
      </c>
      <c r="P16" s="21">
        <v>0.27224831529507948</v>
      </c>
      <c r="S16" s="5">
        <v>1.4270804269874532E-2</v>
      </c>
      <c r="T16" s="6">
        <v>9.3765999463637131E-2</v>
      </c>
      <c r="W16" s="5">
        <v>5.1360461479654215E-2</v>
      </c>
      <c r="X16" s="21">
        <v>0.267024355613805</v>
      </c>
      <c r="AG16" s="10">
        <v>0.41936215807386878</v>
      </c>
      <c r="AH16" s="11">
        <v>0.10477955174251813</v>
      </c>
      <c r="AI16" s="10">
        <v>0.10202722206185964</v>
      </c>
      <c r="AJ16" s="11">
        <v>5.4451758958625092E-2</v>
      </c>
      <c r="AK16" s="12"/>
      <c r="AL16" s="12"/>
      <c r="AM16" s="12"/>
      <c r="AN16" s="12"/>
      <c r="AO16" s="10">
        <v>7.5292365643204101E-2</v>
      </c>
      <c r="AP16" s="11">
        <v>0</v>
      </c>
      <c r="AQ16" s="10"/>
      <c r="AR16" s="11"/>
      <c r="AS16" s="12"/>
      <c r="AT16" s="12"/>
      <c r="AU16" s="10">
        <v>0.26680678487907439</v>
      </c>
      <c r="AV16" s="11">
        <v>0.30812299769454105</v>
      </c>
      <c r="AW16" s="12"/>
      <c r="AX16" s="12"/>
      <c r="AY16" s="10">
        <v>3.8938053097348113E-3</v>
      </c>
      <c r="AZ16" s="11">
        <v>0</v>
      </c>
      <c r="BA16" s="10">
        <v>9.2736010167204161E-2</v>
      </c>
      <c r="BB16" s="11">
        <v>0.16065484944655092</v>
      </c>
      <c r="BC16" s="12"/>
      <c r="BD16" s="12"/>
      <c r="BG16" s="9">
        <f t="shared" si="0"/>
        <v>-7.3499999999999917</v>
      </c>
      <c r="BH16" s="4">
        <f t="shared" si="1"/>
        <v>0.15987874065748894</v>
      </c>
      <c r="BI16" s="4">
        <f t="shared" si="2"/>
        <v>0.14093675885217433</v>
      </c>
      <c r="BK16" s="9">
        <f t="shared" si="3"/>
        <v>-7.3499999999999917</v>
      </c>
      <c r="BL16" s="4">
        <f t="shared" si="4"/>
        <v>12</v>
      </c>
    </row>
    <row r="17" spans="2:64" x14ac:dyDescent="0.75">
      <c r="B17" s="20">
        <f t="shared" si="5"/>
        <v>-6.2999999999999918</v>
      </c>
      <c r="C17" s="5">
        <v>0.11097929024872512</v>
      </c>
      <c r="D17" s="6">
        <v>7.4783432593395916E-3</v>
      </c>
      <c r="E17" s="5">
        <v>0.5114582537621265</v>
      </c>
      <c r="F17" s="21">
        <v>0.2703983234878739</v>
      </c>
      <c r="O17" s="5">
        <v>0.29495732790365159</v>
      </c>
      <c r="P17" s="21">
        <v>0.2863794159689616</v>
      </c>
      <c r="Q17" s="5">
        <v>0</v>
      </c>
      <c r="R17" s="6">
        <v>0</v>
      </c>
      <c r="S17" s="5">
        <v>0</v>
      </c>
      <c r="T17" s="6">
        <v>6.8032766901528846E-2</v>
      </c>
      <c r="W17" s="5">
        <v>9.9917758395014961E-2</v>
      </c>
      <c r="X17" s="21">
        <v>0.31442496723459984</v>
      </c>
      <c r="AG17" s="10">
        <v>0.92245052313122344</v>
      </c>
      <c r="AH17" s="11">
        <v>0.20415260045181124</v>
      </c>
      <c r="AI17" s="10">
        <v>0.25807669249727866</v>
      </c>
      <c r="AJ17" s="11">
        <v>0.17774269458759004</v>
      </c>
      <c r="AK17" s="12"/>
      <c r="AL17" s="12"/>
      <c r="AM17" s="10">
        <v>0</v>
      </c>
      <c r="AN17" s="11">
        <v>0</v>
      </c>
      <c r="AO17" s="10">
        <v>0.48486706670754609</v>
      </c>
      <c r="AP17" s="11">
        <v>6.3147151999659165E-3</v>
      </c>
      <c r="AQ17" s="12"/>
      <c r="AR17" s="12"/>
      <c r="AS17" s="12"/>
      <c r="AT17" s="12"/>
      <c r="AU17" s="10">
        <v>0.33175453657381371</v>
      </c>
      <c r="AV17" s="11">
        <v>0.27509805682804861</v>
      </c>
      <c r="AW17" s="12"/>
      <c r="AX17" s="12"/>
      <c r="AY17" s="10">
        <v>0</v>
      </c>
      <c r="AZ17" s="11">
        <v>7.0221511760674898E-2</v>
      </c>
      <c r="BA17" s="10">
        <v>0.11569164780173984</v>
      </c>
      <c r="BB17" s="11">
        <v>0</v>
      </c>
      <c r="BC17" s="12"/>
      <c r="BD17" s="12"/>
      <c r="BG17" s="9">
        <f t="shared" si="0"/>
        <v>-6.2999999999999918</v>
      </c>
      <c r="BH17" s="4">
        <f t="shared" si="1"/>
        <v>0.24078100746316305</v>
      </c>
      <c r="BI17" s="4">
        <f t="shared" si="2"/>
        <v>0.12924949197541494</v>
      </c>
      <c r="BK17" s="9">
        <f t="shared" si="3"/>
        <v>-6.2999999999999918</v>
      </c>
      <c r="BL17" s="4">
        <f t="shared" si="4"/>
        <v>13</v>
      </c>
    </row>
    <row r="18" spans="2:64" x14ac:dyDescent="0.75">
      <c r="B18" s="20">
        <f t="shared" si="5"/>
        <v>-5.249999999999992</v>
      </c>
      <c r="C18" s="5">
        <v>5.6759288167342652E-2</v>
      </c>
      <c r="D18" s="6">
        <v>0</v>
      </c>
      <c r="E18" s="5">
        <v>0.38816744328164449</v>
      </c>
      <c r="F18" s="21">
        <v>9.7872469666367909E-2</v>
      </c>
      <c r="O18" s="5">
        <v>0.19815448598535676</v>
      </c>
      <c r="P18" s="21">
        <v>0.35168470492138099</v>
      </c>
      <c r="Q18" s="5">
        <v>0.16810447832528816</v>
      </c>
      <c r="R18" s="6">
        <v>0.36151736745886726</v>
      </c>
      <c r="S18" s="5">
        <v>0.23490508520114464</v>
      </c>
      <c r="T18" s="6">
        <v>0.21010800399834206</v>
      </c>
      <c r="W18" s="5">
        <v>9.2747680439239769E-2</v>
      </c>
      <c r="X18" s="21">
        <v>0.30724388379204914</v>
      </c>
      <c r="AG18" s="10">
        <v>0.82664817849489403</v>
      </c>
      <c r="AH18" s="11">
        <v>7.5031093738102336E-2</v>
      </c>
      <c r="AI18" s="10">
        <v>0.12229944268046238</v>
      </c>
      <c r="AJ18" s="11">
        <v>0.21554317714694202</v>
      </c>
      <c r="AK18" s="12"/>
      <c r="AL18" s="12"/>
      <c r="AM18" s="10">
        <v>2.936028989927603E-2</v>
      </c>
      <c r="AN18" s="11">
        <v>0.1247953658229445</v>
      </c>
      <c r="AO18" s="10">
        <v>0.35990539179186348</v>
      </c>
      <c r="AP18" s="11">
        <v>3.3721004401165398E-2</v>
      </c>
      <c r="AQ18" s="12"/>
      <c r="AR18" s="12"/>
      <c r="AS18" s="12"/>
      <c r="AT18" s="12"/>
      <c r="AU18" s="10">
        <v>0.36221544655279592</v>
      </c>
      <c r="AV18" s="11">
        <v>0.43977364591754159</v>
      </c>
      <c r="AW18" s="10">
        <v>1.0360233968617209E-2</v>
      </c>
      <c r="AX18" s="11">
        <v>0</v>
      </c>
      <c r="AY18" s="10">
        <v>4.6532582461786827E-2</v>
      </c>
      <c r="AZ18" s="11">
        <v>0.16392631498820098</v>
      </c>
      <c r="BA18" s="10">
        <v>0.33841693474721019</v>
      </c>
      <c r="BB18" s="11">
        <v>0.10662589983744857</v>
      </c>
      <c r="BC18" s="12"/>
      <c r="BD18" s="12"/>
      <c r="BG18" s="9">
        <f t="shared" si="0"/>
        <v>-5.249999999999992</v>
      </c>
      <c r="BH18" s="4">
        <f t="shared" si="1"/>
        <v>0.23104121157120877</v>
      </c>
      <c r="BI18" s="4">
        <f t="shared" si="2"/>
        <v>0.17770306654923945</v>
      </c>
      <c r="BK18" s="9">
        <f t="shared" si="3"/>
        <v>-5.249999999999992</v>
      </c>
      <c r="BL18" s="4">
        <f t="shared" si="4"/>
        <v>14</v>
      </c>
    </row>
    <row r="19" spans="2:64" x14ac:dyDescent="0.75">
      <c r="B19" s="20">
        <f t="shared" si="5"/>
        <v>-4.1999999999999922</v>
      </c>
      <c r="C19" s="5">
        <v>0</v>
      </c>
      <c r="D19" s="6">
        <v>5.2698068940624079E-2</v>
      </c>
      <c r="E19" s="5">
        <v>0.41108395080589755</v>
      </c>
      <c r="F19" s="21">
        <v>0.10702950600598236</v>
      </c>
      <c r="K19" s="5">
        <v>0.26140866330628809</v>
      </c>
      <c r="L19" s="6">
        <v>0.19722908093278513</v>
      </c>
      <c r="O19" s="5">
        <v>0.23577957804444841</v>
      </c>
      <c r="P19" s="21">
        <v>0.33624668164182148</v>
      </c>
      <c r="Q19" s="5">
        <v>3.6287817234621919E-2</v>
      </c>
      <c r="R19" s="6">
        <v>0.14895296659464874</v>
      </c>
      <c r="S19" s="5">
        <v>0.32250364262020648</v>
      </c>
      <c r="T19" s="6">
        <v>0.27258210010483519</v>
      </c>
      <c r="W19" s="5">
        <v>7.9241523902189873E-2</v>
      </c>
      <c r="X19" s="21">
        <v>0.44835353866317146</v>
      </c>
      <c r="AG19" s="10">
        <v>0.86035547712088778</v>
      </c>
      <c r="AH19" s="11">
        <v>9.6758636444399637E-2</v>
      </c>
      <c r="AI19" s="10">
        <v>0.33554632857428279</v>
      </c>
      <c r="AJ19" s="11">
        <v>0.18319382800631431</v>
      </c>
      <c r="AK19" s="12"/>
      <c r="AL19" s="12"/>
      <c r="AM19" s="10">
        <v>0.14392569515551559</v>
      </c>
      <c r="AN19" s="11">
        <v>1.279435839314972E-2</v>
      </c>
      <c r="AO19" s="10">
        <v>0.30668827471420457</v>
      </c>
      <c r="AP19" s="11">
        <v>9.5422363021708118E-2</v>
      </c>
      <c r="AQ19" s="10">
        <v>0.45439602713856048</v>
      </c>
      <c r="AR19" s="11">
        <v>0</v>
      </c>
      <c r="AS19" s="12"/>
      <c r="AT19" s="12"/>
      <c r="AU19" s="10">
        <v>0.3764838222669547</v>
      </c>
      <c r="AV19" s="11">
        <v>0.46908590077547191</v>
      </c>
      <c r="AW19" s="10">
        <v>3.5289546955602498E-2</v>
      </c>
      <c r="AX19" s="11">
        <v>0.11045206259843821</v>
      </c>
      <c r="AY19" s="10">
        <v>2.1721641190668092E-2</v>
      </c>
      <c r="AZ19" s="11">
        <v>0.20015985384791016</v>
      </c>
      <c r="BA19" s="10">
        <v>0.48623853211009094</v>
      </c>
      <c r="BB19" s="11">
        <v>0.12191346079417936</v>
      </c>
      <c r="BC19" s="10">
        <v>0.13014485616972418</v>
      </c>
      <c r="BD19" s="11">
        <v>0</v>
      </c>
      <c r="BG19" s="9">
        <f t="shared" si="0"/>
        <v>-4.1999999999999922</v>
      </c>
      <c r="BH19" s="4">
        <f t="shared" si="1"/>
        <v>0.26453502219471436</v>
      </c>
      <c r="BI19" s="4">
        <f t="shared" si="2"/>
        <v>0.16781602392737885</v>
      </c>
      <c r="BK19" s="9">
        <f t="shared" si="3"/>
        <v>-4.1999999999999922</v>
      </c>
      <c r="BL19" s="4">
        <f t="shared" si="4"/>
        <v>17</v>
      </c>
    </row>
    <row r="20" spans="2:64" x14ac:dyDescent="0.75">
      <c r="B20" s="20">
        <f t="shared" si="5"/>
        <v>-3.1499999999999924</v>
      </c>
      <c r="C20" s="5">
        <v>0.45247164116973659</v>
      </c>
      <c r="D20" s="6">
        <v>4.4136888648257919E-2</v>
      </c>
      <c r="E20" s="5">
        <v>0.32121304713161714</v>
      </c>
      <c r="F20" s="21">
        <v>0.1368392279540169</v>
      </c>
      <c r="K20" s="5">
        <v>0.28076228469770226</v>
      </c>
      <c r="L20" s="6">
        <v>0.34093278463648874</v>
      </c>
      <c r="O20" s="5">
        <v>0.36853961790062018</v>
      </c>
      <c r="P20" s="21">
        <v>0.43157034919338377</v>
      </c>
      <c r="Q20" s="5">
        <v>0.18026812598575714</v>
      </c>
      <c r="R20" s="6">
        <v>0.11762506232341764</v>
      </c>
      <c r="S20" s="5">
        <v>0.29174029409637209</v>
      </c>
      <c r="T20" s="6">
        <v>0.2870639003340083</v>
      </c>
      <c r="W20" s="5">
        <v>0.28674520160776557</v>
      </c>
      <c r="X20" s="21">
        <v>0.67272826561817389</v>
      </c>
      <c r="Y20" s="5">
        <v>2.2771899203665534E-2</v>
      </c>
      <c r="Z20" s="6">
        <v>0.31518680887260325</v>
      </c>
      <c r="AE20" s="5">
        <v>0.54394324070532041</v>
      </c>
      <c r="AF20" s="21">
        <v>0</v>
      </c>
      <c r="AG20" s="10">
        <v>0.92091264338837764</v>
      </c>
      <c r="AH20" s="11">
        <v>6.8609284970936962E-2</v>
      </c>
      <c r="AI20" s="10">
        <v>0.54186557719208672</v>
      </c>
      <c r="AJ20" s="11">
        <v>0.26487146644425236</v>
      </c>
      <c r="AK20" s="10">
        <v>8.1820120109449113E-2</v>
      </c>
      <c r="AL20" s="11">
        <v>0</v>
      </c>
      <c r="AM20" s="10">
        <v>0.27927496132981855</v>
      </c>
      <c r="AN20" s="11">
        <v>7.2711245435083727E-2</v>
      </c>
      <c r="AO20" s="10">
        <v>0.5368139809907565</v>
      </c>
      <c r="AP20" s="11">
        <v>8.5684519380009774E-2</v>
      </c>
      <c r="AQ20" s="10">
        <v>0.33328670350423278</v>
      </c>
      <c r="AR20" s="11">
        <v>0.10704064109902717</v>
      </c>
      <c r="AS20" s="10">
        <v>0</v>
      </c>
      <c r="AT20" s="11">
        <v>0.35086840347361375</v>
      </c>
      <c r="AU20" s="10">
        <v>0.53559693318729462</v>
      </c>
      <c r="AV20" s="11">
        <v>0.37932273421359902</v>
      </c>
      <c r="AW20" s="10">
        <v>1.2054563898901584E-2</v>
      </c>
      <c r="AX20" s="11">
        <v>2.9489628363660602E-2</v>
      </c>
      <c r="AY20" s="10">
        <v>6.0176991150446254E-3</v>
      </c>
      <c r="AZ20" s="11">
        <v>0.12879652888787355</v>
      </c>
      <c r="BA20" s="10">
        <v>0.2501687914531962</v>
      </c>
      <c r="BB20" s="11">
        <v>0.22192120133137169</v>
      </c>
      <c r="BC20" s="10">
        <v>0.21800238007304362</v>
      </c>
      <c r="BD20" s="11">
        <v>0.15248029670839075</v>
      </c>
      <c r="BG20" s="9">
        <f t="shared" si="0"/>
        <v>-3.1499999999999924</v>
      </c>
      <c r="BH20" s="4">
        <f t="shared" si="1"/>
        <v>0.30782236698765514</v>
      </c>
      <c r="BI20" s="4">
        <f t="shared" si="2"/>
        <v>0.2003752018041986</v>
      </c>
      <c r="BK20" s="9">
        <f t="shared" si="3"/>
        <v>-3.1499999999999924</v>
      </c>
      <c r="BL20" s="4">
        <f t="shared" si="4"/>
        <v>21</v>
      </c>
    </row>
    <row r="21" spans="2:64" x14ac:dyDescent="0.75">
      <c r="B21" s="20">
        <f t="shared" si="5"/>
        <v>-2.0999999999999925</v>
      </c>
      <c r="C21" s="5">
        <v>0.52746383598709556</v>
      </c>
      <c r="D21" s="6">
        <v>0.14693872947121442</v>
      </c>
      <c r="E21" s="5">
        <v>0.52601023604002739</v>
      </c>
      <c r="F21" s="21">
        <v>0.31190111008185128</v>
      </c>
      <c r="G21" s="5">
        <v>0.79365174487125734</v>
      </c>
      <c r="H21" s="6">
        <v>0</v>
      </c>
      <c r="K21" s="5">
        <v>0.34348634734090017</v>
      </c>
      <c r="L21" s="6">
        <v>0.26973936899862794</v>
      </c>
      <c r="M21" s="5">
        <v>0.22895518839890611</v>
      </c>
      <c r="N21" s="6">
        <v>0.44458531431590037</v>
      </c>
      <c r="O21" s="5">
        <v>0.47972533899406533</v>
      </c>
      <c r="P21" s="21">
        <v>0.46028180518684925</v>
      </c>
      <c r="Q21" s="5">
        <v>0.24498159919705637</v>
      </c>
      <c r="R21" s="6">
        <v>0.33673342197108302</v>
      </c>
      <c r="S21" s="5">
        <v>0.43136890184042764</v>
      </c>
      <c r="T21" s="6">
        <v>0.25103006070653655</v>
      </c>
      <c r="W21" s="5">
        <v>0.93639596436969352</v>
      </c>
      <c r="X21" s="21">
        <v>0.47074322848405453</v>
      </c>
      <c r="Y21" s="5">
        <v>0.10164175848151062</v>
      </c>
      <c r="Z21" s="6">
        <v>0.27839211324129143</v>
      </c>
      <c r="AE21" s="5">
        <v>0.87976906757555773</v>
      </c>
      <c r="AF21" s="21">
        <v>4.7614382286665591E-2</v>
      </c>
      <c r="AG21" s="10">
        <v>0.97786461616034326</v>
      </c>
      <c r="AH21" s="11">
        <v>0.31799375586973683</v>
      </c>
      <c r="AI21" s="10">
        <v>0.438661544951928</v>
      </c>
      <c r="AJ21" s="11">
        <v>0.30785499389353932</v>
      </c>
      <c r="AK21" s="10">
        <v>0</v>
      </c>
      <c r="AL21" s="11">
        <v>9.1990780156573759E-3</v>
      </c>
      <c r="AM21" s="10">
        <v>0.47309789910168987</v>
      </c>
      <c r="AN21" s="11">
        <v>0.30499937035637853</v>
      </c>
      <c r="AO21" s="10">
        <v>0.54539879987735929</v>
      </c>
      <c r="AP21" s="11">
        <v>9.3423766291752683E-2</v>
      </c>
      <c r="AQ21" s="10">
        <v>2.5739665664126984E-2</v>
      </c>
      <c r="AR21" s="11">
        <v>7.0120206067544849E-2</v>
      </c>
      <c r="AS21" s="10">
        <v>0.12275745161746009</v>
      </c>
      <c r="AT21" s="11">
        <v>0</v>
      </c>
      <c r="AU21" s="10">
        <v>0.56511056511056479</v>
      </c>
      <c r="AV21" s="11">
        <v>0.41612024312105089</v>
      </c>
      <c r="AW21" s="10">
        <v>0.17718158468412115</v>
      </c>
      <c r="AX21" s="11">
        <v>0.17318454475386152</v>
      </c>
      <c r="AY21" s="10">
        <v>0.13831053901850451</v>
      </c>
      <c r="AZ21" s="11">
        <v>0.15890233691101421</v>
      </c>
      <c r="BA21" s="10">
        <v>0.27793002104928749</v>
      </c>
      <c r="BB21" s="11">
        <v>0.14927625977242823</v>
      </c>
      <c r="BC21" s="10">
        <v>0.45724075669908543</v>
      </c>
      <c r="BD21" s="11">
        <v>0.32239221140472923</v>
      </c>
      <c r="BG21" s="9">
        <f t="shared" si="0"/>
        <v>-2.0999999999999925</v>
      </c>
      <c r="BH21" s="4">
        <f t="shared" si="1"/>
        <v>0.42142362726221622</v>
      </c>
      <c r="BI21" s="4">
        <f t="shared" si="2"/>
        <v>0.23223592613920727</v>
      </c>
      <c r="BK21" s="9">
        <f t="shared" si="3"/>
        <v>-2.0999999999999925</v>
      </c>
      <c r="BL21" s="4">
        <f t="shared" si="4"/>
        <v>23</v>
      </c>
    </row>
    <row r="22" spans="2:64" x14ac:dyDescent="0.75">
      <c r="B22" s="20">
        <f t="shared" si="5"/>
        <v>-1.0499999999999925</v>
      </c>
      <c r="C22" s="5">
        <v>0.43076282651680808</v>
      </c>
      <c r="D22" s="6">
        <v>0.1675351922035728</v>
      </c>
      <c r="E22" s="5">
        <v>0.61735161561378071</v>
      </c>
      <c r="F22" s="21">
        <v>0.2976416455330978</v>
      </c>
      <c r="G22" s="5">
        <v>0.45130940252891416</v>
      </c>
      <c r="H22" s="6">
        <v>0.35703787173582824</v>
      </c>
      <c r="I22" s="5">
        <v>0</v>
      </c>
      <c r="J22" s="6">
        <v>0</v>
      </c>
      <c r="K22" s="5">
        <v>0.29583007628237873</v>
      </c>
      <c r="L22" s="6">
        <v>0.31198902606310036</v>
      </c>
      <c r="M22" s="5">
        <v>0.18854154285035052</v>
      </c>
      <c r="N22" s="6">
        <v>0</v>
      </c>
      <c r="O22" s="5">
        <v>0.67142485812069486</v>
      </c>
      <c r="P22" s="21">
        <v>0.49499693690014285</v>
      </c>
      <c r="Q22" s="5">
        <v>0.44994742627730222</v>
      </c>
      <c r="R22" s="6">
        <v>0.3045537643343863</v>
      </c>
      <c r="S22" s="5">
        <v>0.73358754172221019</v>
      </c>
      <c r="T22" s="6">
        <v>0.38769290781870974</v>
      </c>
      <c r="U22" s="5">
        <v>0.22637729549248772</v>
      </c>
      <c r="V22" s="6">
        <v>0</v>
      </c>
      <c r="W22" s="5">
        <v>0.4956736282447794</v>
      </c>
      <c r="X22" s="21">
        <v>0.6823531017911757</v>
      </c>
      <c r="Y22" s="5">
        <v>0.32756081597032893</v>
      </c>
      <c r="Z22" s="6">
        <v>0.28465179175118277</v>
      </c>
      <c r="AA22" s="5">
        <v>9.2876173103233456E-2</v>
      </c>
      <c r="AB22" s="6">
        <v>0.16815783748504282</v>
      </c>
      <c r="AC22" s="5">
        <v>0.46418292753122659</v>
      </c>
      <c r="AD22" s="6">
        <v>0.15142753193037631</v>
      </c>
      <c r="AE22" s="5">
        <v>0.92870309185128674</v>
      </c>
      <c r="AF22" s="21">
        <v>0.13857156853139951</v>
      </c>
      <c r="AG22" s="10">
        <v>0.79195764527921331</v>
      </c>
      <c r="AH22" s="11">
        <v>0.48414853922887574</v>
      </c>
      <c r="AI22" s="10">
        <v>0.64327108821635581</v>
      </c>
      <c r="AJ22" s="11">
        <v>0.38384319799827221</v>
      </c>
      <c r="AK22" s="10">
        <v>0.43793752887246379</v>
      </c>
      <c r="AL22" s="11">
        <v>0.16660090952509499</v>
      </c>
      <c r="AM22" s="10">
        <v>0.90790324103323805</v>
      </c>
      <c r="AN22" s="11">
        <v>0.35945095076186845</v>
      </c>
      <c r="AO22" s="10">
        <v>0.59292190442818826</v>
      </c>
      <c r="AP22" s="11">
        <v>8.5684519380009774E-2</v>
      </c>
      <c r="AQ22" s="10">
        <v>0.27540742813177793</v>
      </c>
      <c r="AR22" s="11">
        <v>0.21163423010875812</v>
      </c>
      <c r="AS22" s="10">
        <v>0.46630880067806202</v>
      </c>
      <c r="AT22" s="11">
        <v>0.12867401469605852</v>
      </c>
      <c r="AU22" s="10">
        <v>0.38050975400372972</v>
      </c>
      <c r="AV22" s="11">
        <v>0.56202281505434215</v>
      </c>
      <c r="AW22" s="10">
        <v>0.52582504154885512</v>
      </c>
      <c r="AX22" s="11">
        <v>0.26905934787708097</v>
      </c>
      <c r="AY22" s="10">
        <v>0.60231697506033799</v>
      </c>
      <c r="AZ22" s="11">
        <v>0.3170434650224554</v>
      </c>
      <c r="BA22" s="10">
        <v>0.34957702847611144</v>
      </c>
      <c r="BB22" s="11">
        <v>0.26786128957349614</v>
      </c>
      <c r="BC22" s="10">
        <v>0.53765029340555637</v>
      </c>
      <c r="BD22" s="11">
        <v>0.33523412146499754</v>
      </c>
      <c r="BG22" s="9">
        <f t="shared" si="0"/>
        <v>-1.0499999999999925</v>
      </c>
      <c r="BH22" s="4">
        <f t="shared" si="1"/>
        <v>0.4772487389348028</v>
      </c>
      <c r="BI22" s="4">
        <f t="shared" si="2"/>
        <v>0.27103209543590095</v>
      </c>
      <c r="BK22" s="9">
        <f t="shared" si="3"/>
        <v>-1.0499999999999925</v>
      </c>
      <c r="BL22" s="4">
        <f t="shared" si="4"/>
        <v>27</v>
      </c>
    </row>
    <row r="23" spans="2:64" x14ac:dyDescent="0.75">
      <c r="B23" s="20">
        <f t="shared" si="5"/>
        <v>7.5495165674510645E-15</v>
      </c>
      <c r="C23" s="13">
        <v>1</v>
      </c>
      <c r="D23" s="14">
        <v>0.46758256632376771</v>
      </c>
      <c r="E23" s="13">
        <v>1</v>
      </c>
      <c r="F23" s="22">
        <v>0.43422271491700953</v>
      </c>
      <c r="G23" s="13">
        <v>1</v>
      </c>
      <c r="H23" s="14">
        <v>0.83932683357013427</v>
      </c>
      <c r="I23" s="13">
        <v>1</v>
      </c>
      <c r="J23" s="14">
        <v>0.19296185461570597</v>
      </c>
      <c r="K23" s="13">
        <v>1</v>
      </c>
      <c r="L23" s="14">
        <v>0.48598079561042495</v>
      </c>
      <c r="M23" s="13">
        <v>1</v>
      </c>
      <c r="N23" s="14">
        <v>0.42572636027469596</v>
      </c>
      <c r="O23" s="13">
        <v>1</v>
      </c>
      <c r="P23" s="22">
        <v>0.53375536042475025</v>
      </c>
      <c r="Q23" s="13">
        <v>1</v>
      </c>
      <c r="R23" s="14">
        <v>0.62861475818514212</v>
      </c>
      <c r="S23" s="13">
        <v>1</v>
      </c>
      <c r="T23" s="14">
        <v>0.27317941341395063</v>
      </c>
      <c r="U23" s="13">
        <v>1</v>
      </c>
      <c r="V23" s="14">
        <v>0.2384251912972955</v>
      </c>
      <c r="W23" s="13">
        <v>1</v>
      </c>
      <c r="X23" s="22">
        <v>0.56314165574486685</v>
      </c>
      <c r="Y23" s="13">
        <v>1</v>
      </c>
      <c r="Z23" s="14">
        <v>0.30120613317629535</v>
      </c>
      <c r="AA23" s="13">
        <v>1</v>
      </c>
      <c r="AB23" s="14">
        <v>0</v>
      </c>
      <c r="AC23" s="13">
        <v>1</v>
      </c>
      <c r="AD23" s="14">
        <v>4.5746127185341059E-2</v>
      </c>
      <c r="AE23" s="13">
        <v>1</v>
      </c>
      <c r="AF23" s="22">
        <v>0.1355344371509743</v>
      </c>
      <c r="AG23" s="15">
        <v>1</v>
      </c>
      <c r="AH23" s="16">
        <v>0.26357336853059848</v>
      </c>
      <c r="AI23" s="15">
        <v>1</v>
      </c>
      <c r="AJ23" s="16">
        <v>0.52581096779958858</v>
      </c>
      <c r="AK23" s="15">
        <v>1</v>
      </c>
      <c r="AL23" s="16">
        <v>0.26774923687106833</v>
      </c>
      <c r="AM23" s="15">
        <v>1</v>
      </c>
      <c r="AN23" s="16">
        <v>0.60498677748394358</v>
      </c>
      <c r="AO23" s="15">
        <v>1</v>
      </c>
      <c r="AP23" s="16">
        <v>0.3331278038823805</v>
      </c>
      <c r="AQ23" s="15">
        <v>1</v>
      </c>
      <c r="AR23" s="16">
        <v>0.31017458500286221</v>
      </c>
      <c r="AS23" s="15">
        <v>1</v>
      </c>
      <c r="AT23" s="16">
        <v>0.74958249832999135</v>
      </c>
      <c r="AU23" s="15">
        <v>1</v>
      </c>
      <c r="AV23" s="16">
        <v>0.64118686188209262</v>
      </c>
      <c r="AW23" s="15">
        <v>1</v>
      </c>
      <c r="AX23" s="16">
        <v>0.4521631312623573</v>
      </c>
      <c r="AY23" s="15">
        <v>1</v>
      </c>
      <c r="AZ23" s="16">
        <v>0.53467306082058264</v>
      </c>
      <c r="BA23" s="15">
        <v>1</v>
      </c>
      <c r="BB23" s="16">
        <v>0.398366746652218</v>
      </c>
      <c r="BC23" s="15">
        <v>1</v>
      </c>
      <c r="BD23" s="16">
        <v>0.39211868335651373</v>
      </c>
      <c r="BG23" s="9">
        <f t="shared" si="0"/>
        <v>7.5495165674510645E-15</v>
      </c>
      <c r="BH23" s="4">
        <f t="shared" si="1"/>
        <v>1</v>
      </c>
      <c r="BI23" s="4">
        <f t="shared" si="2"/>
        <v>0.4088488119912797</v>
      </c>
      <c r="BK23" s="9">
        <f t="shared" si="3"/>
        <v>7.5495165674510645E-15</v>
      </c>
      <c r="BL23" s="4">
        <f t="shared" si="4"/>
        <v>27</v>
      </c>
    </row>
    <row r="24" spans="2:64" x14ac:dyDescent="0.75">
      <c r="B24" s="20">
        <f t="shared" si="5"/>
        <v>1.0500000000000076</v>
      </c>
      <c r="C24" s="5">
        <v>0.54013945259652385</v>
      </c>
      <c r="D24" s="6">
        <v>0.59624842086266006</v>
      </c>
      <c r="E24" s="5">
        <v>0.25274998090291079</v>
      </c>
      <c r="F24" s="21">
        <v>0.64509270929826368</v>
      </c>
      <c r="G24" s="5">
        <v>0.21286031042128625</v>
      </c>
      <c r="H24" s="6">
        <v>0.78352359022095996</v>
      </c>
      <c r="I24" s="5">
        <v>0.81729321875654959</v>
      </c>
      <c r="J24" s="6">
        <v>4.9244289556423022E-2</v>
      </c>
      <c r="K24" s="5">
        <v>0.53332973934607419</v>
      </c>
      <c r="L24" s="6">
        <v>0.54310013717421157</v>
      </c>
      <c r="M24" s="5">
        <v>0.36163080946154785</v>
      </c>
      <c r="N24" s="6">
        <v>0.62868462757527765</v>
      </c>
      <c r="O24" s="5">
        <v>0.64281072650868665</v>
      </c>
      <c r="P24" s="21">
        <v>0.78562385133755275</v>
      </c>
      <c r="Q24" s="5">
        <v>0.64789944080676753</v>
      </c>
      <c r="R24" s="6">
        <v>0.54996260594980884</v>
      </c>
      <c r="S24" s="5">
        <v>0.56067416891424082</v>
      </c>
      <c r="T24" s="6">
        <v>0.36495843186971283</v>
      </c>
      <c r="U24" s="5">
        <v>0.74759122346768414</v>
      </c>
      <c r="V24" s="6">
        <v>0.2737226277372265</v>
      </c>
      <c r="W24" s="5">
        <v>0.66408358527064426</v>
      </c>
      <c r="X24" s="21">
        <v>0.59186598951507197</v>
      </c>
      <c r="Y24" s="5">
        <v>0.81918839314934022</v>
      </c>
      <c r="Z24" s="6">
        <v>0.4495408842068534</v>
      </c>
      <c r="AA24" s="5">
        <v>0.70748625879077409</v>
      </c>
      <c r="AB24" s="6">
        <v>0.34784618731643629</v>
      </c>
      <c r="AC24" s="5">
        <v>0.96376561330800625</v>
      </c>
      <c r="AD24" s="6">
        <v>0.1304023131570381</v>
      </c>
      <c r="AE24" s="5">
        <v>0.79463012555211754</v>
      </c>
      <c r="AF24" s="21">
        <v>0.26289801116880523</v>
      </c>
      <c r="AG24" s="10">
        <v>0.90838270515567854</v>
      </c>
      <c r="AH24" s="11">
        <v>0.22999213138056221</v>
      </c>
      <c r="AI24" s="10">
        <v>0.85529675600062172</v>
      </c>
      <c r="AJ24" s="11">
        <v>0.5588156444550354</v>
      </c>
      <c r="AK24" s="10">
        <v>0.73408905156177828</v>
      </c>
      <c r="AL24" s="11">
        <v>0.27090557966650797</v>
      </c>
      <c r="AM24" s="10">
        <v>0.73791420666216434</v>
      </c>
      <c r="AN24" s="11">
        <v>0.65757461276917262</v>
      </c>
      <c r="AO24" s="10">
        <v>0.29205904252989362</v>
      </c>
      <c r="AP24" s="11">
        <v>0.48044989688091344</v>
      </c>
      <c r="AQ24" s="10">
        <v>0.654437993984753</v>
      </c>
      <c r="AR24" s="11">
        <v>0.47736119061247906</v>
      </c>
      <c r="AS24" s="10">
        <v>0.43232722763729997</v>
      </c>
      <c r="AT24" s="11">
        <v>0.40923513694054869</v>
      </c>
      <c r="AU24" s="10">
        <v>0.64003433882951943</v>
      </c>
      <c r="AV24" s="11">
        <v>0.42132997993951871</v>
      </c>
      <c r="AW24" s="10">
        <v>0.66292547106688848</v>
      </c>
      <c r="AX24" s="11">
        <v>0.46821487215575852</v>
      </c>
      <c r="AY24" s="10">
        <v>0.30806114239742655</v>
      </c>
      <c r="AZ24" s="11">
        <v>0.70704879348405225</v>
      </c>
      <c r="BA24" s="10">
        <v>0.84828627030461823</v>
      </c>
      <c r="BB24" s="11">
        <v>0.57647650746961787</v>
      </c>
      <c r="BC24" s="10">
        <v>0.73552464196315015</v>
      </c>
      <c r="BD24" s="11">
        <v>0.4842373667130272</v>
      </c>
      <c r="BG24" s="9">
        <f t="shared" si="0"/>
        <v>1.0500000000000076</v>
      </c>
      <c r="BH24" s="4">
        <f t="shared" si="1"/>
        <v>0.63242488501284988</v>
      </c>
      <c r="BI24" s="4">
        <f t="shared" si="2"/>
        <v>0.47201319960790722</v>
      </c>
      <c r="BK24" s="9">
        <f t="shared" si="3"/>
        <v>1.0500000000000076</v>
      </c>
      <c r="BL24" s="4">
        <f t="shared" si="4"/>
        <v>27</v>
      </c>
    </row>
    <row r="25" spans="2:64" x14ac:dyDescent="0.75">
      <c r="B25" s="20">
        <f t="shared" si="5"/>
        <v>2.1000000000000076</v>
      </c>
      <c r="C25" s="5">
        <v>0.88924966177541942</v>
      </c>
      <c r="D25" s="6">
        <v>0.54790425915899643</v>
      </c>
      <c r="G25" s="5">
        <v>0.50454445576396889</v>
      </c>
      <c r="H25" s="6">
        <v>0.80877957963843039</v>
      </c>
      <c r="I25" s="5">
        <v>0.66387211096926657</v>
      </c>
      <c r="J25" s="6">
        <v>0.48857911284518335</v>
      </c>
      <c r="K25" s="5">
        <v>7.9166554354565155E-2</v>
      </c>
      <c r="L25" s="6">
        <v>0.72576131687242784</v>
      </c>
      <c r="M25" s="5">
        <v>0.38383454178057724</v>
      </c>
      <c r="N25" s="6">
        <v>0.74749075541468424</v>
      </c>
      <c r="O25" s="5">
        <v>0.64387211367673192</v>
      </c>
      <c r="P25" s="21">
        <v>0.77267714927506637</v>
      </c>
      <c r="Q25" s="5">
        <v>0.4763418247861203</v>
      </c>
      <c r="R25" s="6">
        <v>0.51231926209074385</v>
      </c>
      <c r="S25" s="5">
        <v>0.63197652189188935</v>
      </c>
      <c r="T25" s="6">
        <v>0.3739425116415151</v>
      </c>
      <c r="U25" s="5">
        <v>0.68212497018840901</v>
      </c>
      <c r="V25" s="6">
        <v>0.78486547480517577</v>
      </c>
      <c r="W25" s="5">
        <v>0.58397331202001646</v>
      </c>
      <c r="X25" s="21">
        <v>0.69992354740061191</v>
      </c>
      <c r="Y25" s="5">
        <v>0.83537416821206534</v>
      </c>
      <c r="Z25" s="6">
        <v>0.65717900063251145</v>
      </c>
      <c r="AA25" s="5">
        <v>0.64876509132803706</v>
      </c>
      <c r="AB25" s="6">
        <v>0.27036875883824624</v>
      </c>
      <c r="AC25" s="5">
        <v>0.74671904679675283</v>
      </c>
      <c r="AD25" s="6">
        <v>0</v>
      </c>
      <c r="AE25" s="5">
        <v>0.72253330087295053</v>
      </c>
      <c r="AF25" s="21">
        <v>0.13018516704222549</v>
      </c>
      <c r="AG25" s="10">
        <v>0.58386486827177708</v>
      </c>
      <c r="AH25" s="11">
        <v>0.47054344239409057</v>
      </c>
      <c r="AI25" s="10">
        <v>0.33725603392766013</v>
      </c>
      <c r="AJ25" s="11">
        <v>0.61764618271722582</v>
      </c>
      <c r="AK25" s="10">
        <v>0.54676450730251236</v>
      </c>
      <c r="AL25" s="11">
        <v>0.45453412795647608</v>
      </c>
      <c r="AM25" s="10">
        <v>0.62664575208964224</v>
      </c>
      <c r="AN25" s="11">
        <v>0.77206900894093988</v>
      </c>
      <c r="AO25" s="10">
        <v>0.35136437300161993</v>
      </c>
      <c r="AP25" s="11">
        <v>0.57861501498947521</v>
      </c>
      <c r="AQ25" s="10">
        <v>0.20927467300832478</v>
      </c>
      <c r="AR25" s="11">
        <v>0.69208643388666324</v>
      </c>
      <c r="AS25" s="10">
        <v>0.29294784260174839</v>
      </c>
      <c r="AT25" s="11">
        <v>0.47828991315965341</v>
      </c>
      <c r="AU25" s="10">
        <v>0.57144548710813814</v>
      </c>
      <c r="AV25" s="11">
        <v>0.85331896164555898</v>
      </c>
      <c r="AW25" s="10">
        <v>0.28451792536314813</v>
      </c>
      <c r="AX25" s="11">
        <v>0.38252739519453005</v>
      </c>
      <c r="AY25" s="10">
        <v>0.20341110217216393</v>
      </c>
      <c r="AZ25" s="11">
        <v>0.71443251883991798</v>
      </c>
      <c r="BA25" s="10">
        <v>0.630167997140473</v>
      </c>
      <c r="BB25" s="11">
        <v>0.79379208917098831</v>
      </c>
      <c r="BC25" s="10">
        <v>0.49774303418277349</v>
      </c>
      <c r="BD25" s="11">
        <v>0.43031988873435256</v>
      </c>
      <c r="BG25" s="9">
        <f t="shared" si="0"/>
        <v>2.1000000000000076</v>
      </c>
      <c r="BH25" s="4">
        <f t="shared" si="1"/>
        <v>0.52414427963795196</v>
      </c>
      <c r="BI25" s="4">
        <f t="shared" si="2"/>
        <v>0.56762118743406498</v>
      </c>
      <c r="BK25" s="9">
        <f t="shared" si="3"/>
        <v>2.1000000000000076</v>
      </c>
      <c r="BL25" s="4">
        <f t="shared" si="4"/>
        <v>26</v>
      </c>
    </row>
    <row r="26" spans="2:64" x14ac:dyDescent="0.75">
      <c r="B26" s="20">
        <f t="shared" si="5"/>
        <v>3.1500000000000075</v>
      </c>
      <c r="C26" s="5">
        <v>0.47355604121136374</v>
      </c>
      <c r="D26" s="6">
        <v>0.63061721710882457</v>
      </c>
      <c r="G26" s="5">
        <v>0.15269371366932361</v>
      </c>
      <c r="H26" s="6">
        <v>0.66963892019009474</v>
      </c>
      <c r="I26" s="5">
        <v>0.63361469428195893</v>
      </c>
      <c r="J26" s="6">
        <v>0.58634796772604969</v>
      </c>
      <c r="K26" s="5">
        <v>0.39022615164829338</v>
      </c>
      <c r="L26" s="6">
        <v>0.9249382716049378</v>
      </c>
      <c r="M26" s="5">
        <v>0.15074289789611223</v>
      </c>
      <c r="N26" s="6">
        <v>1</v>
      </c>
      <c r="O26" s="5">
        <v>0.45947233895074335</v>
      </c>
      <c r="P26" s="21">
        <v>0.72313661425362497</v>
      </c>
      <c r="Q26" s="5">
        <v>0.40963293982698479</v>
      </c>
      <c r="R26" s="6">
        <v>0.97694033571547378</v>
      </c>
      <c r="S26" s="5">
        <v>0.7143152390695553</v>
      </c>
      <c r="T26" s="6">
        <v>0.5776629202525787</v>
      </c>
      <c r="U26" s="5">
        <v>0.66694490818030072</v>
      </c>
      <c r="V26" s="6">
        <v>1</v>
      </c>
      <c r="W26" s="5">
        <v>0.64323360090813297</v>
      </c>
      <c r="X26" s="21">
        <v>1</v>
      </c>
      <c r="Y26" s="5">
        <v>0.581774299116396</v>
      </c>
      <c r="Z26" s="6">
        <v>0</v>
      </c>
      <c r="AA26" s="5">
        <v>0.84873868900463267</v>
      </c>
      <c r="AB26" s="6">
        <v>0.51575927336016503</v>
      </c>
      <c r="AC26" s="5">
        <v>0.96163587175502219</v>
      </c>
      <c r="AD26" s="6">
        <v>0.22243072975508951</v>
      </c>
      <c r="AE26" s="5">
        <v>0.64247208986888471</v>
      </c>
      <c r="AF26" s="21">
        <v>0.23871852650142047</v>
      </c>
      <c r="AG26" s="10">
        <v>0.56727593596369652</v>
      </c>
      <c r="AH26" s="11">
        <v>0.47450313475645406</v>
      </c>
      <c r="AI26" s="10">
        <v>0.15576081888225216</v>
      </c>
      <c r="AJ26" s="11">
        <v>0.62911441422656389</v>
      </c>
      <c r="AK26" s="10">
        <v>0.56703741871290936</v>
      </c>
      <c r="AL26" s="11">
        <v>0.40691903565421456</v>
      </c>
      <c r="AM26" s="10">
        <v>0.63491717682258164</v>
      </c>
      <c r="AN26" s="11">
        <v>0.90855056038282334</v>
      </c>
      <c r="AO26" s="10">
        <v>0</v>
      </c>
      <c r="AP26" s="11">
        <v>0.60836008759806925</v>
      </c>
      <c r="AQ26" s="10">
        <v>0.23749737707211496</v>
      </c>
      <c r="AR26" s="11">
        <v>0.65070120206067594</v>
      </c>
      <c r="AS26" s="10">
        <v>0.32887570435246671</v>
      </c>
      <c r="AT26" s="11">
        <v>0.7514195056780224</v>
      </c>
      <c r="AU26" s="10">
        <v>0.10159557147508926</v>
      </c>
      <c r="AV26" s="11">
        <v>0.63852211144046178</v>
      </c>
      <c r="AW26" s="10">
        <v>0.47027907880252989</v>
      </c>
      <c r="AX26" s="11">
        <v>0.52521698334506262</v>
      </c>
      <c r="AY26" s="10">
        <v>0.22519710378117505</v>
      </c>
      <c r="AZ26" s="11">
        <v>0.88867321306234348</v>
      </c>
      <c r="BA26" s="10">
        <v>0.27864490249811397</v>
      </c>
      <c r="BB26" s="11">
        <v>1</v>
      </c>
      <c r="BC26" s="10">
        <v>0.51136690057039746</v>
      </c>
      <c r="BD26" s="11">
        <v>0.63727399165507581</v>
      </c>
      <c r="BG26" s="9">
        <f t="shared" si="0"/>
        <v>3.1500000000000075</v>
      </c>
      <c r="BH26" s="4">
        <f t="shared" si="1"/>
        <v>0.45413467170465499</v>
      </c>
      <c r="BI26" s="4">
        <f t="shared" si="2"/>
        <v>0.66097865447415483</v>
      </c>
      <c r="BK26" s="9">
        <f t="shared" si="3"/>
        <v>3.1500000000000075</v>
      </c>
      <c r="BL26" s="4">
        <f t="shared" si="4"/>
        <v>26</v>
      </c>
    </row>
    <row r="27" spans="2:64" x14ac:dyDescent="0.75">
      <c r="B27" s="20">
        <f t="shared" si="5"/>
        <v>4.2000000000000073</v>
      </c>
      <c r="C27" s="5">
        <v>0.58382766156728139</v>
      </c>
      <c r="D27" s="6">
        <v>0.78112028514708509</v>
      </c>
      <c r="E27" s="5">
        <v>0.19675731418531819</v>
      </c>
      <c r="F27" s="21">
        <v>0.83172616968610924</v>
      </c>
      <c r="G27" s="5">
        <v>0</v>
      </c>
      <c r="H27" s="6">
        <v>1</v>
      </c>
      <c r="I27" s="5">
        <v>0.63378617838157136</v>
      </c>
      <c r="J27" s="6">
        <v>0.985453994469488</v>
      </c>
      <c r="K27" s="5">
        <v>0.3032696299091614</v>
      </c>
      <c r="L27" s="6">
        <v>1</v>
      </c>
      <c r="M27" s="5">
        <v>1.1149411624864802E-2</v>
      </c>
      <c r="N27" s="6">
        <v>0.50512414157422125</v>
      </c>
      <c r="O27" s="5">
        <v>0.4034354286704494</v>
      </c>
      <c r="P27" s="21">
        <v>0.79591586685726023</v>
      </c>
      <c r="Q27" s="5">
        <v>0.1034985422740522</v>
      </c>
      <c r="R27" s="6">
        <v>1</v>
      </c>
      <c r="S27" s="5">
        <v>0.57207221171632006</v>
      </c>
      <c r="T27" s="6">
        <v>0.47008557427408137</v>
      </c>
      <c r="U27" s="5">
        <v>0.65789410922966851</v>
      </c>
      <c r="V27" s="6">
        <v>0.82222574843964857</v>
      </c>
      <c r="W27" s="5">
        <v>0.70377963883193762</v>
      </c>
      <c r="X27" s="21">
        <v>0.9266328090869379</v>
      </c>
      <c r="Y27" s="5">
        <v>0.70579251663575848</v>
      </c>
      <c r="Z27" s="6">
        <v>0.21673318938253891</v>
      </c>
      <c r="AA27" s="5">
        <v>0.62569906151741339</v>
      </c>
      <c r="AB27" s="6">
        <v>0.77291145436745368</v>
      </c>
      <c r="AC27" s="5">
        <v>0.70766419156161875</v>
      </c>
      <c r="AD27" s="6">
        <v>0.17903988663998768</v>
      </c>
      <c r="AE27" s="5">
        <v>0.50172155948944541</v>
      </c>
      <c r="AF27" s="21">
        <v>0.32887234251004199</v>
      </c>
      <c r="AG27" s="10">
        <v>0.21328627253246016</v>
      </c>
      <c r="AH27" s="11">
        <v>0.61448841282331168</v>
      </c>
      <c r="AI27" s="10">
        <v>0</v>
      </c>
      <c r="AJ27" s="11">
        <v>0.5916118078103122</v>
      </c>
      <c r="AK27" s="10">
        <v>0.54774172914963948</v>
      </c>
      <c r="AL27" s="11">
        <v>0.47789521772535765</v>
      </c>
      <c r="AM27" s="10">
        <v>0.77367958577518303</v>
      </c>
      <c r="AN27" s="11">
        <v>0.80095705830499964</v>
      </c>
      <c r="AO27" s="10">
        <v>9.193640226008444E-2</v>
      </c>
      <c r="AP27" s="11">
        <v>0.61816171624178773</v>
      </c>
      <c r="AQ27" s="10">
        <v>0</v>
      </c>
      <c r="AR27" s="11">
        <v>0.77551516886090466</v>
      </c>
      <c r="AS27" s="10">
        <v>0.32790255999748857</v>
      </c>
      <c r="AT27" s="11">
        <v>0.11957247828991216</v>
      </c>
      <c r="AU27" s="10">
        <v>0.24709156034457197</v>
      </c>
      <c r="AV27" s="11">
        <v>0.70160783256983694</v>
      </c>
      <c r="AW27" s="10">
        <v>0.31472448252789748</v>
      </c>
      <c r="AX27" s="11">
        <v>0.33577963204986389</v>
      </c>
      <c r="AY27" s="10">
        <v>0.38069187449718445</v>
      </c>
      <c r="AZ27" s="11">
        <v>0.79572961863439162</v>
      </c>
      <c r="BA27" s="10">
        <v>0.40768100401127932</v>
      </c>
      <c r="BB27" s="11">
        <v>0.94840931960678077</v>
      </c>
      <c r="BC27" s="10">
        <v>0.31466207066354823</v>
      </c>
      <c r="BD27" s="11">
        <v>0.6719054242002781</v>
      </c>
      <c r="BG27" s="9">
        <f t="shared" si="0"/>
        <v>4.2000000000000073</v>
      </c>
      <c r="BH27" s="4">
        <f t="shared" si="1"/>
        <v>0.38258314805015547</v>
      </c>
      <c r="BI27" s="4">
        <f t="shared" si="2"/>
        <v>0.6691657462797258</v>
      </c>
      <c r="BK27" s="9">
        <f t="shared" si="3"/>
        <v>4.2000000000000073</v>
      </c>
      <c r="BL27" s="4">
        <f t="shared" si="4"/>
        <v>27</v>
      </c>
    </row>
    <row r="28" spans="2:64" x14ac:dyDescent="0.75">
      <c r="B28" s="20">
        <f t="shared" si="5"/>
        <v>5.2500000000000071</v>
      </c>
      <c r="C28" s="5">
        <v>0.4534082630866898</v>
      </c>
      <c r="D28" s="6">
        <v>0.91544847500451143</v>
      </c>
      <c r="E28" s="5">
        <v>0.28966465510656092</v>
      </c>
      <c r="F28" s="21">
        <v>0.93028200027334429</v>
      </c>
      <c r="G28" s="5">
        <v>0.5455144723437414</v>
      </c>
      <c r="H28" s="6">
        <v>0.65584733722012645</v>
      </c>
      <c r="I28" s="5">
        <v>0.36669016633957602</v>
      </c>
      <c r="J28" s="6">
        <v>0.9260199249971599</v>
      </c>
      <c r="K28" s="5">
        <v>0.43416264589342118</v>
      </c>
      <c r="L28" s="6">
        <v>0.71234567901234547</v>
      </c>
      <c r="M28" s="5">
        <v>0.32658980149768263</v>
      </c>
      <c r="N28" s="6">
        <v>0.38911780243000438</v>
      </c>
      <c r="O28" s="5">
        <v>0.53519906424641517</v>
      </c>
      <c r="P28" s="21">
        <v>0.80408413314274063</v>
      </c>
      <c r="S28" s="5">
        <v>0.5252710006096869</v>
      </c>
      <c r="T28" s="6">
        <v>0.80238681522295618</v>
      </c>
      <c r="U28" s="5">
        <v>0.37922728356785113</v>
      </c>
      <c r="V28" s="6">
        <v>0.82735639479530276</v>
      </c>
      <c r="W28" s="5">
        <v>0.49073913194565111</v>
      </c>
      <c r="X28" s="21">
        <v>0.80751692878986536</v>
      </c>
      <c r="Y28" s="5">
        <v>0.42554816188502265</v>
      </c>
      <c r="Z28" s="6">
        <v>3.2825143405526787E-2</v>
      </c>
      <c r="AA28" s="5">
        <v>0.63154357583467291</v>
      </c>
      <c r="AB28" s="6">
        <v>0.57982976177526369</v>
      </c>
      <c r="AC28" s="5">
        <v>0.867380417889829</v>
      </c>
      <c r="AD28" s="6">
        <v>0.12419815024031644</v>
      </c>
      <c r="AE28" s="5">
        <v>0.79174347024658132</v>
      </c>
      <c r="AF28" s="21">
        <v>0.37719212305280692</v>
      </c>
      <c r="AG28" s="10">
        <v>0.21368965082566482</v>
      </c>
      <c r="AH28" s="11">
        <v>0.45239485239992921</v>
      </c>
      <c r="AI28" s="10">
        <v>0.10686768656882098</v>
      </c>
      <c r="AJ28" s="11">
        <v>0.88376872896249692</v>
      </c>
      <c r="AK28" s="10">
        <v>0.47043459720692254</v>
      </c>
      <c r="AL28" s="11">
        <v>0.62416678779824386</v>
      </c>
      <c r="AM28" s="10">
        <v>0.83030870787128841</v>
      </c>
      <c r="AN28" s="11">
        <v>0.95985392267976344</v>
      </c>
      <c r="AO28" s="10">
        <v>0.44649818229599897</v>
      </c>
      <c r="AP28" s="11">
        <v>0.56264750281717058</v>
      </c>
      <c r="AQ28" s="10">
        <v>0.28635378051339605</v>
      </c>
      <c r="AR28" s="11">
        <v>1</v>
      </c>
      <c r="AS28" s="10">
        <v>0.15046067398094501</v>
      </c>
      <c r="AT28" s="11">
        <v>0.39529058116232307</v>
      </c>
      <c r="AU28" s="10">
        <v>0.18380154524732775</v>
      </c>
      <c r="AV28" s="11">
        <v>0.7195425012724932</v>
      </c>
      <c r="AW28" s="10">
        <v>0.17355550279510501</v>
      </c>
      <c r="AX28" s="11">
        <v>0.54569216849301305</v>
      </c>
      <c r="AY28" s="10">
        <v>0.27314561544650023</v>
      </c>
      <c r="AZ28" s="11">
        <v>0.74411966202329327</v>
      </c>
      <c r="BA28" s="10">
        <v>0</v>
      </c>
      <c r="BB28" s="11">
        <v>0.81449802616301548</v>
      </c>
      <c r="BC28" s="10">
        <v>0.32048914604620632</v>
      </c>
      <c r="BD28" s="11">
        <v>0.66629578117756094</v>
      </c>
      <c r="BG28" s="9">
        <f t="shared" si="0"/>
        <v>5.2500000000000071</v>
      </c>
      <c r="BH28" s="4">
        <f t="shared" si="1"/>
        <v>0.40454950766505993</v>
      </c>
      <c r="BI28" s="4">
        <f t="shared" si="2"/>
        <v>0.66356619939659878</v>
      </c>
      <c r="BK28" s="9">
        <f t="shared" si="3"/>
        <v>5.2500000000000071</v>
      </c>
      <c r="BL28" s="4">
        <f t="shared" si="4"/>
        <v>26</v>
      </c>
    </row>
    <row r="29" spans="2:64" x14ac:dyDescent="0.75">
      <c r="B29" s="20">
        <f t="shared" si="5"/>
        <v>6.3000000000000069</v>
      </c>
      <c r="C29" s="5">
        <v>0.63965032781767084</v>
      </c>
      <c r="D29" s="6">
        <v>0.9403424472116948</v>
      </c>
      <c r="E29" s="5">
        <v>0.24329692154915511</v>
      </c>
      <c r="F29" s="21">
        <v>0.95884648676557627</v>
      </c>
      <c r="I29" s="5">
        <v>0.22773088428634053</v>
      </c>
      <c r="J29" s="6">
        <v>0.95121027311640549</v>
      </c>
      <c r="K29" s="5">
        <v>0.18318553060729384</v>
      </c>
      <c r="L29" s="6">
        <v>0.76790123456790116</v>
      </c>
      <c r="M29" s="5">
        <v>8.5914655889694075E-2</v>
      </c>
      <c r="N29" s="6">
        <v>0.41642894875858311</v>
      </c>
      <c r="O29" s="5">
        <v>0.46360958280986109</v>
      </c>
      <c r="P29" s="21">
        <v>0.58558301000612678</v>
      </c>
      <c r="S29" s="5">
        <v>0.4691591489185804</v>
      </c>
      <c r="T29" s="6">
        <v>0.86093570958383159</v>
      </c>
      <c r="U29" s="5">
        <v>0.26743381826854284</v>
      </c>
      <c r="V29" s="6">
        <v>0.87191015197997046</v>
      </c>
      <c r="W29" s="5">
        <v>0.33259200055599936</v>
      </c>
      <c r="X29" s="21">
        <v>0.96444954128440386</v>
      </c>
      <c r="Y29" s="5">
        <v>0.5752154467110282</v>
      </c>
      <c r="Z29" s="6">
        <v>0.20451918253396947</v>
      </c>
      <c r="AA29" s="5">
        <v>0.61704630007440631</v>
      </c>
      <c r="AB29" s="6">
        <v>0.39292124442510629</v>
      </c>
      <c r="AC29" s="5">
        <v>0.56521613998733677</v>
      </c>
      <c r="AD29" s="6">
        <v>0.35235432663768851</v>
      </c>
      <c r="AE29" s="5">
        <v>0.68785865822696735</v>
      </c>
      <c r="AF29" s="21">
        <v>0.38152248456941268</v>
      </c>
      <c r="AG29" s="10">
        <v>0.41578217572166926</v>
      </c>
      <c r="AH29" s="11">
        <v>0.36236261644287671</v>
      </c>
      <c r="AI29" s="10">
        <v>0.28636454470768474</v>
      </c>
      <c r="AJ29" s="11">
        <v>0.90143278424830875</v>
      </c>
      <c r="AK29" s="10">
        <v>0.48447105646565569</v>
      </c>
      <c r="AL29" s="11">
        <v>0.59665261540378434</v>
      </c>
      <c r="AM29" s="10">
        <v>0.67763229559268878</v>
      </c>
      <c r="AN29" s="11">
        <v>0.94975443898753298</v>
      </c>
      <c r="AO29" s="10">
        <v>0.21080986378169964</v>
      </c>
      <c r="AP29" s="11">
        <v>0.50213679756766494</v>
      </c>
      <c r="AQ29" s="12"/>
      <c r="AR29" s="12"/>
      <c r="AS29" s="10">
        <v>0.20756227339078057</v>
      </c>
      <c r="AT29" s="11">
        <v>1</v>
      </c>
      <c r="AU29" s="10">
        <v>0.25691957017258243</v>
      </c>
      <c r="AV29" s="11">
        <v>0.77960417976586138</v>
      </c>
      <c r="AW29" s="10">
        <v>0.29532062765750799</v>
      </c>
      <c r="AX29" s="11">
        <v>0.51087430045909943</v>
      </c>
      <c r="AY29" s="10">
        <v>0.23169750603378964</v>
      </c>
      <c r="AZ29" s="11">
        <v>0.53497754434041356</v>
      </c>
      <c r="BA29" s="10">
        <v>0.1370189443583944</v>
      </c>
      <c r="BB29" s="11">
        <v>0.86206362721572904</v>
      </c>
      <c r="BC29" s="10">
        <v>0.13488448438590037</v>
      </c>
      <c r="BD29" s="11">
        <v>0.71585535465924932</v>
      </c>
      <c r="BG29" s="9">
        <f t="shared" si="0"/>
        <v>6.3000000000000069</v>
      </c>
      <c r="BH29" s="4">
        <f t="shared" si="1"/>
        <v>0.36234886491546786</v>
      </c>
      <c r="BI29" s="4">
        <f t="shared" si="2"/>
        <v>0.68185997085546635</v>
      </c>
      <c r="BK29" s="9">
        <f t="shared" si="3"/>
        <v>6.3000000000000069</v>
      </c>
      <c r="BL29" s="4">
        <f t="shared" si="4"/>
        <v>24</v>
      </c>
    </row>
    <row r="30" spans="2:64" x14ac:dyDescent="0.75">
      <c r="B30" s="20">
        <f t="shared" si="5"/>
        <v>7.3500000000000068</v>
      </c>
      <c r="C30" s="5">
        <v>0.24774690394421958</v>
      </c>
      <c r="D30" s="6">
        <v>0.8731839920591945</v>
      </c>
      <c r="E30" s="5">
        <v>0.12390191734779625</v>
      </c>
      <c r="F30" s="21">
        <v>0.87005512444761635</v>
      </c>
      <c r="I30" s="5">
        <v>0.21795629060838703</v>
      </c>
      <c r="J30" s="6">
        <v>1</v>
      </c>
      <c r="K30" s="5">
        <v>0.53093075285048141</v>
      </c>
      <c r="L30" s="6">
        <v>0.70153635116598123</v>
      </c>
      <c r="M30" s="5">
        <v>0.23428028051824498</v>
      </c>
      <c r="N30" s="6">
        <v>0.9268357105124132</v>
      </c>
      <c r="O30" s="5">
        <v>0</v>
      </c>
      <c r="P30" s="21">
        <v>0.43332652644476244</v>
      </c>
      <c r="S30" s="5">
        <v>0.30130927653945927</v>
      </c>
      <c r="T30" s="6">
        <v>0.96007752882950925</v>
      </c>
      <c r="U30" s="5">
        <v>0.14145003577390905</v>
      </c>
      <c r="V30" s="6">
        <v>0.87541873831940442</v>
      </c>
      <c r="W30" s="5">
        <v>0.19630260277304803</v>
      </c>
      <c r="X30" s="21">
        <v>0.93732252075141964</v>
      </c>
      <c r="Y30" s="5">
        <v>0.4653921675575432</v>
      </c>
      <c r="Z30" s="6">
        <v>1.9847761128925019E-3</v>
      </c>
      <c r="AA30" s="5">
        <v>0.3696205266063417</v>
      </c>
      <c r="AB30" s="6">
        <v>0.24597519852061353</v>
      </c>
      <c r="AC30" s="5">
        <v>0.61851723939446213</v>
      </c>
      <c r="AD30" s="6">
        <v>0.37567738352833085</v>
      </c>
      <c r="AE30" s="5">
        <v>0.60480645497861152</v>
      </c>
      <c r="AF30" s="21">
        <v>0.48980111688057193</v>
      </c>
      <c r="AG30" s="10">
        <v>0.50687003655615803</v>
      </c>
      <c r="AH30" s="11">
        <v>0.4121125974058944</v>
      </c>
      <c r="AI30" s="10">
        <v>0.16468681306481286</v>
      </c>
      <c r="AJ30" s="11">
        <v>1</v>
      </c>
      <c r="AK30" s="10">
        <v>0.40398351160228757</v>
      </c>
      <c r="AL30" s="11">
        <v>0.65795211495732675</v>
      </c>
      <c r="AM30" s="10">
        <v>0.63506241694080745</v>
      </c>
      <c r="AN30" s="11">
        <v>0.8548293665785156</v>
      </c>
      <c r="AO30" s="10">
        <v>0.26109237440322158</v>
      </c>
      <c r="AP30" s="11">
        <v>0.58665192524397769</v>
      </c>
      <c r="AQ30" s="12"/>
      <c r="AR30" s="12"/>
      <c r="AS30" s="12"/>
      <c r="AT30" s="12"/>
      <c r="AU30" s="10">
        <v>0.16390870607738023</v>
      </c>
      <c r="AV30" s="11">
        <v>0.7163687535554959</v>
      </c>
      <c r="AW30" s="10">
        <v>0.26753145841876952</v>
      </c>
      <c r="AX30" s="11">
        <v>0.80422908079487898</v>
      </c>
      <c r="AY30" s="10">
        <v>0.12302493966210798</v>
      </c>
      <c r="AZ30" s="11">
        <v>0.64698941919768638</v>
      </c>
      <c r="BA30" s="10">
        <v>0.12764605425155975</v>
      </c>
      <c r="BB30" s="11">
        <v>0.89569626132053592</v>
      </c>
      <c r="BC30" s="10">
        <v>0.24590668472239408</v>
      </c>
      <c r="BD30" s="11">
        <v>1</v>
      </c>
      <c r="BG30" s="9">
        <f t="shared" si="0"/>
        <v>7.3500000000000068</v>
      </c>
      <c r="BH30" s="4">
        <f t="shared" si="1"/>
        <v>0.30225771498226101</v>
      </c>
      <c r="BI30" s="4">
        <f t="shared" si="2"/>
        <v>0.70721845594030541</v>
      </c>
      <c r="BK30" s="9">
        <f t="shared" si="3"/>
        <v>7.3500000000000068</v>
      </c>
      <c r="BL30" s="4">
        <f t="shared" si="4"/>
        <v>23</v>
      </c>
    </row>
    <row r="31" spans="2:64" x14ac:dyDescent="0.75">
      <c r="B31" s="20">
        <f t="shared" si="5"/>
        <v>8.4000000000000075</v>
      </c>
      <c r="C31" s="5">
        <v>0.24464564470808559</v>
      </c>
      <c r="D31" s="6">
        <v>1</v>
      </c>
      <c r="E31" s="5">
        <v>0</v>
      </c>
      <c r="F31" s="21">
        <v>1</v>
      </c>
      <c r="K31" s="5">
        <v>0.38157362732149297</v>
      </c>
      <c r="L31" s="6">
        <v>0.70864197530864204</v>
      </c>
      <c r="M31" s="5">
        <v>0.2452157375490302</v>
      </c>
      <c r="N31" s="6">
        <v>0.77533016376122488</v>
      </c>
      <c r="O31" s="5">
        <v>0.35014946064203062</v>
      </c>
      <c r="P31" s="21">
        <v>0.71705125587094165</v>
      </c>
      <c r="S31" s="5">
        <v>0.3665250953281457</v>
      </c>
      <c r="T31" s="6">
        <v>0.840870858424556</v>
      </c>
      <c r="U31" s="5">
        <v>4.1283090865729108E-2</v>
      </c>
      <c r="V31" s="6">
        <v>0.8391515920871685</v>
      </c>
      <c r="W31" s="5">
        <v>5.7302707022969794E-2</v>
      </c>
      <c r="X31" s="21">
        <v>0.76112658366098773</v>
      </c>
      <c r="Y31" s="5">
        <v>0.74805007090651288</v>
      </c>
      <c r="Z31" s="6">
        <v>0.81456520316691827</v>
      </c>
      <c r="AA31" s="5">
        <v>0.50475241821280292</v>
      </c>
      <c r="AB31" s="6">
        <v>0.49045469378875178</v>
      </c>
      <c r="AC31" s="5">
        <v>0.32252633396649982</v>
      </c>
      <c r="AD31" s="6">
        <v>0.87003810581544572</v>
      </c>
      <c r="AE31" s="5">
        <v>0.60511946579487275</v>
      </c>
      <c r="AF31" s="21">
        <v>0.4451454883903202</v>
      </c>
      <c r="AG31" s="10">
        <v>0.13959410059246125</v>
      </c>
      <c r="AH31" s="11">
        <v>0.51526765997411006</v>
      </c>
      <c r="AI31" s="10">
        <v>0.20065723738259614</v>
      </c>
      <c r="AJ31" s="11">
        <v>0.67885973012421419</v>
      </c>
      <c r="AK31" s="10">
        <v>0.41460857823105113</v>
      </c>
      <c r="AL31" s="11">
        <v>0.60066034013746705</v>
      </c>
      <c r="AM31" s="10">
        <v>0.5959783011263371</v>
      </c>
      <c r="AN31" s="11">
        <v>0.9137640095705829</v>
      </c>
      <c r="AO31" s="10">
        <v>0.56055363321799023</v>
      </c>
      <c r="AP31" s="11">
        <v>0.64478132375140829</v>
      </c>
      <c r="AQ31" s="10">
        <v>7.5015737567323187E-2</v>
      </c>
      <c r="AR31" s="11">
        <v>0.63305666857469989</v>
      </c>
      <c r="AS31" s="12"/>
      <c r="AT31" s="12"/>
      <c r="AU31" s="10">
        <v>0.17255261833575036</v>
      </c>
      <c r="AV31" s="11">
        <v>0.53259079613162064</v>
      </c>
      <c r="AW31" s="10">
        <v>0.17068485463296745</v>
      </c>
      <c r="AX31" s="11">
        <v>0.8175664354411718</v>
      </c>
      <c r="AY31" s="10">
        <v>4.8302493966211821E-2</v>
      </c>
      <c r="AZ31" s="11">
        <v>0.59046966582933691</v>
      </c>
      <c r="BA31" s="10">
        <v>0.20985742086659573</v>
      </c>
      <c r="BB31" s="11">
        <v>0.91791160306525232</v>
      </c>
      <c r="BC31" s="10">
        <v>0.24444991587672896</v>
      </c>
      <c r="BD31" s="11">
        <v>0.95289754288363371</v>
      </c>
      <c r="BG31" s="9">
        <f t="shared" si="0"/>
        <v>8.4000000000000075</v>
      </c>
      <c r="BH31" s="4">
        <f t="shared" si="1"/>
        <v>0.29127819757018186</v>
      </c>
      <c r="BI31" s="4">
        <f t="shared" si="2"/>
        <v>0.74174789981558498</v>
      </c>
      <c r="BK31" s="9">
        <f t="shared" si="3"/>
        <v>8.4000000000000075</v>
      </c>
      <c r="BL31" s="4">
        <f t="shared" si="4"/>
        <v>23</v>
      </c>
    </row>
    <row r="32" spans="2:64" x14ac:dyDescent="0.75">
      <c r="B32" s="20">
        <f t="shared" si="5"/>
        <v>9.4500000000000082</v>
      </c>
      <c r="C32" s="5">
        <v>6.8269330835669644E-3</v>
      </c>
      <c r="D32" s="6">
        <v>0.794542952535643</v>
      </c>
      <c r="E32" s="5">
        <v>0.38117790848674643</v>
      </c>
      <c r="F32" s="21">
        <v>0.78170415027865936</v>
      </c>
      <c r="K32" s="5">
        <v>5.9839887867598258E-2</v>
      </c>
      <c r="L32" s="6">
        <v>0.76400548696844994</v>
      </c>
      <c r="M32" s="5">
        <v>0.34827053369784716</v>
      </c>
      <c r="N32" s="6">
        <v>0.98948758584257723</v>
      </c>
      <c r="O32" s="5">
        <v>7.7048044015075257E-2</v>
      </c>
      <c r="P32" s="21">
        <v>0.87102307535225709</v>
      </c>
      <c r="S32" s="5">
        <v>0.29297000134337758</v>
      </c>
      <c r="T32" s="6">
        <v>0.74042470195284904</v>
      </c>
      <c r="U32" s="5">
        <v>4.3143334128309667E-2</v>
      </c>
      <c r="V32" s="6">
        <v>0.62805458584576368</v>
      </c>
      <c r="W32" s="5">
        <v>4.0367886390752047E-2</v>
      </c>
      <c r="X32" s="21">
        <v>0.80657492354740112</v>
      </c>
      <c r="Y32" s="5">
        <v>0.23066433947856432</v>
      </c>
      <c r="Z32" s="6">
        <v>0.37350869157451566</v>
      </c>
      <c r="AA32" s="5">
        <v>0.32209634447831398</v>
      </c>
      <c r="AB32" s="6">
        <v>0.50324975524855775</v>
      </c>
      <c r="AC32" s="5">
        <v>0.30718643872676038</v>
      </c>
      <c r="AD32" s="6">
        <v>0.61687379124140751</v>
      </c>
      <c r="AE32" s="5">
        <v>0.72966299168782345</v>
      </c>
      <c r="AF32" s="21">
        <v>0.70032330753404504</v>
      </c>
      <c r="AG32" s="10">
        <v>0.26199420143703495</v>
      </c>
      <c r="AH32" s="11">
        <v>0.67936644922202249</v>
      </c>
      <c r="AI32" s="10">
        <v>0.19930279547927268</v>
      </c>
      <c r="AJ32" s="11">
        <v>0.42670757499031869</v>
      </c>
      <c r="AK32" s="10">
        <v>0.25249635762766076</v>
      </c>
      <c r="AL32" s="11">
        <v>0.37545943476545457</v>
      </c>
      <c r="AM32" s="10">
        <v>0.49639441406505286</v>
      </c>
      <c r="AN32" s="11">
        <v>0.84818032993325732</v>
      </c>
      <c r="AO32" s="10">
        <v>0.30042486093469295</v>
      </c>
      <c r="AP32" s="11">
        <v>0.71917589777390356</v>
      </c>
      <c r="AQ32" s="10">
        <v>0.15136042526404056</v>
      </c>
      <c r="AR32" s="11">
        <v>0.62963651974814006</v>
      </c>
      <c r="AS32" s="12"/>
      <c r="AT32" s="12"/>
      <c r="AU32" s="10">
        <v>0.16799384269263748</v>
      </c>
      <c r="AV32" s="11">
        <v>0.44941465313332746</v>
      </c>
      <c r="AW32" s="10">
        <v>8.5428762599555647E-2</v>
      </c>
      <c r="AX32" s="11">
        <v>0.94259575751482871</v>
      </c>
      <c r="AY32" s="10">
        <v>0.29821399839099016</v>
      </c>
      <c r="AZ32" s="11">
        <v>0.68055872725888789</v>
      </c>
      <c r="BA32" s="10">
        <v>0.11589022598197034</v>
      </c>
      <c r="BB32" s="11">
        <v>0.76867404597879074</v>
      </c>
      <c r="BC32" s="10">
        <v>0</v>
      </c>
      <c r="BD32" s="11">
        <v>0.67389893370421905</v>
      </c>
      <c r="BG32" s="9">
        <f t="shared" si="0"/>
        <v>9.4500000000000082</v>
      </c>
      <c r="BH32" s="4">
        <f t="shared" si="1"/>
        <v>0.22472845773294098</v>
      </c>
      <c r="BI32" s="4">
        <f t="shared" si="2"/>
        <v>0.68536701443240322</v>
      </c>
      <c r="BK32" s="9">
        <f t="shared" si="3"/>
        <v>9.4500000000000082</v>
      </c>
      <c r="BL32" s="4">
        <f t="shared" si="4"/>
        <v>23</v>
      </c>
    </row>
    <row r="33" spans="2:64" x14ac:dyDescent="0.75">
      <c r="B33" s="20">
        <f t="shared" si="5"/>
        <v>10.500000000000009</v>
      </c>
      <c r="C33" s="5">
        <v>0.23765220106150517</v>
      </c>
      <c r="D33" s="6">
        <v>0.72013174517235146</v>
      </c>
      <c r="E33" s="5">
        <v>0.36744710106179806</v>
      </c>
      <c r="F33" s="21">
        <v>0.94844421497016018</v>
      </c>
      <c r="K33" s="5">
        <v>0</v>
      </c>
      <c r="L33" s="6">
        <v>0.68194787379972532</v>
      </c>
      <c r="M33" s="5">
        <v>0</v>
      </c>
      <c r="N33" s="6">
        <v>0.73792921288959268</v>
      </c>
      <c r="O33" s="5">
        <v>0.24004678767924464</v>
      </c>
      <c r="P33" s="21">
        <v>0.67964059628343931</v>
      </c>
      <c r="S33" s="5">
        <v>0.29618377406454388</v>
      </c>
      <c r="T33" s="6">
        <v>0.91839968793427096</v>
      </c>
      <c r="U33" s="5">
        <v>2.1512043882661924E-2</v>
      </c>
      <c r="V33" s="6">
        <v>0.35895130293733929</v>
      </c>
      <c r="Y33" s="5">
        <v>0.17018926584487826</v>
      </c>
      <c r="Z33" s="6">
        <v>0.51868088726035433</v>
      </c>
      <c r="AA33" s="5">
        <v>0.44467513141156406</v>
      </c>
      <c r="AB33" s="6">
        <v>0.46112531273795249</v>
      </c>
      <c r="AC33" s="5">
        <v>0.30144477062107833</v>
      </c>
      <c r="AD33" s="6">
        <v>0.51590295463684688</v>
      </c>
      <c r="AE33" s="5">
        <v>0.58901679824713982</v>
      </c>
      <c r="AF33" s="21">
        <v>0.68762613892426749</v>
      </c>
      <c r="AG33" s="10">
        <v>9.4415731753435081E-2</v>
      </c>
      <c r="AH33" s="11">
        <v>0.71693276137777018</v>
      </c>
      <c r="AI33" s="12"/>
      <c r="AJ33" s="12"/>
      <c r="AK33" s="10">
        <v>0.35059166340926073</v>
      </c>
      <c r="AL33" s="11">
        <v>0.52411902734804883</v>
      </c>
      <c r="AM33" s="10">
        <v>0.61302949100600579</v>
      </c>
      <c r="AN33" s="11">
        <v>0.80501196322881141</v>
      </c>
      <c r="AO33" s="10">
        <v>0.44619158162147726</v>
      </c>
      <c r="AP33" s="11">
        <v>0.77636978291837588</v>
      </c>
      <c r="AQ33" s="10">
        <v>0.37217598097502969</v>
      </c>
      <c r="AR33" s="11">
        <v>0.58314253005151728</v>
      </c>
      <c r="AS33" s="12"/>
      <c r="AT33" s="12"/>
      <c r="AU33" s="10">
        <v>0</v>
      </c>
      <c r="AV33" s="11">
        <v>0.66699601784484497</v>
      </c>
      <c r="AW33" s="10">
        <v>3.3757095681077924E-2</v>
      </c>
      <c r="AX33" s="11">
        <v>0.76877450487584165</v>
      </c>
      <c r="AY33" s="10">
        <v>0.25023330651649256</v>
      </c>
      <c r="AZ33" s="11">
        <v>0.68360356245718212</v>
      </c>
      <c r="BA33" s="10">
        <v>0.33404821478216051</v>
      </c>
      <c r="BB33" s="11">
        <v>0.62280362257140598</v>
      </c>
      <c r="BC33" s="12"/>
      <c r="BD33" s="12"/>
      <c r="BG33" s="9">
        <f t="shared" si="0"/>
        <v>10.500000000000009</v>
      </c>
      <c r="BH33" s="4">
        <f t="shared" si="1"/>
        <v>0.25813054698096766</v>
      </c>
      <c r="BI33" s="4">
        <f t="shared" si="2"/>
        <v>0.66882668501100495</v>
      </c>
      <c r="BK33" s="9">
        <f t="shared" si="3"/>
        <v>10.500000000000009</v>
      </c>
      <c r="BL33" s="4">
        <f t="shared" si="4"/>
        <v>20</v>
      </c>
    </row>
    <row r="34" spans="2:64" x14ac:dyDescent="0.75">
      <c r="B34" s="20">
        <f t="shared" si="5"/>
        <v>11.55000000000001</v>
      </c>
      <c r="E34" s="5">
        <v>0.21214956840577467</v>
      </c>
      <c r="F34" s="21">
        <v>0.67109079588768594</v>
      </c>
      <c r="K34" s="5">
        <v>0.65376425240572589</v>
      </c>
      <c r="L34" s="6">
        <v>0.64249657064471877</v>
      </c>
      <c r="O34" s="5">
        <v>0.41394099553784253</v>
      </c>
      <c r="P34" s="21">
        <v>1</v>
      </c>
      <c r="S34" s="5">
        <v>0.3246427132095358</v>
      </c>
      <c r="T34" s="6">
        <v>1</v>
      </c>
      <c r="U34" s="5">
        <v>0</v>
      </c>
      <c r="V34" s="6">
        <v>6.999541591735387E-3</v>
      </c>
      <c r="Y34" s="5">
        <v>0.27173557325188247</v>
      </c>
      <c r="Z34" s="6">
        <v>0.69835765229339908</v>
      </c>
      <c r="AA34" s="5">
        <v>0.3306650985286711</v>
      </c>
      <c r="AB34" s="6">
        <v>0.81551180245839172</v>
      </c>
      <c r="AC34" s="5">
        <v>0.17200541069475664</v>
      </c>
      <c r="AD34" s="6">
        <v>0.86971257874882768</v>
      </c>
      <c r="AE34" s="5">
        <v>0.72295064862796943</v>
      </c>
      <c r="AF34" s="21">
        <v>0.70038209072205349</v>
      </c>
      <c r="AG34" s="10">
        <v>0.47631413084583435</v>
      </c>
      <c r="AH34" s="11">
        <v>0.81937710993222868</v>
      </c>
      <c r="AI34" s="12"/>
      <c r="AJ34" s="12"/>
      <c r="AK34" s="10">
        <v>0.51424967129810628</v>
      </c>
      <c r="AL34" s="11">
        <v>0.63999003260169929</v>
      </c>
      <c r="AM34" s="10">
        <v>0.49070100143061546</v>
      </c>
      <c r="AN34" s="11">
        <v>0.75504344540989743</v>
      </c>
      <c r="AO34" s="10">
        <v>0.36971661337654799</v>
      </c>
      <c r="AP34" s="11">
        <v>0.74696489698722157</v>
      </c>
      <c r="AQ34" s="10">
        <v>0.42652304679303449</v>
      </c>
      <c r="AR34" s="11">
        <v>0.63719232970807127</v>
      </c>
      <c r="AS34" s="12"/>
      <c r="AT34" s="12"/>
      <c r="AU34" s="10">
        <v>0.21784435037447042</v>
      </c>
      <c r="AV34" s="11">
        <v>0.95050750022455788</v>
      </c>
      <c r="AW34" s="10">
        <v>4.2941011417841637E-2</v>
      </c>
      <c r="AX34" s="11">
        <v>0.72350122314935794</v>
      </c>
      <c r="AY34" s="10">
        <v>0.17650844730490783</v>
      </c>
      <c r="AZ34" s="11">
        <v>0.78172337672223524</v>
      </c>
      <c r="BA34" s="10">
        <v>0.48024147106715909</v>
      </c>
      <c r="BB34" s="11">
        <v>0.51757101942874806</v>
      </c>
      <c r="BC34" s="12"/>
      <c r="BD34" s="12"/>
      <c r="BG34" s="9">
        <f t="shared" si="0"/>
        <v>11.55000000000001</v>
      </c>
      <c r="BH34" s="4">
        <f t="shared" si="1"/>
        <v>0.3498274446983709</v>
      </c>
      <c r="BI34" s="4">
        <f t="shared" si="2"/>
        <v>0.72091233147282396</v>
      </c>
      <c r="BK34" s="9">
        <f t="shared" si="3"/>
        <v>11.55000000000001</v>
      </c>
      <c r="BL34" s="4">
        <f t="shared" si="4"/>
        <v>18</v>
      </c>
    </row>
    <row r="35" spans="2:64" x14ac:dyDescent="0.75">
      <c r="B35" s="20">
        <f t="shared" si="5"/>
        <v>12.60000000000001</v>
      </c>
      <c r="E35" s="5">
        <v>0.4580627912306165</v>
      </c>
      <c r="F35" s="21">
        <v>0.87371490182381395</v>
      </c>
      <c r="K35" s="5">
        <v>0.47985120892746508</v>
      </c>
      <c r="L35" s="6">
        <v>0.34987654320987677</v>
      </c>
      <c r="O35" s="5">
        <v>0.49185547805744412</v>
      </c>
      <c r="P35" s="21">
        <v>0.89369001429446682</v>
      </c>
      <c r="S35" s="5">
        <v>0.26361203253040671</v>
      </c>
      <c r="T35" s="6">
        <v>0.97688763195748152</v>
      </c>
      <c r="Y35" s="5">
        <v>5.8020617432093309E-2</v>
      </c>
      <c r="Z35" s="6">
        <v>0.73218608911862948</v>
      </c>
      <c r="AA35" s="5">
        <v>0.35791949691572866</v>
      </c>
      <c r="AB35" s="6">
        <v>0.84427009681279197</v>
      </c>
      <c r="AC35" s="5">
        <v>0.35601220284349283</v>
      </c>
      <c r="AD35" s="6">
        <v>0.92920743733603961</v>
      </c>
      <c r="AE35" s="5">
        <v>0.78708308698222584</v>
      </c>
      <c r="AF35" s="21">
        <v>0.90518271774272507</v>
      </c>
      <c r="AG35" s="10">
        <v>9.5323332913147707E-2</v>
      </c>
      <c r="AH35" s="11">
        <v>0.71401375739269568</v>
      </c>
      <c r="AI35" s="10">
        <v>0.26955614272709089</v>
      </c>
      <c r="AJ35" s="11">
        <v>0.21786661106311891</v>
      </c>
      <c r="AK35" s="10">
        <v>0.34853061369532051</v>
      </c>
      <c r="AL35" s="11">
        <v>0.37413044832527009</v>
      </c>
      <c r="AM35" s="10">
        <v>0.44440571374625087</v>
      </c>
      <c r="AN35" s="11">
        <v>0.73761490996096202</v>
      </c>
      <c r="AO35" s="10">
        <v>0.98782357321186021</v>
      </c>
      <c r="AP35" s="11">
        <v>1</v>
      </c>
      <c r="AQ35" s="10">
        <v>8.8060432258516813E-2</v>
      </c>
      <c r="AR35" s="11">
        <v>0.58261305094447657</v>
      </c>
      <c r="AS35" s="12"/>
      <c r="AT35" s="12"/>
      <c r="AU35" s="10">
        <v>0.57322163346259702</v>
      </c>
      <c r="AV35" s="11">
        <v>1</v>
      </c>
      <c r="AW35" s="10">
        <v>0</v>
      </c>
      <c r="AX35" s="11">
        <v>0.99313025702892044</v>
      </c>
      <c r="AY35" s="10">
        <v>0.3814963797264686</v>
      </c>
      <c r="AZ35" s="11">
        <v>0.71538402983938543</v>
      </c>
      <c r="BA35" s="10">
        <v>0.18249334763096317</v>
      </c>
      <c r="BB35" s="11">
        <v>0.67033052093815304</v>
      </c>
      <c r="BC35" s="12"/>
      <c r="BD35" s="12"/>
      <c r="BG35" s="9">
        <f t="shared" si="0"/>
        <v>12.60000000000001</v>
      </c>
      <c r="BH35" s="4">
        <f t="shared" si="1"/>
        <v>0.36796267134953825</v>
      </c>
      <c r="BI35" s="4">
        <f t="shared" si="2"/>
        <v>0.75056105654382255</v>
      </c>
      <c r="BK35" s="9">
        <f t="shared" si="3"/>
        <v>12.60000000000001</v>
      </c>
      <c r="BL35" s="4">
        <f t="shared" si="4"/>
        <v>18</v>
      </c>
    </row>
    <row r="36" spans="2:64" x14ac:dyDescent="0.75">
      <c r="B36" s="20">
        <f t="shared" si="5"/>
        <v>13.650000000000011</v>
      </c>
      <c r="C36" s="5">
        <v>0.32094911020917949</v>
      </c>
      <c r="D36" s="6">
        <v>0.66102689045298724</v>
      </c>
      <c r="O36" s="5">
        <v>0.34672702854914805</v>
      </c>
      <c r="P36" s="21">
        <v>0.71991014907085971</v>
      </c>
      <c r="S36" s="5">
        <v>0.25407405111035314</v>
      </c>
      <c r="T36" s="6">
        <v>0.78026184265060816</v>
      </c>
      <c r="Y36" s="5">
        <v>3.0885240536708339E-2</v>
      </c>
      <c r="Z36" s="6">
        <v>0.87611507339309558</v>
      </c>
      <c r="AA36" s="5">
        <v>0.25598252646232844</v>
      </c>
      <c r="AB36" s="6">
        <v>1</v>
      </c>
      <c r="AC36" s="5">
        <v>0.18173314913946953</v>
      </c>
      <c r="AD36" s="6">
        <v>1</v>
      </c>
      <c r="AE36" s="5">
        <v>0.63169060619761364</v>
      </c>
      <c r="AF36" s="21">
        <v>0.72879396492603099</v>
      </c>
      <c r="AG36" s="10">
        <v>0.15857809151645069</v>
      </c>
      <c r="AH36" s="11">
        <v>0.7115008757011958</v>
      </c>
      <c r="AI36" s="10">
        <v>0.36561049803494816</v>
      </c>
      <c r="AJ36" s="11">
        <v>0.15981055077298803</v>
      </c>
      <c r="AK36" s="10">
        <v>0.40757258093173671</v>
      </c>
      <c r="AL36" s="11">
        <v>0.63677139356687562</v>
      </c>
      <c r="AM36" s="10">
        <v>0.4388720652418614</v>
      </c>
      <c r="AN36" s="11">
        <v>0.9838811232842215</v>
      </c>
      <c r="AO36" s="12"/>
      <c r="AP36" s="12"/>
      <c r="AQ36" s="10">
        <v>0.29499195635448011</v>
      </c>
      <c r="AR36" s="11">
        <v>0.69982827704636563</v>
      </c>
      <c r="AS36" s="12"/>
      <c r="AT36" s="12"/>
      <c r="AU36" s="10">
        <v>0.67194576833131048</v>
      </c>
      <c r="AV36" s="11">
        <v>0.99470044013293835</v>
      </c>
      <c r="AW36" s="10">
        <v>1.1979020526213698E-2</v>
      </c>
      <c r="AX36" s="11">
        <v>0.85077577829161199</v>
      </c>
      <c r="AY36" s="10">
        <v>0.4109412711182624</v>
      </c>
      <c r="AZ36" s="11">
        <v>0.73144553551039082</v>
      </c>
      <c r="BA36" s="10">
        <v>3.3758290639025447E-2</v>
      </c>
      <c r="BB36" s="11">
        <v>0.84650514745723315</v>
      </c>
      <c r="BC36" s="12"/>
      <c r="BD36" s="12"/>
      <c r="BG36" s="9">
        <f t="shared" si="0"/>
        <v>13.650000000000011</v>
      </c>
      <c r="BH36" s="4">
        <f t="shared" si="1"/>
        <v>0.30101820343119307</v>
      </c>
      <c r="BI36" s="4">
        <f t="shared" si="2"/>
        <v>0.77383294014108761</v>
      </c>
      <c r="BK36" s="9">
        <f t="shared" si="3"/>
        <v>13.650000000000011</v>
      </c>
      <c r="BL36" s="4">
        <f t="shared" si="4"/>
        <v>16</v>
      </c>
    </row>
    <row r="37" spans="2:64" x14ac:dyDescent="0.75">
      <c r="B37" s="20">
        <f t="shared" si="5"/>
        <v>14.700000000000012</v>
      </c>
      <c r="O37" s="5">
        <v>0.484772343282936</v>
      </c>
      <c r="P37" s="21">
        <v>0.6186236471308969</v>
      </c>
      <c r="S37" s="5">
        <v>0.33146293827696272</v>
      </c>
      <c r="T37" s="6">
        <v>0.58836579954652979</v>
      </c>
      <c r="Y37" s="5">
        <v>0.11310952329006238</v>
      </c>
      <c r="Z37" s="6">
        <v>1</v>
      </c>
      <c r="AA37" s="5">
        <v>0.24424549360343742</v>
      </c>
      <c r="AB37" s="6">
        <v>0.93208147503535221</v>
      </c>
      <c r="AC37" s="5">
        <v>0</v>
      </c>
      <c r="AD37" s="6">
        <v>0.61384830438695615</v>
      </c>
      <c r="AE37" s="5">
        <v>0.54376934580739289</v>
      </c>
      <c r="AF37" s="21">
        <v>1</v>
      </c>
      <c r="AG37" s="10">
        <v>0.12025715366191948</v>
      </c>
      <c r="AH37" s="11">
        <v>0.70528212808081847</v>
      </c>
      <c r="AI37" s="10">
        <v>0.274996114306015</v>
      </c>
      <c r="AJ37" s="11">
        <v>0.1706532423818172</v>
      </c>
      <c r="AK37" s="10">
        <v>0.31676201982871899</v>
      </c>
      <c r="AL37" s="11">
        <v>0.3384139377452921</v>
      </c>
      <c r="AM37" s="10">
        <v>0.39588099024712581</v>
      </c>
      <c r="AN37" s="11">
        <v>1</v>
      </c>
      <c r="AO37" s="12"/>
      <c r="AP37" s="12"/>
      <c r="AQ37" s="10">
        <v>0.42788696929425812</v>
      </c>
      <c r="AR37" s="11">
        <v>0.67653119633657754</v>
      </c>
      <c r="AS37" s="12"/>
      <c r="AT37" s="12"/>
      <c r="AU37" s="10">
        <v>0.53325834048725596</v>
      </c>
      <c r="AV37" s="11">
        <v>0.90089523638432278</v>
      </c>
      <c r="AW37" s="10">
        <v>2.5825041548855291E-2</v>
      </c>
      <c r="AX37" s="11">
        <v>0.81783452297175085</v>
      </c>
      <c r="AY37" s="10">
        <v>0.32930008045052289</v>
      </c>
      <c r="AZ37" s="11">
        <v>0.80178122859100343</v>
      </c>
      <c r="BA37" s="12"/>
      <c r="BB37" s="12"/>
      <c r="BC37" s="12"/>
      <c r="BD37" s="12"/>
      <c r="BG37" s="9">
        <f t="shared" si="0"/>
        <v>14.700000000000012</v>
      </c>
      <c r="BH37" s="4">
        <f t="shared" si="1"/>
        <v>0.29582331100610443</v>
      </c>
      <c r="BI37" s="4">
        <f t="shared" si="2"/>
        <v>0.72602219418509417</v>
      </c>
      <c r="BK37" s="9">
        <f t="shared" si="3"/>
        <v>14.700000000000012</v>
      </c>
      <c r="BL37" s="4">
        <f t="shared" si="4"/>
        <v>14</v>
      </c>
    </row>
    <row r="38" spans="2:64" x14ac:dyDescent="0.75">
      <c r="B38" s="20">
        <f t="shared" si="5"/>
        <v>15.750000000000012</v>
      </c>
      <c r="O38" s="5">
        <v>0.3717887622925965</v>
      </c>
      <c r="P38" s="21">
        <v>0.80298141719420013</v>
      </c>
      <c r="S38" s="5">
        <v>0.17665416292070998</v>
      </c>
      <c r="T38" s="6">
        <v>0.42771289952946329</v>
      </c>
      <c r="Y38" s="5">
        <v>0</v>
      </c>
      <c r="Z38" s="6">
        <v>0.78858862788719619</v>
      </c>
      <c r="AA38" s="5">
        <v>0.2066941890886399</v>
      </c>
      <c r="AB38" s="6">
        <v>0.85717393669096031</v>
      </c>
      <c r="AC38" s="5">
        <v>9.265814770045501E-2</v>
      </c>
      <c r="AD38" s="6">
        <v>0.43214675526109253</v>
      </c>
      <c r="AE38" s="5">
        <v>0.53514415887037603</v>
      </c>
      <c r="AF38" s="21">
        <v>0.68878220828842929</v>
      </c>
      <c r="AG38" s="10">
        <v>0.35663683348039854</v>
      </c>
      <c r="AH38" s="11">
        <v>0.59996954082798193</v>
      </c>
      <c r="AI38" s="10">
        <v>0.48409085862735157</v>
      </c>
      <c r="AJ38" s="11">
        <v>0.26960769711953736</v>
      </c>
      <c r="AK38" s="10">
        <v>0.42642407874631288</v>
      </c>
      <c r="AL38" s="11">
        <v>0.57673858421413371</v>
      </c>
      <c r="AM38" s="12"/>
      <c r="AN38" s="12"/>
      <c r="AO38" s="10">
        <v>0.56576584468485669</v>
      </c>
      <c r="AP38" s="11">
        <v>0.82671741117938458</v>
      </c>
      <c r="AQ38" s="10">
        <v>0.11806672728544568</v>
      </c>
      <c r="AR38" s="11">
        <v>0.66886090440755597</v>
      </c>
      <c r="AS38" s="12"/>
      <c r="AT38" s="12"/>
      <c r="AU38" s="10">
        <v>0.2725792605310679</v>
      </c>
      <c r="AV38" s="11">
        <v>0.84667205604958273</v>
      </c>
      <c r="AW38" s="10">
        <v>2.917053376788762E-2</v>
      </c>
      <c r="AX38" s="11">
        <v>0.70604202272041827</v>
      </c>
      <c r="AY38" s="10">
        <v>0.29290426387771518</v>
      </c>
      <c r="AZ38" s="11">
        <v>0.94686762578975459</v>
      </c>
      <c r="BA38" s="12"/>
      <c r="BB38" s="12"/>
      <c r="BC38" s="12"/>
      <c r="BD38" s="12"/>
      <c r="BG38" s="9">
        <f t="shared" si="0"/>
        <v>15.750000000000012</v>
      </c>
      <c r="BH38" s="4">
        <f t="shared" si="1"/>
        <v>0.28061270156241525</v>
      </c>
      <c r="BI38" s="4">
        <f t="shared" si="2"/>
        <v>0.67420440622569211</v>
      </c>
      <c r="BK38" s="9">
        <f t="shared" si="3"/>
        <v>15.750000000000012</v>
      </c>
      <c r="BL38" s="4">
        <f t="shared" si="4"/>
        <v>14</v>
      </c>
    </row>
    <row r="39" spans="2:64" x14ac:dyDescent="0.75">
      <c r="B39" s="20">
        <f t="shared" si="5"/>
        <v>16.800000000000011</v>
      </c>
      <c r="O39" s="5">
        <v>0.62338084304466568</v>
      </c>
      <c r="P39" s="21">
        <v>0.89997957933428696</v>
      </c>
      <c r="S39" s="5">
        <v>0.16127765549596496</v>
      </c>
      <c r="T39" s="6">
        <v>0.35498695662773955</v>
      </c>
      <c r="AA39" s="5">
        <v>0</v>
      </c>
      <c r="AB39" s="6">
        <v>0.59753344936364572</v>
      </c>
      <c r="AE39" s="5">
        <v>0.33961673564497519</v>
      </c>
      <c r="AF39" s="21">
        <v>0.44338199275007378</v>
      </c>
      <c r="AG39" s="10">
        <v>0.8774990545821244</v>
      </c>
      <c r="AH39" s="11">
        <v>0.65504987689417959</v>
      </c>
      <c r="AI39" s="10">
        <v>0.33992050980305155</v>
      </c>
      <c r="AJ39" s="11">
        <v>0.12421435167257418</v>
      </c>
      <c r="AK39" s="10">
        <v>0.39833339255890027</v>
      </c>
      <c r="AL39" s="11">
        <v>0.58072554353468897</v>
      </c>
      <c r="AM39" s="12"/>
      <c r="AN39" s="12"/>
      <c r="AO39" s="10">
        <v>0.33239893127764852</v>
      </c>
      <c r="AP39" s="11">
        <v>0.94308251653094655</v>
      </c>
      <c r="AQ39" s="10">
        <v>5.6165629152970964E-2</v>
      </c>
      <c r="AR39" s="11">
        <v>0.89015455065827154</v>
      </c>
      <c r="AS39" s="12"/>
      <c r="AT39" s="12"/>
      <c r="AU39" s="10">
        <v>0.27574672152985419</v>
      </c>
      <c r="AV39" s="11">
        <v>0.57998742477319676</v>
      </c>
      <c r="AW39" s="10">
        <v>7.2284215751872785E-2</v>
      </c>
      <c r="AX39" s="11">
        <v>0.82815589289903091</v>
      </c>
      <c r="AY39" s="10">
        <v>0.36000000000000021</v>
      </c>
      <c r="AZ39" s="11">
        <v>0.76528126665144214</v>
      </c>
      <c r="BA39" s="12"/>
      <c r="BB39" s="12"/>
      <c r="BC39" s="12"/>
      <c r="BD39" s="12"/>
      <c r="BG39" s="9">
        <f t="shared" si="0"/>
        <v>16.800000000000011</v>
      </c>
      <c r="BH39" s="4">
        <f t="shared" si="1"/>
        <v>0.31971864073683576</v>
      </c>
      <c r="BI39" s="4">
        <f t="shared" si="2"/>
        <v>0.63854445014083983</v>
      </c>
      <c r="BK39" s="9">
        <f t="shared" si="3"/>
        <v>16.800000000000011</v>
      </c>
      <c r="BL39" s="4">
        <f t="shared" si="4"/>
        <v>12</v>
      </c>
    </row>
    <row r="40" spans="2:64" x14ac:dyDescent="0.75">
      <c r="B40" s="20">
        <f t="shared" si="5"/>
        <v>17.850000000000012</v>
      </c>
      <c r="C40" s="8"/>
      <c r="D40" s="8"/>
      <c r="G40" s="8"/>
      <c r="H40" s="8"/>
      <c r="I40" s="8"/>
      <c r="J40" s="8"/>
      <c r="K40" s="8"/>
      <c r="L40" s="8"/>
      <c r="M40" s="8"/>
      <c r="N40" s="8"/>
      <c r="O40" s="5">
        <v>0.31042325520946107</v>
      </c>
      <c r="P40" s="21">
        <v>0.58268327547477994</v>
      </c>
      <c r="Q40" s="8"/>
      <c r="R40" s="8"/>
      <c r="S40" s="8"/>
      <c r="T40" s="8"/>
      <c r="U40" s="8"/>
      <c r="V40" s="8"/>
      <c r="W40" s="8"/>
      <c r="Y40" s="8"/>
      <c r="Z40" s="8"/>
      <c r="AA40" s="8"/>
      <c r="AB40" s="8"/>
      <c r="AC40" s="8"/>
      <c r="AD40" s="8"/>
      <c r="AE40" s="5">
        <v>0.5834521615135787</v>
      </c>
      <c r="AF40" s="21">
        <v>0.33134123640638774</v>
      </c>
      <c r="AG40" s="10">
        <v>0.42127820496659596</v>
      </c>
      <c r="AH40" s="11">
        <v>0.52813666015178873</v>
      </c>
      <c r="AI40" s="10">
        <v>0.50527344183671163</v>
      </c>
      <c r="AJ40" s="11">
        <v>0.18155550921926661</v>
      </c>
      <c r="AK40" s="10">
        <v>0.49115170036601419</v>
      </c>
      <c r="AL40" s="11">
        <v>0.79560603858213774</v>
      </c>
      <c r="AM40" s="12"/>
      <c r="AN40" s="12"/>
      <c r="AO40" s="10">
        <v>0.84319565503044192</v>
      </c>
      <c r="AP40" s="11">
        <v>0.85984308889503092</v>
      </c>
      <c r="AQ40" s="10">
        <v>0.18878086311813758</v>
      </c>
      <c r="AR40" s="11">
        <v>0.70499427590154573</v>
      </c>
      <c r="AS40" s="12"/>
      <c r="AT40" s="12"/>
      <c r="AU40" s="10">
        <v>0.4266599567804385</v>
      </c>
      <c r="AV40" s="11">
        <v>0.64837270576963357</v>
      </c>
      <c r="AW40" s="10">
        <v>4.571453238652326E-2</v>
      </c>
      <c r="AX40" s="11">
        <v>0.48574109446734309</v>
      </c>
      <c r="AY40" s="10">
        <v>0.46024135156878471</v>
      </c>
      <c r="AZ40" s="11">
        <v>0.93971226307376099</v>
      </c>
      <c r="BA40" s="12"/>
      <c r="BB40" s="12"/>
      <c r="BC40" s="12"/>
      <c r="BD40" s="12"/>
      <c r="BG40" s="9">
        <f t="shared" si="0"/>
        <v>17.850000000000012</v>
      </c>
      <c r="BH40" s="4">
        <f t="shared" si="1"/>
        <v>0.42761711227766874</v>
      </c>
      <c r="BI40" s="4">
        <f t="shared" si="2"/>
        <v>0.60579861479416752</v>
      </c>
      <c r="BK40" s="9">
        <f t="shared" si="3"/>
        <v>17.850000000000012</v>
      </c>
      <c r="BL40" s="4">
        <f t="shared" si="4"/>
        <v>10</v>
      </c>
    </row>
    <row r="41" spans="2:64" x14ac:dyDescent="0.75">
      <c r="B41" s="20">
        <f t="shared" si="5"/>
        <v>18.900000000000013</v>
      </c>
      <c r="C41" s="8"/>
      <c r="D41" s="8"/>
      <c r="G41" s="8"/>
      <c r="H41" s="8"/>
      <c r="I41" s="8"/>
      <c r="J41" s="8"/>
      <c r="K41" s="8"/>
      <c r="L41" s="8"/>
      <c r="M41" s="8"/>
      <c r="N41" s="8"/>
      <c r="O41" s="5">
        <v>0.33914569163453506</v>
      </c>
      <c r="P41" s="21">
        <v>0.55593220338983118</v>
      </c>
      <c r="Q41" s="8"/>
      <c r="R41" s="8"/>
      <c r="S41" s="8"/>
      <c r="T41" s="8"/>
      <c r="U41" s="8"/>
      <c r="V41" s="8"/>
      <c r="W41" s="8"/>
      <c r="Y41" s="8"/>
      <c r="Z41" s="8"/>
      <c r="AA41" s="8"/>
      <c r="AB41" s="8"/>
      <c r="AC41" s="8"/>
      <c r="AD41" s="8"/>
      <c r="AE41" s="5">
        <v>1.697214203735456E-2</v>
      </c>
      <c r="AF41" s="21">
        <v>0.33069462133829636</v>
      </c>
      <c r="AG41" s="10">
        <v>0.41505105256523417</v>
      </c>
      <c r="AH41" s="11">
        <v>0.8643551539457327</v>
      </c>
      <c r="AI41" s="10">
        <v>0.45051846259742057</v>
      </c>
      <c r="AJ41" s="11">
        <v>0</v>
      </c>
      <c r="AK41" s="10">
        <v>0.59125475285171136</v>
      </c>
      <c r="AL41" s="11">
        <v>0.99709284216209515</v>
      </c>
      <c r="AM41" s="12"/>
      <c r="AN41" s="12"/>
      <c r="AO41" s="10">
        <v>0.85743068634750774</v>
      </c>
      <c r="AP41" s="11">
        <v>0.90515170199647033</v>
      </c>
      <c r="AQ41" s="10">
        <v>0.19248793453172064</v>
      </c>
      <c r="AR41" s="11">
        <v>0.48704922724670902</v>
      </c>
      <c r="AS41" s="12"/>
      <c r="AT41" s="12"/>
      <c r="AU41" s="10">
        <v>0.40762558834847967</v>
      </c>
      <c r="AV41" s="11">
        <v>0.91823108476301696</v>
      </c>
      <c r="AW41" s="10">
        <v>1.7169929420906484E-2</v>
      </c>
      <c r="AX41" s="11">
        <v>0.76602660768740982</v>
      </c>
      <c r="AY41" s="10">
        <v>0.36389380530973409</v>
      </c>
      <c r="AZ41" s="11">
        <v>0.95980817538250807</v>
      </c>
      <c r="BA41" s="12"/>
      <c r="BB41" s="12"/>
      <c r="BC41" s="12"/>
      <c r="BD41" s="12"/>
      <c r="BG41" s="9">
        <f t="shared" si="0"/>
        <v>18.900000000000013</v>
      </c>
      <c r="BH41" s="4">
        <f t="shared" si="1"/>
        <v>0.36515500456446043</v>
      </c>
      <c r="BI41" s="4">
        <f t="shared" si="2"/>
        <v>0.67843416179120697</v>
      </c>
      <c r="BK41" s="9">
        <f t="shared" si="3"/>
        <v>18.900000000000013</v>
      </c>
      <c r="BL41" s="4">
        <f t="shared" si="4"/>
        <v>10</v>
      </c>
    </row>
    <row r="42" spans="2:64" x14ac:dyDescent="0.75">
      <c r="B42" s="20">
        <f t="shared" si="5"/>
        <v>19.950000000000014</v>
      </c>
      <c r="C42" s="8"/>
      <c r="D42" s="8"/>
      <c r="G42" s="8"/>
      <c r="H42" s="8"/>
      <c r="I42" s="8"/>
      <c r="J42" s="8"/>
      <c r="K42" s="8"/>
      <c r="L42" s="8"/>
      <c r="M42" s="8"/>
      <c r="N42" s="8"/>
      <c r="Q42" s="8"/>
      <c r="R42" s="8"/>
      <c r="S42" s="8"/>
      <c r="T42" s="8"/>
      <c r="U42" s="8"/>
      <c r="V42" s="8"/>
      <c r="W42" s="8"/>
      <c r="Y42" s="8"/>
      <c r="Z42" s="8"/>
      <c r="AA42" s="8"/>
      <c r="AB42" s="8"/>
      <c r="AC42" s="8"/>
      <c r="AD42" s="8"/>
      <c r="AE42" s="5">
        <v>0.62219594477098095</v>
      </c>
      <c r="AF42" s="21">
        <v>0.52293524052121076</v>
      </c>
      <c r="AG42" s="10">
        <v>0.46759107525526322</v>
      </c>
      <c r="AH42" s="11">
        <v>0.86625885219686838</v>
      </c>
      <c r="AI42" s="12"/>
      <c r="AJ42" s="12"/>
      <c r="AK42" s="10">
        <v>0.40933158025656508</v>
      </c>
      <c r="AL42" s="11">
        <v>0.90539277778931448</v>
      </c>
      <c r="AM42" s="12"/>
      <c r="AN42" s="12"/>
      <c r="AO42" s="10">
        <v>0.54666900267180518</v>
      </c>
      <c r="AP42" s="11">
        <v>0.59707014224055477</v>
      </c>
      <c r="AQ42" s="12"/>
      <c r="AR42" s="12"/>
      <c r="AS42" s="12"/>
      <c r="AT42" s="12"/>
      <c r="AU42" s="10">
        <v>0.41256919570172562</v>
      </c>
      <c r="AV42" s="11">
        <v>0.90930866193598614</v>
      </c>
      <c r="AW42" s="10">
        <v>2.0731259847618446E-2</v>
      </c>
      <c r="AX42" s="11">
        <v>1</v>
      </c>
      <c r="AY42" s="10">
        <v>0.52508447304907568</v>
      </c>
      <c r="AZ42" s="11">
        <v>0.93925553779401671</v>
      </c>
      <c r="BA42" s="12"/>
      <c r="BB42" s="12"/>
      <c r="BC42" s="12"/>
      <c r="BD42" s="12"/>
      <c r="BG42" s="9">
        <f t="shared" si="0"/>
        <v>19.950000000000014</v>
      </c>
      <c r="BH42" s="4">
        <f t="shared" si="1"/>
        <v>0.42916750450757629</v>
      </c>
      <c r="BI42" s="4">
        <f t="shared" si="2"/>
        <v>0.82003160178256451</v>
      </c>
      <c r="BK42" s="9">
        <f t="shared" si="3"/>
        <v>19.950000000000014</v>
      </c>
      <c r="BL42" s="4">
        <f t="shared" si="4"/>
        <v>7</v>
      </c>
    </row>
    <row r="43" spans="2:64" x14ac:dyDescent="0.75">
      <c r="B43" s="20">
        <f t="shared" si="5"/>
        <v>21.000000000000014</v>
      </c>
      <c r="C43" s="8"/>
      <c r="D43" s="8"/>
      <c r="G43" s="8"/>
      <c r="H43" s="8"/>
      <c r="I43" s="8"/>
      <c r="J43" s="8"/>
      <c r="K43" s="8"/>
      <c r="L43" s="8"/>
      <c r="M43" s="8"/>
      <c r="N43" s="8"/>
      <c r="Q43" s="8"/>
      <c r="R43" s="8"/>
      <c r="S43" s="8"/>
      <c r="T43" s="8"/>
      <c r="U43" s="8"/>
      <c r="V43" s="8"/>
      <c r="W43" s="8"/>
      <c r="Y43" s="8"/>
      <c r="Z43" s="8"/>
      <c r="AA43" s="8"/>
      <c r="AB43" s="8"/>
      <c r="AC43" s="8"/>
      <c r="AD43" s="8"/>
      <c r="AE43" s="5">
        <v>0.53990887907348717</v>
      </c>
      <c r="AF43" s="21">
        <v>0.40193984520427173</v>
      </c>
      <c r="AG43" s="10">
        <v>0.70102105130467729</v>
      </c>
      <c r="AH43" s="11">
        <v>0.96022539787293504</v>
      </c>
      <c r="AI43" s="12"/>
      <c r="AJ43" s="12"/>
      <c r="AK43" s="10">
        <v>0.33433424540705825</v>
      </c>
      <c r="AL43" s="11">
        <v>1</v>
      </c>
      <c r="AM43" s="12"/>
      <c r="AN43" s="12"/>
      <c r="AO43" s="10">
        <v>0.90245718540580655</v>
      </c>
      <c r="AP43" s="11">
        <v>0.61046499266472432</v>
      </c>
      <c r="AQ43" s="12"/>
      <c r="AR43" s="12"/>
      <c r="AS43" s="12"/>
      <c r="AT43" s="12"/>
      <c r="AU43" s="10">
        <v>0.23761877978745424</v>
      </c>
      <c r="AV43" s="11">
        <v>0.8593969879337704</v>
      </c>
      <c r="AW43" s="10">
        <v>1.9328311497701593E-2</v>
      </c>
      <c r="AX43" s="11">
        <v>0.58811702020709744</v>
      </c>
      <c r="AY43" s="10">
        <v>0.32633950120675831</v>
      </c>
      <c r="AZ43" s="11">
        <v>0.80726193194793339</v>
      </c>
      <c r="BA43" s="12"/>
      <c r="BB43" s="12"/>
      <c r="BC43" s="12"/>
      <c r="BD43" s="12"/>
      <c r="BG43" s="9">
        <f t="shared" si="0"/>
        <v>21.000000000000014</v>
      </c>
      <c r="BH43" s="4">
        <f t="shared" si="1"/>
        <v>0.4372868505261347</v>
      </c>
      <c r="BI43" s="4">
        <f t="shared" si="2"/>
        <v>0.74677231083296192</v>
      </c>
      <c r="BK43" s="9">
        <f t="shared" si="3"/>
        <v>21.000000000000014</v>
      </c>
      <c r="BL43" s="4">
        <f t="shared" si="4"/>
        <v>7</v>
      </c>
    </row>
    <row r="44" spans="2:64" x14ac:dyDescent="0.75">
      <c r="B44" s="20">
        <f t="shared" si="5"/>
        <v>22.050000000000015</v>
      </c>
      <c r="C44" s="8"/>
      <c r="D44" s="8"/>
      <c r="G44" s="8"/>
      <c r="H44" s="8"/>
      <c r="I44" s="8"/>
      <c r="J44" s="8"/>
      <c r="K44" s="8"/>
      <c r="L44" s="8"/>
      <c r="M44" s="8"/>
      <c r="N44" s="8"/>
      <c r="Q44" s="8"/>
      <c r="R44" s="8"/>
      <c r="S44" s="8"/>
      <c r="T44" s="8"/>
      <c r="U44" s="8"/>
      <c r="V44" s="8"/>
      <c r="W44" s="8"/>
      <c r="Y44" s="8"/>
      <c r="Z44" s="8"/>
      <c r="AA44" s="8"/>
      <c r="AB44" s="8"/>
      <c r="AC44" s="8"/>
      <c r="AD44" s="8"/>
      <c r="AE44" s="5">
        <v>3.3735610197195738E-2</v>
      </c>
      <c r="AF44" s="21">
        <v>0.42468893896345605</v>
      </c>
      <c r="AG44" s="10">
        <v>0.37849489474347586</v>
      </c>
      <c r="AH44" s="11">
        <v>0.83803335279336055</v>
      </c>
      <c r="AI44" s="12"/>
      <c r="AJ44" s="12"/>
      <c r="AK44" s="10">
        <v>0.48365374364805874</v>
      </c>
      <c r="AL44" s="11">
        <v>0.85526507049857814</v>
      </c>
      <c r="AM44" s="12"/>
      <c r="AN44" s="12"/>
      <c r="AO44" s="10">
        <v>0.30839647847224977</v>
      </c>
      <c r="AP44" s="11">
        <v>0.42195905002870321</v>
      </c>
      <c r="AQ44" s="12"/>
      <c r="AR44" s="12"/>
      <c r="AS44" s="12"/>
      <c r="AT44" s="12"/>
      <c r="AU44" s="10">
        <v>0.6872206269796628</v>
      </c>
      <c r="AV44" s="11">
        <v>0.81409623042606039</v>
      </c>
      <c r="AW44" s="10">
        <v>0.11362802443288537</v>
      </c>
      <c r="AX44" s="11">
        <v>0.65942830334104119</v>
      </c>
      <c r="AY44" s="10">
        <v>0.45184231697506</v>
      </c>
      <c r="AZ44" s="11">
        <v>0.86553246555530217</v>
      </c>
      <c r="BA44" s="12"/>
      <c r="BB44" s="12"/>
      <c r="BC44" s="12"/>
      <c r="BD44" s="12"/>
      <c r="BG44" s="9">
        <f t="shared" si="0"/>
        <v>22.050000000000015</v>
      </c>
      <c r="BH44" s="4">
        <f t="shared" si="1"/>
        <v>0.35099595649265547</v>
      </c>
      <c r="BI44" s="4">
        <f t="shared" si="2"/>
        <v>0.69700048737235742</v>
      </c>
      <c r="BK44" s="9">
        <f t="shared" si="3"/>
        <v>22.050000000000015</v>
      </c>
      <c r="BL44" s="4">
        <f t="shared" si="4"/>
        <v>7</v>
      </c>
    </row>
    <row r="45" spans="2:64" x14ac:dyDescent="0.75">
      <c r="B45" s="20">
        <f t="shared" si="5"/>
        <v>23.100000000000016</v>
      </c>
      <c r="C45" s="8"/>
      <c r="D45" s="8"/>
      <c r="G45" s="8"/>
      <c r="H45" s="8"/>
      <c r="I45" s="8"/>
      <c r="J45" s="8"/>
      <c r="K45" s="8"/>
      <c r="L45" s="8"/>
      <c r="M45" s="8"/>
      <c r="N45" s="8"/>
      <c r="Q45" s="8"/>
      <c r="R45" s="8"/>
      <c r="S45" s="8"/>
      <c r="T45" s="8"/>
      <c r="U45" s="8"/>
      <c r="V45" s="8"/>
      <c r="W45" s="8"/>
      <c r="Y45" s="8"/>
      <c r="Z45" s="8"/>
      <c r="AA45" s="8"/>
      <c r="AB45" s="8"/>
      <c r="AC45" s="8"/>
      <c r="AD45" s="8"/>
      <c r="AE45" s="5">
        <v>0</v>
      </c>
      <c r="AF45" s="21">
        <v>0.20354658567649553</v>
      </c>
      <c r="AG45" s="10">
        <v>0.2167149880247069</v>
      </c>
      <c r="AH45" s="11">
        <v>0.83092621265578659</v>
      </c>
      <c r="AI45" s="12"/>
      <c r="AJ45" s="12"/>
      <c r="AK45" s="10">
        <v>0.41547919405849115</v>
      </c>
      <c r="AL45" s="11">
        <v>0.91097867392071863</v>
      </c>
      <c r="AM45" s="12"/>
      <c r="AN45" s="12"/>
      <c r="AO45" s="10">
        <v>0.57246725942797005</v>
      </c>
      <c r="AP45" s="11">
        <v>0.4226394233835819</v>
      </c>
      <c r="AQ45" s="12"/>
      <c r="AR45" s="12"/>
      <c r="AS45" s="12"/>
      <c r="AT45" s="12"/>
      <c r="AU45" s="10">
        <v>0.39202510286847647</v>
      </c>
      <c r="AV45" s="11">
        <v>0.83412677026258286</v>
      </c>
      <c r="AW45" s="10">
        <v>9.3997539444432537E-2</v>
      </c>
      <c r="AX45" s="11">
        <v>0.86950839449080097</v>
      </c>
      <c r="AY45" s="10">
        <v>0.60984714400643636</v>
      </c>
      <c r="AZ45" s="11">
        <v>0.61075588033797723</v>
      </c>
      <c r="BA45" s="12"/>
      <c r="BB45" s="12"/>
      <c r="BC45" s="12"/>
      <c r="BD45" s="12"/>
      <c r="BG45" s="9">
        <f t="shared" si="0"/>
        <v>23.100000000000016</v>
      </c>
      <c r="BH45" s="4">
        <f t="shared" si="1"/>
        <v>0.3286473182615019</v>
      </c>
      <c r="BI45" s="4">
        <f t="shared" si="2"/>
        <v>0.66892599153256338</v>
      </c>
      <c r="BK45" s="9">
        <f t="shared" si="3"/>
        <v>23.100000000000016</v>
      </c>
      <c r="BL45" s="4">
        <f t="shared" si="4"/>
        <v>7</v>
      </c>
    </row>
    <row r="46" spans="2:64" x14ac:dyDescent="0.75">
      <c r="B46" s="20">
        <f t="shared" si="5"/>
        <v>24.150000000000016</v>
      </c>
      <c r="C46" s="8"/>
      <c r="D46" s="8"/>
      <c r="G46" s="8"/>
      <c r="H46" s="8"/>
      <c r="I46" s="8"/>
      <c r="J46" s="8"/>
      <c r="K46" s="8"/>
      <c r="L46" s="8"/>
      <c r="M46" s="8"/>
      <c r="N46" s="8"/>
      <c r="Q46" s="8"/>
      <c r="R46" s="8"/>
      <c r="S46" s="8"/>
      <c r="T46" s="8"/>
      <c r="U46" s="8"/>
      <c r="V46" s="8"/>
      <c r="W46" s="8"/>
      <c r="Y46" s="8"/>
      <c r="Z46" s="8"/>
      <c r="AA46" s="8"/>
      <c r="AB46" s="8"/>
      <c r="AC46" s="8"/>
      <c r="AD46" s="8"/>
      <c r="AE46" s="5">
        <v>0.22776753730045846</v>
      </c>
      <c r="AF46" s="21">
        <v>0.22171059077103944</v>
      </c>
      <c r="AG46" s="10">
        <v>0.12666078406655737</v>
      </c>
      <c r="AH46" s="11">
        <v>0.78409523567784345</v>
      </c>
      <c r="AI46" s="12"/>
      <c r="AJ46" s="12"/>
      <c r="AK46" s="10">
        <v>0.2749191571017377</v>
      </c>
      <c r="AL46" s="11">
        <v>0.82199887866769217</v>
      </c>
      <c r="AM46" s="12"/>
      <c r="AN46" s="12"/>
      <c r="AO46" s="10">
        <v>0.36892821164206541</v>
      </c>
      <c r="AP46" s="11">
        <v>0.35241213615971728</v>
      </c>
      <c r="AQ46" s="12"/>
      <c r="AR46" s="12"/>
      <c r="AS46" s="12"/>
      <c r="AT46" s="12"/>
      <c r="AU46" s="10">
        <v>0.40670791273200868</v>
      </c>
      <c r="AV46" s="11">
        <v>0.60938950267972081</v>
      </c>
      <c r="AW46" s="12"/>
      <c r="AX46" s="12"/>
      <c r="AY46" s="10">
        <v>0.48460176991150405</v>
      </c>
      <c r="AZ46" s="11">
        <v>0.5494405115323131</v>
      </c>
      <c r="BA46" s="12"/>
      <c r="BB46" s="12"/>
      <c r="BC46" s="12"/>
      <c r="BD46" s="12"/>
      <c r="BG46" s="9">
        <f t="shared" si="0"/>
        <v>24.150000000000016</v>
      </c>
      <c r="BH46" s="4">
        <f t="shared" si="1"/>
        <v>0.31493089545905528</v>
      </c>
      <c r="BI46" s="4">
        <f t="shared" si="2"/>
        <v>0.55650780924805432</v>
      </c>
      <c r="BK46" s="9">
        <f t="shared" si="3"/>
        <v>24.150000000000016</v>
      </c>
      <c r="BL46" s="4">
        <f t="shared" si="4"/>
        <v>6</v>
      </c>
    </row>
    <row r="47" spans="2:64" x14ac:dyDescent="0.75">
      <c r="B47" s="20">
        <f t="shared" si="5"/>
        <v>25.200000000000017</v>
      </c>
      <c r="AG47" s="10">
        <v>0.36392285390142431</v>
      </c>
      <c r="AH47" s="11">
        <v>0.68182856562682437</v>
      </c>
      <c r="AI47" s="12"/>
      <c r="AJ47" s="12"/>
      <c r="AK47" s="10">
        <v>0.35140897622685774</v>
      </c>
      <c r="AL47" s="11">
        <v>0.82658803496895683</v>
      </c>
      <c r="AM47" s="12"/>
      <c r="AN47" s="12"/>
      <c r="AO47" s="10">
        <v>0.59695151329332963</v>
      </c>
      <c r="AP47" s="11">
        <v>0.59466757383113955</v>
      </c>
      <c r="AQ47" s="12"/>
      <c r="AR47" s="12"/>
      <c r="AS47" s="12"/>
      <c r="AT47" s="12"/>
      <c r="AU47" s="10">
        <v>0.53302152097332856</v>
      </c>
      <c r="AV47" s="11">
        <v>0.43785742088086493</v>
      </c>
      <c r="AW47" s="12"/>
      <c r="AX47" s="12"/>
      <c r="AY47" s="10">
        <v>0.48675784392598542</v>
      </c>
      <c r="AZ47" s="11">
        <v>0.64596178731826126</v>
      </c>
      <c r="BA47" s="12"/>
      <c r="BB47" s="12"/>
      <c r="BC47" s="12"/>
      <c r="BD47" s="12"/>
      <c r="BG47" s="9">
        <f t="shared" si="0"/>
        <v>25.200000000000017</v>
      </c>
      <c r="BH47" s="4">
        <f t="shared" si="1"/>
        <v>0.46641254166418511</v>
      </c>
      <c r="BI47" s="4">
        <f t="shared" si="2"/>
        <v>0.63738067652520947</v>
      </c>
      <c r="BK47" s="9">
        <f t="shared" si="3"/>
        <v>25.200000000000017</v>
      </c>
      <c r="BL47" s="4">
        <f t="shared" si="4"/>
        <v>5</v>
      </c>
    </row>
    <row r="48" spans="2:64" x14ac:dyDescent="0.75">
      <c r="B48" s="20">
        <f t="shared" si="5"/>
        <v>26.250000000000018</v>
      </c>
      <c r="AG48" s="10">
        <v>0.37410815580486695</v>
      </c>
      <c r="AH48" s="11">
        <v>0.86075081859024749</v>
      </c>
      <c r="AI48" s="12"/>
      <c r="AJ48" s="12"/>
      <c r="AK48" s="10">
        <v>0.44824277744216606</v>
      </c>
      <c r="AL48" s="11">
        <v>0.77679257428826609</v>
      </c>
      <c r="AM48" s="12"/>
      <c r="AN48" s="12"/>
      <c r="AO48" s="10">
        <v>0.64513161928956131</v>
      </c>
      <c r="AP48" s="11">
        <v>0.5299257967809835</v>
      </c>
      <c r="AQ48" s="12"/>
      <c r="AR48" s="12"/>
      <c r="AS48" s="12"/>
      <c r="AT48" s="12"/>
      <c r="AU48" s="10">
        <v>0.74873449572244732</v>
      </c>
      <c r="AV48" s="11">
        <v>0.58052636306476235</v>
      </c>
      <c r="AW48" s="12"/>
      <c r="AX48" s="12"/>
      <c r="AY48" s="10">
        <v>0.32009654062751397</v>
      </c>
      <c r="AZ48" s="11">
        <v>0.84817690492502174</v>
      </c>
      <c r="BA48" s="12"/>
      <c r="BB48" s="12"/>
      <c r="BC48" s="12"/>
      <c r="BD48" s="12"/>
      <c r="BG48" s="9">
        <f t="shared" si="0"/>
        <v>26.250000000000018</v>
      </c>
      <c r="BH48" s="4">
        <f t="shared" si="1"/>
        <v>0.50726271777731102</v>
      </c>
      <c r="BI48" s="4">
        <f t="shared" si="2"/>
        <v>0.7192344915298563</v>
      </c>
      <c r="BK48" s="9">
        <f t="shared" si="3"/>
        <v>26.250000000000018</v>
      </c>
      <c r="BL48" s="4">
        <f t="shared" si="4"/>
        <v>5</v>
      </c>
    </row>
    <row r="49" spans="2:64" x14ac:dyDescent="0.75">
      <c r="B49" s="20">
        <f t="shared" si="5"/>
        <v>27.300000000000018</v>
      </c>
      <c r="AG49" s="10">
        <v>0.360594982982478</v>
      </c>
      <c r="AH49" s="11">
        <v>0.96768789501738794</v>
      </c>
      <c r="AI49" s="12"/>
      <c r="AJ49" s="12"/>
      <c r="AK49" s="10">
        <v>0.4493088376390319</v>
      </c>
      <c r="AL49" s="11">
        <v>0.90931744087048627</v>
      </c>
      <c r="AM49" s="12"/>
      <c r="AN49" s="12"/>
      <c r="AO49" s="10">
        <v>0.46169681573299415</v>
      </c>
      <c r="AP49" s="11">
        <v>0.67216635128526769</v>
      </c>
      <c r="AQ49" s="12"/>
      <c r="AR49" s="12"/>
      <c r="AS49" s="12"/>
      <c r="AT49" s="12"/>
      <c r="AU49" s="12"/>
      <c r="AV49" s="12"/>
      <c r="AW49" s="12"/>
      <c r="AX49" s="12"/>
      <c r="AY49" s="10">
        <v>0.10944489139179432</v>
      </c>
      <c r="AZ49" s="11">
        <v>1</v>
      </c>
      <c r="BA49" s="12"/>
      <c r="BB49" s="12"/>
      <c r="BC49" s="12"/>
      <c r="BD49" s="12"/>
      <c r="BG49" s="7">
        <f t="shared" si="0"/>
        <v>27.300000000000018</v>
      </c>
      <c r="BH49" s="8">
        <f t="shared" si="1"/>
        <v>0.34526138193657457</v>
      </c>
      <c r="BI49" s="8">
        <f t="shared" si="2"/>
        <v>0.88729292179328545</v>
      </c>
      <c r="BJ49" s="8"/>
      <c r="BK49" s="7">
        <f t="shared" si="3"/>
        <v>27.300000000000018</v>
      </c>
      <c r="BL49" s="8">
        <f t="shared" si="4"/>
        <v>4</v>
      </c>
    </row>
    <row r="50" spans="2:64" x14ac:dyDescent="0.75">
      <c r="B50" s="20">
        <f t="shared" si="5"/>
        <v>28.350000000000019</v>
      </c>
      <c r="AG50" s="10">
        <v>0.22853901424429579</v>
      </c>
      <c r="AH50" s="11">
        <v>0.91265832423788673</v>
      </c>
      <c r="AI50" s="12"/>
      <c r="AJ50" s="12"/>
      <c r="AK50" s="10">
        <v>0.34883266408443242</v>
      </c>
      <c r="AL50" s="11">
        <v>0.75594409950786046</v>
      </c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0">
        <v>0.11694288012872124</v>
      </c>
      <c r="AZ50" s="11">
        <v>0.96235822486107914</v>
      </c>
      <c r="BA50" s="12"/>
      <c r="BB50" s="12"/>
      <c r="BC50" s="12"/>
      <c r="BD50" s="12"/>
      <c r="BG50" s="7">
        <f t="shared" si="0"/>
        <v>28.350000000000019</v>
      </c>
      <c r="BH50" s="8">
        <f t="shared" si="1"/>
        <v>0.23143818615248313</v>
      </c>
      <c r="BI50" s="8">
        <f t="shared" si="2"/>
        <v>0.87698688286894211</v>
      </c>
      <c r="BJ50" s="8"/>
      <c r="BK50" s="7">
        <f t="shared" si="3"/>
        <v>28.350000000000019</v>
      </c>
      <c r="BL50" s="8">
        <f t="shared" si="4"/>
        <v>3</v>
      </c>
    </row>
    <row r="51" spans="2:64" x14ac:dyDescent="0.75">
      <c r="B51" s="20">
        <f t="shared" si="5"/>
        <v>29.40000000000002</v>
      </c>
      <c r="AG51" s="10">
        <v>8.564225387621302E-2</v>
      </c>
      <c r="AH51" s="11">
        <v>0.81815874305150171</v>
      </c>
      <c r="AI51" s="12"/>
      <c r="AJ51" s="12"/>
      <c r="AK51" s="10">
        <v>0.22579154969617315</v>
      </c>
      <c r="AL51" s="11">
        <v>0.65658159769088575</v>
      </c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G51" s="7">
        <f t="shared" si="0"/>
        <v>29.40000000000002</v>
      </c>
      <c r="BH51" s="8">
        <f t="shared" si="1"/>
        <v>0.15571690178619307</v>
      </c>
      <c r="BI51" s="8">
        <f t="shared" si="2"/>
        <v>0.73737017037119368</v>
      </c>
      <c r="BJ51" s="8"/>
      <c r="BK51" s="7">
        <f t="shared" si="3"/>
        <v>29.40000000000002</v>
      </c>
      <c r="BL51" s="8">
        <f t="shared" si="4"/>
        <v>2</v>
      </c>
    </row>
    <row r="52" spans="2:64" x14ac:dyDescent="0.75">
      <c r="B52" s="20">
        <f t="shared" si="5"/>
        <v>30.450000000000021</v>
      </c>
      <c r="AG52" s="10">
        <v>3.2068574309846151E-2</v>
      </c>
      <c r="AH52" s="11">
        <v>0.95948930121582854</v>
      </c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G52" s="7">
        <f t="shared" si="0"/>
        <v>30.450000000000021</v>
      </c>
      <c r="BH52" s="8">
        <f t="shared" si="1"/>
        <v>3.2068574309846151E-2</v>
      </c>
      <c r="BI52" s="8">
        <f t="shared" si="2"/>
        <v>0.95948930121582854</v>
      </c>
      <c r="BJ52" s="8"/>
      <c r="BK52" s="7">
        <f t="shared" si="3"/>
        <v>30.450000000000021</v>
      </c>
      <c r="BL52" s="8">
        <f t="shared" si="4"/>
        <v>1</v>
      </c>
    </row>
    <row r="53" spans="2:64" x14ac:dyDescent="0.75">
      <c r="B53" s="20">
        <f t="shared" si="5"/>
        <v>31.500000000000021</v>
      </c>
      <c r="AG53" s="10">
        <v>0.28912139165511186</v>
      </c>
      <c r="AH53" s="11">
        <v>1</v>
      </c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G53" s="7">
        <f t="shared" si="0"/>
        <v>31.500000000000021</v>
      </c>
      <c r="BH53" s="8">
        <f t="shared" si="1"/>
        <v>0.28912139165511186</v>
      </c>
      <c r="BI53" s="8">
        <f t="shared" si="2"/>
        <v>1</v>
      </c>
      <c r="BJ53" s="8"/>
      <c r="BK53" s="7">
        <f t="shared" si="3"/>
        <v>31.500000000000021</v>
      </c>
      <c r="BL53" s="8">
        <f t="shared" si="4"/>
        <v>1</v>
      </c>
    </row>
    <row r="54" spans="2:64" x14ac:dyDescent="0.75">
      <c r="B54" s="20">
        <f t="shared" si="5"/>
        <v>32.550000000000018</v>
      </c>
      <c r="AG54" s="10">
        <v>0.18976427580990754</v>
      </c>
      <c r="AH54" s="11">
        <v>0.89400208137675563</v>
      </c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G54" s="7">
        <f t="shared" si="0"/>
        <v>32.550000000000018</v>
      </c>
      <c r="BH54" s="8">
        <f t="shared" si="1"/>
        <v>0.18976427580990754</v>
      </c>
      <c r="BI54" s="8">
        <f t="shared" si="2"/>
        <v>0.89400208137675563</v>
      </c>
      <c r="BJ54" s="8"/>
      <c r="BK54" s="7">
        <f t="shared" si="3"/>
        <v>32.550000000000018</v>
      </c>
      <c r="BL54" s="8">
        <f t="shared" si="4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"/>
  <sheetViews>
    <sheetView zoomScale="80" zoomScaleNormal="80" workbookViewId="0"/>
  </sheetViews>
  <sheetFormatPr defaultRowHeight="14.75" x14ac:dyDescent="0.75"/>
  <sheetData>
    <row r="1" spans="1:13" x14ac:dyDescent="0.75">
      <c r="A1" t="s">
        <v>11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92</v>
      </c>
      <c r="B3">
        <v>365.69099999999997</v>
      </c>
      <c r="C3">
        <v>332.91899999999998</v>
      </c>
      <c r="D3">
        <v>269.05900000000003</v>
      </c>
      <c r="E3">
        <v>257.524</v>
      </c>
      <c r="G3">
        <f t="shared" ref="G3:G10" si="0">A3</f>
        <v>92</v>
      </c>
      <c r="H3">
        <f t="shared" ref="H3:H10" si="1">B3-C3</f>
        <v>32.771999999999991</v>
      </c>
      <c r="I3">
        <f t="shared" ref="I3:I10" si="2">D3-E3</f>
        <v>11.535000000000025</v>
      </c>
      <c r="K3">
        <f t="shared" ref="K3:K10" si="3">A3</f>
        <v>92</v>
      </c>
      <c r="L3">
        <f t="shared" ref="L3:M10" si="4">(H3-MIN(H$3:H$50))/(MAX(H$3:H$50)-MIN(H$3:H$50))</f>
        <v>0.79365174487125734</v>
      </c>
      <c r="M3">
        <f t="shared" si="4"/>
        <v>0</v>
      </c>
    </row>
    <row r="4" spans="1:13" x14ac:dyDescent="0.75">
      <c r="A4">
        <v>93</v>
      </c>
      <c r="B4">
        <v>339.81599999999997</v>
      </c>
      <c r="C4">
        <v>324.18200000000002</v>
      </c>
      <c r="D4">
        <v>275.11799999999999</v>
      </c>
      <c r="E4">
        <v>249.00800000000001</v>
      </c>
      <c r="G4">
        <f t="shared" si="0"/>
        <v>93</v>
      </c>
      <c r="H4">
        <f t="shared" si="1"/>
        <v>15.633999999999958</v>
      </c>
      <c r="I4">
        <f t="shared" si="2"/>
        <v>26.109999999999985</v>
      </c>
      <c r="K4">
        <f t="shared" si="3"/>
        <v>93</v>
      </c>
      <c r="L4">
        <f t="shared" si="4"/>
        <v>0.45130940252891416</v>
      </c>
      <c r="M4">
        <f t="shared" si="4"/>
        <v>0.35703787173582824</v>
      </c>
    </row>
    <row r="5" spans="1:13" x14ac:dyDescent="0.75">
      <c r="A5">
        <v>94</v>
      </c>
      <c r="B5">
        <v>380.19099999999997</v>
      </c>
      <c r="C5">
        <v>337.089</v>
      </c>
      <c r="D5">
        <v>297</v>
      </c>
      <c r="E5">
        <v>251.202</v>
      </c>
      <c r="G5">
        <f t="shared" si="0"/>
        <v>94</v>
      </c>
      <c r="H5">
        <f t="shared" si="1"/>
        <v>43.101999999999975</v>
      </c>
      <c r="I5">
        <f t="shared" si="2"/>
        <v>45.798000000000002</v>
      </c>
      <c r="K5">
        <f t="shared" si="3"/>
        <v>94</v>
      </c>
      <c r="L5">
        <f t="shared" si="4"/>
        <v>1</v>
      </c>
      <c r="M5">
        <f t="shared" si="4"/>
        <v>0.83932683357013427</v>
      </c>
    </row>
    <row r="6" spans="1:13" x14ac:dyDescent="0.75">
      <c r="A6">
        <v>95</v>
      </c>
      <c r="B6">
        <v>361.92200000000003</v>
      </c>
      <c r="C6">
        <v>358.22500000000002</v>
      </c>
      <c r="D6">
        <v>294.06200000000001</v>
      </c>
      <c r="E6">
        <v>250.542</v>
      </c>
      <c r="G6">
        <f t="shared" si="0"/>
        <v>95</v>
      </c>
      <c r="H6">
        <f t="shared" si="1"/>
        <v>3.6970000000000027</v>
      </c>
      <c r="I6">
        <f t="shared" si="2"/>
        <v>43.52000000000001</v>
      </c>
      <c r="K6">
        <f t="shared" si="3"/>
        <v>95</v>
      </c>
      <c r="L6">
        <f t="shared" si="4"/>
        <v>0.21286031042128625</v>
      </c>
      <c r="M6">
        <f t="shared" si="4"/>
        <v>0.78352359022095996</v>
      </c>
    </row>
    <row r="7" spans="1:13" x14ac:dyDescent="0.75">
      <c r="A7">
        <v>96</v>
      </c>
      <c r="B7">
        <v>353.56700000000001</v>
      </c>
      <c r="C7">
        <v>335.26799999999997</v>
      </c>
      <c r="D7">
        <v>301.91699999999997</v>
      </c>
      <c r="E7">
        <v>257.36599999999999</v>
      </c>
      <c r="G7">
        <f t="shared" si="0"/>
        <v>96</v>
      </c>
      <c r="H7">
        <f t="shared" si="1"/>
        <v>18.299000000000035</v>
      </c>
      <c r="I7">
        <f t="shared" si="2"/>
        <v>44.550999999999988</v>
      </c>
      <c r="K7">
        <f t="shared" si="3"/>
        <v>96</v>
      </c>
      <c r="L7">
        <f t="shared" si="4"/>
        <v>0.50454445576396889</v>
      </c>
      <c r="M7">
        <f t="shared" si="4"/>
        <v>0.80877957963843039</v>
      </c>
    </row>
    <row r="8" spans="1:13" x14ac:dyDescent="0.75">
      <c r="A8">
        <v>97</v>
      </c>
      <c r="B8">
        <v>344.75</v>
      </c>
      <c r="C8">
        <v>344.065</v>
      </c>
      <c r="D8">
        <v>308.28800000000001</v>
      </c>
      <c r="E8">
        <v>269.41699999999997</v>
      </c>
      <c r="G8">
        <f t="shared" si="0"/>
        <v>97</v>
      </c>
      <c r="H8">
        <f t="shared" si="1"/>
        <v>0.68500000000000227</v>
      </c>
      <c r="I8">
        <f t="shared" si="2"/>
        <v>38.871000000000038</v>
      </c>
      <c r="K8">
        <f t="shared" si="3"/>
        <v>97</v>
      </c>
      <c r="L8">
        <f t="shared" si="4"/>
        <v>0.15269371366932361</v>
      </c>
      <c r="M8">
        <f t="shared" si="4"/>
        <v>0.66963892019009474</v>
      </c>
    </row>
    <row r="9" spans="1:13" x14ac:dyDescent="0.75">
      <c r="A9">
        <v>98</v>
      </c>
      <c r="B9">
        <v>327.55</v>
      </c>
      <c r="C9">
        <v>334.50900000000001</v>
      </c>
      <c r="D9">
        <v>317.41699999999997</v>
      </c>
      <c r="E9">
        <v>265.06</v>
      </c>
      <c r="G9">
        <f t="shared" si="0"/>
        <v>98</v>
      </c>
      <c r="H9">
        <f t="shared" si="1"/>
        <v>-6.9590000000000032</v>
      </c>
      <c r="I9">
        <f t="shared" si="2"/>
        <v>52.356999999999971</v>
      </c>
      <c r="K9">
        <f t="shared" si="3"/>
        <v>98</v>
      </c>
      <c r="L9">
        <f t="shared" si="4"/>
        <v>0</v>
      </c>
      <c r="M9">
        <f t="shared" si="4"/>
        <v>1</v>
      </c>
    </row>
    <row r="10" spans="1:13" x14ac:dyDescent="0.75">
      <c r="A10">
        <v>99</v>
      </c>
      <c r="B10">
        <v>372</v>
      </c>
      <c r="C10">
        <v>351.65</v>
      </c>
      <c r="D10">
        <v>317.14100000000002</v>
      </c>
      <c r="E10">
        <v>278.83300000000003</v>
      </c>
      <c r="G10">
        <f t="shared" si="0"/>
        <v>99</v>
      </c>
      <c r="H10">
        <f t="shared" si="1"/>
        <v>20.350000000000023</v>
      </c>
      <c r="I10">
        <f t="shared" si="2"/>
        <v>38.307999999999993</v>
      </c>
      <c r="K10">
        <f t="shared" si="3"/>
        <v>99</v>
      </c>
      <c r="L10">
        <f t="shared" si="4"/>
        <v>0.5455144723437414</v>
      </c>
      <c r="M10">
        <f t="shared" si="4"/>
        <v>0.65584733722012645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5C9B-5495-4A75-B4B9-CB39B2958C2B}">
  <dimension ref="A1:L33"/>
  <sheetViews>
    <sheetView zoomScale="80" zoomScaleNormal="80" workbookViewId="0">
      <selection activeCell="A2" sqref="A2"/>
    </sheetView>
  </sheetViews>
  <sheetFormatPr defaultRowHeight="14.75" x14ac:dyDescent="0.75"/>
  <sheetData>
    <row r="1" spans="1:12" x14ac:dyDescent="0.75">
      <c r="A1" t="s">
        <v>47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12</v>
      </c>
      <c r="B3">
        <v>487.81900000000002</v>
      </c>
      <c r="C3">
        <v>542.71500000000003</v>
      </c>
      <c r="D3">
        <v>450.83300000000003</v>
      </c>
      <c r="E3">
        <v>463.03500000000003</v>
      </c>
      <c r="G3">
        <f>B3-C3</f>
        <v>-54.896000000000015</v>
      </c>
      <c r="H3">
        <f>D3-E3</f>
        <v>-12.201999999999998</v>
      </c>
      <c r="J3">
        <f>A3</f>
        <v>12</v>
      </c>
      <c r="K3">
        <f>(G3-MIN(G$3:G$34))/(MAX(G$3:G$34)-MIN(G$3:G$34))</f>
        <v>2.0009632428514119E-2</v>
      </c>
      <c r="L3">
        <f>(H3-MIN(H$3:H$34))/(MAX(H$3:H$34)-MIN(H$3:H$34))</f>
        <v>5.1529174793794083E-2</v>
      </c>
    </row>
    <row r="4" spans="1:12" x14ac:dyDescent="0.75">
      <c r="A4">
        <v>13</v>
      </c>
      <c r="B4">
        <v>497.13</v>
      </c>
      <c r="C4">
        <v>547.822</v>
      </c>
      <c r="D4">
        <v>439.46199999999999</v>
      </c>
      <c r="E4">
        <v>451.12099999999998</v>
      </c>
      <c r="G4">
        <f t="shared" ref="G4:G33" si="0">B4-C4</f>
        <v>-50.692000000000007</v>
      </c>
      <c r="H4">
        <f t="shared" ref="H4:H33" si="1">D4-E4</f>
        <v>-11.658999999999992</v>
      </c>
      <c r="J4">
        <f t="shared" ref="J4:J33" si="2">A4</f>
        <v>13</v>
      </c>
      <c r="K4">
        <f t="shared" ref="K4:L33" si="3">(G4-MIN(G$3:G$34))/(MAX(G$3:G$34)-MIN(G$3:G$34))</f>
        <v>4.0883204321683575E-2</v>
      </c>
      <c r="L4">
        <f t="shared" si="3"/>
        <v>5.4990374931477223E-2</v>
      </c>
    </row>
    <row r="5" spans="1:12" x14ac:dyDescent="0.75">
      <c r="A5">
        <v>14</v>
      </c>
      <c r="B5">
        <v>527.31600000000003</v>
      </c>
      <c r="C5">
        <v>558.28</v>
      </c>
      <c r="D5">
        <v>464.57499999999999</v>
      </c>
      <c r="E5">
        <v>469.46600000000001</v>
      </c>
      <c r="G5">
        <f t="shared" si="0"/>
        <v>-30.963999999999942</v>
      </c>
      <c r="H5">
        <f t="shared" si="1"/>
        <v>-4.8910000000000196</v>
      </c>
      <c r="J5">
        <f t="shared" si="2"/>
        <v>14</v>
      </c>
      <c r="K5">
        <f t="shared" si="3"/>
        <v>0.13883606500399745</v>
      </c>
      <c r="L5">
        <f t="shared" si="3"/>
        <v>9.8131079410002306E-2</v>
      </c>
    </row>
    <row r="6" spans="1:12" x14ac:dyDescent="0.75">
      <c r="A6">
        <v>15</v>
      </c>
      <c r="B6">
        <v>525.98099999999999</v>
      </c>
      <c r="C6">
        <v>561.72400000000005</v>
      </c>
      <c r="D6">
        <v>470.108</v>
      </c>
      <c r="E6">
        <v>469.26900000000001</v>
      </c>
      <c r="G6">
        <f t="shared" si="0"/>
        <v>-35.743000000000052</v>
      </c>
      <c r="H6">
        <f t="shared" si="1"/>
        <v>0.83899999999999864</v>
      </c>
      <c r="J6">
        <f t="shared" si="2"/>
        <v>15</v>
      </c>
      <c r="K6">
        <f t="shared" si="3"/>
        <v>0.11510752074199486</v>
      </c>
      <c r="L6">
        <f t="shared" si="3"/>
        <v>0.13465534605627158</v>
      </c>
    </row>
    <row r="7" spans="1:12" x14ac:dyDescent="0.75">
      <c r="A7">
        <v>16</v>
      </c>
      <c r="B7">
        <v>518.41499999999996</v>
      </c>
      <c r="C7">
        <v>570.38400000000001</v>
      </c>
      <c r="D7">
        <v>484.44799999999998</v>
      </c>
      <c r="E7">
        <v>480.42500000000001</v>
      </c>
      <c r="G7">
        <f t="shared" si="0"/>
        <v>-51.969000000000051</v>
      </c>
      <c r="H7">
        <f t="shared" si="1"/>
        <v>4.0229999999999677</v>
      </c>
      <c r="J7">
        <f t="shared" si="2"/>
        <v>16</v>
      </c>
      <c r="K7">
        <f t="shared" si="3"/>
        <v>3.4542683078206349E-2</v>
      </c>
      <c r="L7">
        <f t="shared" si="3"/>
        <v>0.15495085478257523</v>
      </c>
    </row>
    <row r="8" spans="1:12" x14ac:dyDescent="0.75">
      <c r="A8">
        <v>17</v>
      </c>
      <c r="B8">
        <v>527.90899999999999</v>
      </c>
      <c r="C8">
        <v>586.83500000000004</v>
      </c>
      <c r="D8">
        <v>481.5</v>
      </c>
      <c r="E8">
        <v>475.81599999999997</v>
      </c>
      <c r="G8">
        <f t="shared" si="0"/>
        <v>-58.926000000000045</v>
      </c>
      <c r="H8">
        <f t="shared" si="1"/>
        <v>5.6840000000000259</v>
      </c>
      <c r="J8">
        <f t="shared" si="2"/>
        <v>17</v>
      </c>
      <c r="K8">
        <f t="shared" si="3"/>
        <v>0</v>
      </c>
      <c r="L8">
        <f t="shared" si="3"/>
        <v>0.16553843015769831</v>
      </c>
    </row>
    <row r="9" spans="1:12" x14ac:dyDescent="0.75">
      <c r="A9">
        <v>18</v>
      </c>
      <c r="B9">
        <v>540.20500000000004</v>
      </c>
      <c r="C9">
        <v>570.30899999999997</v>
      </c>
      <c r="D9">
        <v>502.673</v>
      </c>
      <c r="E9">
        <v>487.173</v>
      </c>
      <c r="G9">
        <f t="shared" si="0"/>
        <v>-30.103999999999928</v>
      </c>
      <c r="H9">
        <f t="shared" si="1"/>
        <v>15.5</v>
      </c>
      <c r="J9">
        <f t="shared" si="2"/>
        <v>18</v>
      </c>
      <c r="K9">
        <f t="shared" si="3"/>
        <v>0.14310611063390374</v>
      </c>
      <c r="L9">
        <f t="shared" si="3"/>
        <v>0.22810774977371528</v>
      </c>
    </row>
    <row r="10" spans="1:12" x14ac:dyDescent="0.75">
      <c r="A10">
        <v>19</v>
      </c>
      <c r="B10">
        <v>543.49099999999999</v>
      </c>
      <c r="C10">
        <v>584.35699999999997</v>
      </c>
      <c r="D10">
        <v>491.27300000000002</v>
      </c>
      <c r="E10">
        <v>473.51499999999999</v>
      </c>
      <c r="G10">
        <f t="shared" si="0"/>
        <v>-40.865999999999985</v>
      </c>
      <c r="H10">
        <f t="shared" si="1"/>
        <v>17.758000000000038</v>
      </c>
      <c r="J10">
        <f t="shared" si="2"/>
        <v>19</v>
      </c>
      <c r="K10">
        <f t="shared" si="3"/>
        <v>8.9670958228030645E-2</v>
      </c>
      <c r="L10">
        <f t="shared" si="3"/>
        <v>0.24250073303502021</v>
      </c>
    </row>
    <row r="11" spans="1:12" x14ac:dyDescent="0.75">
      <c r="A11">
        <v>20</v>
      </c>
      <c r="B11">
        <v>530.66800000000001</v>
      </c>
      <c r="C11">
        <v>560.65800000000002</v>
      </c>
      <c r="D11">
        <v>442.59500000000003</v>
      </c>
      <c r="E11">
        <v>454.952</v>
      </c>
      <c r="G11">
        <f t="shared" si="0"/>
        <v>-29.990000000000009</v>
      </c>
      <c r="H11">
        <f t="shared" si="1"/>
        <v>-12.356999999999971</v>
      </c>
      <c r="J11">
        <f t="shared" si="2"/>
        <v>20</v>
      </c>
      <c r="K11">
        <f t="shared" si="3"/>
        <v>0.14367213993833275</v>
      </c>
      <c r="L11">
        <f t="shared" si="3"/>
        <v>5.0541171071251195E-2</v>
      </c>
    </row>
    <row r="12" spans="1:12" x14ac:dyDescent="0.75">
      <c r="A12">
        <v>21</v>
      </c>
      <c r="B12">
        <v>517.87300000000005</v>
      </c>
      <c r="C12">
        <v>552.52200000000005</v>
      </c>
      <c r="D12">
        <v>435.80700000000002</v>
      </c>
      <c r="E12">
        <v>456.09300000000002</v>
      </c>
      <c r="G12">
        <f t="shared" si="0"/>
        <v>-34.649000000000001</v>
      </c>
      <c r="H12">
        <f t="shared" si="1"/>
        <v>-20.286000000000001</v>
      </c>
      <c r="J12">
        <f t="shared" si="2"/>
        <v>21</v>
      </c>
      <c r="K12">
        <f t="shared" si="3"/>
        <v>0.12053941599678278</v>
      </c>
      <c r="L12">
        <f t="shared" si="3"/>
        <v>0</v>
      </c>
    </row>
    <row r="13" spans="1:12" x14ac:dyDescent="0.75">
      <c r="A13">
        <v>22</v>
      </c>
      <c r="B13">
        <v>497.29500000000002</v>
      </c>
      <c r="C13">
        <v>548.29700000000003</v>
      </c>
      <c r="D13">
        <v>430.26499999999999</v>
      </c>
      <c r="E13">
        <v>441.5</v>
      </c>
      <c r="G13">
        <f t="shared" si="0"/>
        <v>-51.00200000000001</v>
      </c>
      <c r="H13">
        <f t="shared" si="1"/>
        <v>-11.235000000000014</v>
      </c>
      <c r="J13">
        <f t="shared" si="2"/>
        <v>22</v>
      </c>
      <c r="K13">
        <f t="shared" si="3"/>
        <v>3.9344001827182486E-2</v>
      </c>
      <c r="L13">
        <f t="shared" si="3"/>
        <v>5.7693043178949702E-2</v>
      </c>
    </row>
    <row r="14" spans="1:12" x14ac:dyDescent="0.75">
      <c r="A14">
        <v>23</v>
      </c>
      <c r="B14">
        <v>526.79300000000001</v>
      </c>
      <c r="C14">
        <v>549.29499999999996</v>
      </c>
      <c r="D14">
        <v>441.726</v>
      </c>
      <c r="E14">
        <v>436.303</v>
      </c>
      <c r="G14">
        <f t="shared" si="0"/>
        <v>-22.501999999999953</v>
      </c>
      <c r="H14">
        <f t="shared" si="1"/>
        <v>5.4230000000000018</v>
      </c>
      <c r="J14">
        <f t="shared" si="2"/>
        <v>23</v>
      </c>
      <c r="K14">
        <f t="shared" si="3"/>
        <v>0.18085132793453965</v>
      </c>
      <c r="L14">
        <f t="shared" si="3"/>
        <v>0.16387475937328694</v>
      </c>
    </row>
    <row r="15" spans="1:12" x14ac:dyDescent="0.75">
      <c r="A15">
        <v>24</v>
      </c>
      <c r="B15">
        <v>586.09299999999996</v>
      </c>
      <c r="C15">
        <v>540.56600000000003</v>
      </c>
      <c r="D15">
        <v>464.5</v>
      </c>
      <c r="E15">
        <v>431.55900000000003</v>
      </c>
      <c r="G15">
        <f t="shared" si="0"/>
        <v>45.52699999999993</v>
      </c>
      <c r="H15">
        <f t="shared" si="1"/>
        <v>32.940999999999974</v>
      </c>
      <c r="J15">
        <f t="shared" si="2"/>
        <v>24</v>
      </c>
      <c r="K15">
        <f t="shared" si="3"/>
        <v>0.51862683276813137</v>
      </c>
      <c r="L15">
        <f t="shared" si="3"/>
        <v>0.33928047832128588</v>
      </c>
    </row>
    <row r="16" spans="1:12" x14ac:dyDescent="0.75">
      <c r="A16">
        <v>25</v>
      </c>
      <c r="B16">
        <v>724.64400000000001</v>
      </c>
      <c r="C16">
        <v>582.16700000000003</v>
      </c>
      <c r="D16">
        <v>520.404</v>
      </c>
      <c r="E16">
        <v>460.72300000000001</v>
      </c>
      <c r="G16">
        <f t="shared" si="0"/>
        <v>142.47699999999998</v>
      </c>
      <c r="H16">
        <f t="shared" si="1"/>
        <v>59.680999999999983</v>
      </c>
      <c r="J16">
        <f t="shared" si="2"/>
        <v>25</v>
      </c>
      <c r="K16">
        <f t="shared" si="3"/>
        <v>1</v>
      </c>
      <c r="L16">
        <f t="shared" si="3"/>
        <v>0.50972705600387536</v>
      </c>
    </row>
    <row r="17" spans="1:12" x14ac:dyDescent="0.75">
      <c r="A17">
        <v>26</v>
      </c>
      <c r="B17">
        <v>549.471</v>
      </c>
      <c r="C17">
        <v>541.41700000000003</v>
      </c>
      <c r="D17">
        <v>505.178</v>
      </c>
      <c r="E17">
        <v>484.90199999999999</v>
      </c>
      <c r="G17">
        <f t="shared" si="0"/>
        <v>8.0539999999999736</v>
      </c>
      <c r="H17">
        <f t="shared" si="1"/>
        <v>20.27600000000001</v>
      </c>
      <c r="J17">
        <f t="shared" si="2"/>
        <v>26</v>
      </c>
      <c r="K17">
        <f t="shared" si="3"/>
        <v>0.33256704219897426</v>
      </c>
      <c r="L17">
        <f t="shared" si="3"/>
        <v>0.25855101286317111</v>
      </c>
    </row>
    <row r="18" spans="1:12" x14ac:dyDescent="0.75">
      <c r="A18">
        <v>27</v>
      </c>
      <c r="B18">
        <v>567.76400000000001</v>
      </c>
      <c r="C18">
        <v>547.947</v>
      </c>
      <c r="D18">
        <v>557.529</v>
      </c>
      <c r="E18">
        <v>484.60599999999999</v>
      </c>
      <c r="G18">
        <f t="shared" si="0"/>
        <v>19.817000000000007</v>
      </c>
      <c r="H18">
        <f t="shared" si="1"/>
        <v>72.923000000000002</v>
      </c>
      <c r="J18">
        <f t="shared" si="2"/>
        <v>27</v>
      </c>
      <c r="K18">
        <f t="shared" si="3"/>
        <v>0.39097232911128454</v>
      </c>
      <c r="L18">
        <f t="shared" si="3"/>
        <v>0.59413444499687662</v>
      </c>
    </row>
    <row r="19" spans="1:12" x14ac:dyDescent="0.75">
      <c r="A19">
        <v>28</v>
      </c>
      <c r="B19">
        <v>521.30700000000002</v>
      </c>
      <c r="C19">
        <v>520.62300000000005</v>
      </c>
      <c r="D19">
        <v>544.51900000000001</v>
      </c>
      <c r="E19">
        <v>498.17899999999997</v>
      </c>
      <c r="G19">
        <f t="shared" si="0"/>
        <v>0.68399999999996908</v>
      </c>
      <c r="H19">
        <f t="shared" si="1"/>
        <v>46.340000000000032</v>
      </c>
      <c r="J19">
        <f t="shared" si="2"/>
        <v>28</v>
      </c>
      <c r="K19">
        <f t="shared" si="3"/>
        <v>0.29597374418454547</v>
      </c>
      <c r="L19">
        <f t="shared" si="3"/>
        <v>0.42468861947196002</v>
      </c>
    </row>
    <row r="20" spans="1:12" x14ac:dyDescent="0.75">
      <c r="A20">
        <v>29</v>
      </c>
      <c r="B20">
        <v>532.20899999999995</v>
      </c>
      <c r="C20">
        <v>540.53300000000002</v>
      </c>
      <c r="D20">
        <v>586.05899999999997</v>
      </c>
      <c r="E20">
        <v>506.49599999999998</v>
      </c>
      <c r="G20">
        <f t="shared" si="0"/>
        <v>-8.3240000000000691</v>
      </c>
      <c r="H20">
        <f t="shared" si="1"/>
        <v>79.562999999999988</v>
      </c>
      <c r="J20">
        <f t="shared" si="2"/>
        <v>29</v>
      </c>
      <c r="K20">
        <f t="shared" si="3"/>
        <v>0.25124749879594627</v>
      </c>
      <c r="L20">
        <f t="shared" si="3"/>
        <v>0.6364592496271082</v>
      </c>
    </row>
    <row r="21" spans="1:12" x14ac:dyDescent="0.75">
      <c r="A21">
        <v>30</v>
      </c>
      <c r="B21">
        <v>516.005</v>
      </c>
      <c r="C21">
        <v>539.39</v>
      </c>
      <c r="D21">
        <v>614.16399999999999</v>
      </c>
      <c r="E21">
        <v>502.32400000000001</v>
      </c>
      <c r="G21">
        <f t="shared" si="0"/>
        <v>-23.384999999999991</v>
      </c>
      <c r="H21">
        <f t="shared" si="1"/>
        <v>111.83999999999997</v>
      </c>
      <c r="J21">
        <f t="shared" si="2"/>
        <v>30</v>
      </c>
      <c r="K21">
        <f t="shared" si="3"/>
        <v>0.17646708340987993</v>
      </c>
      <c r="L21">
        <f t="shared" si="3"/>
        <v>0.84219986996596152</v>
      </c>
    </row>
    <row r="22" spans="1:12" x14ac:dyDescent="0.75">
      <c r="A22">
        <v>31</v>
      </c>
      <c r="B22">
        <v>492.26299999999998</v>
      </c>
      <c r="C22">
        <v>527.35699999999997</v>
      </c>
      <c r="D22">
        <v>628.19600000000003</v>
      </c>
      <c r="E22">
        <v>491.6</v>
      </c>
      <c r="G22">
        <f t="shared" si="0"/>
        <v>-35.093999999999994</v>
      </c>
      <c r="H22">
        <f t="shared" si="1"/>
        <v>136.596</v>
      </c>
      <c r="J22">
        <f t="shared" si="2"/>
        <v>31</v>
      </c>
      <c r="K22">
        <f t="shared" si="3"/>
        <v>0.1183299156417732</v>
      </c>
      <c r="L22">
        <f t="shared" si="3"/>
        <v>1</v>
      </c>
    </row>
    <row r="23" spans="1:12" x14ac:dyDescent="0.75">
      <c r="A23">
        <v>32</v>
      </c>
      <c r="B23">
        <v>500.46800000000002</v>
      </c>
      <c r="C23">
        <v>543</v>
      </c>
      <c r="D23">
        <v>611.29100000000005</v>
      </c>
      <c r="E23">
        <v>498.40100000000001</v>
      </c>
      <c r="G23">
        <f t="shared" si="0"/>
        <v>-42.531999999999982</v>
      </c>
      <c r="H23">
        <f t="shared" si="1"/>
        <v>112.89000000000004</v>
      </c>
      <c r="J23">
        <f t="shared" si="2"/>
        <v>32</v>
      </c>
      <c r="K23">
        <f t="shared" si="3"/>
        <v>8.1398986112421662E-2</v>
      </c>
      <c r="L23">
        <f t="shared" si="3"/>
        <v>0.84889279840899556</v>
      </c>
    </row>
    <row r="24" spans="1:12" x14ac:dyDescent="0.75">
      <c r="A24">
        <v>33</v>
      </c>
      <c r="B24">
        <v>487.45800000000003</v>
      </c>
      <c r="C24">
        <v>539.26499999999999</v>
      </c>
      <c r="D24">
        <v>589.78200000000004</v>
      </c>
      <c r="E24">
        <v>494.64299999999997</v>
      </c>
      <c r="G24">
        <f t="shared" si="0"/>
        <v>-51.80699999999996</v>
      </c>
      <c r="H24">
        <f t="shared" si="1"/>
        <v>95.139000000000067</v>
      </c>
      <c r="J24">
        <f t="shared" si="2"/>
        <v>33</v>
      </c>
      <c r="K24">
        <f t="shared" si="3"/>
        <v>3.5347040510817038E-2</v>
      </c>
      <c r="L24">
        <f t="shared" si="3"/>
        <v>0.73574406241633883</v>
      </c>
    </row>
    <row r="25" spans="1:12" x14ac:dyDescent="0.75">
      <c r="A25">
        <v>34</v>
      </c>
      <c r="B25">
        <v>514.79</v>
      </c>
      <c r="C25">
        <v>544.76099999999997</v>
      </c>
      <c r="D25">
        <v>602.91499999999996</v>
      </c>
      <c r="E25">
        <v>485.94600000000003</v>
      </c>
      <c r="G25">
        <f t="shared" si="0"/>
        <v>-29.971000000000004</v>
      </c>
      <c r="H25">
        <f t="shared" si="1"/>
        <v>116.96899999999994</v>
      </c>
      <c r="J25">
        <f t="shared" si="2"/>
        <v>34</v>
      </c>
      <c r="K25">
        <f t="shared" si="3"/>
        <v>0.1437664781557377</v>
      </c>
      <c r="L25">
        <f t="shared" si="3"/>
        <v>0.87489323185578927</v>
      </c>
    </row>
    <row r="26" spans="1:12" x14ac:dyDescent="0.75">
      <c r="A26">
        <v>35</v>
      </c>
      <c r="B26">
        <v>505.48500000000001</v>
      </c>
      <c r="C26">
        <v>558.02099999999996</v>
      </c>
      <c r="D26">
        <v>594.43200000000002</v>
      </c>
      <c r="E26">
        <v>500.887</v>
      </c>
      <c r="G26">
        <f t="shared" si="0"/>
        <v>-52.535999999999945</v>
      </c>
      <c r="H26">
        <f t="shared" si="1"/>
        <v>93.545000000000016</v>
      </c>
      <c r="J26">
        <f t="shared" si="2"/>
        <v>35</v>
      </c>
      <c r="K26">
        <f t="shared" si="3"/>
        <v>3.172743206407104E-2</v>
      </c>
      <c r="L26">
        <f t="shared" si="3"/>
        <v>0.72558355961805698</v>
      </c>
    </row>
    <row r="27" spans="1:12" x14ac:dyDescent="0.75">
      <c r="A27">
        <v>36</v>
      </c>
      <c r="B27">
        <v>497.404</v>
      </c>
      <c r="C27">
        <v>552.40499999999997</v>
      </c>
      <c r="D27">
        <v>562.88099999999997</v>
      </c>
      <c r="E27">
        <v>485.06900000000002</v>
      </c>
      <c r="G27">
        <f t="shared" si="0"/>
        <v>-55.000999999999976</v>
      </c>
      <c r="H27">
        <f t="shared" si="1"/>
        <v>77.811999999999955</v>
      </c>
      <c r="J27">
        <f t="shared" si="2"/>
        <v>36</v>
      </c>
      <c r="K27">
        <f t="shared" si="3"/>
        <v>1.9488289648118787E-2</v>
      </c>
      <c r="L27">
        <f t="shared" si="3"/>
        <v>0.62529799467115377</v>
      </c>
    </row>
    <row r="28" spans="1:12" x14ac:dyDescent="0.75">
      <c r="A28">
        <v>37</v>
      </c>
      <c r="B28">
        <v>485.17500000000001</v>
      </c>
      <c r="C28">
        <v>540.35500000000002</v>
      </c>
      <c r="D28">
        <v>540.00400000000002</v>
      </c>
      <c r="E28">
        <v>477.47</v>
      </c>
      <c r="G28">
        <f t="shared" si="0"/>
        <v>-55.180000000000007</v>
      </c>
      <c r="H28">
        <f t="shared" si="1"/>
        <v>62.533999999999992</v>
      </c>
      <c r="J28">
        <f t="shared" si="2"/>
        <v>37</v>
      </c>
      <c r="K28">
        <f t="shared" si="3"/>
        <v>1.8599524336777692E-2</v>
      </c>
      <c r="L28">
        <f t="shared" si="3"/>
        <v>0.52791269871623248</v>
      </c>
    </row>
    <row r="29" spans="1:12" x14ac:dyDescent="0.75">
      <c r="A29">
        <v>38</v>
      </c>
      <c r="B29">
        <v>480.67099999999999</v>
      </c>
      <c r="C29">
        <v>531.47799999999995</v>
      </c>
      <c r="D29">
        <v>510.74799999999999</v>
      </c>
      <c r="E29">
        <v>474.91399999999999</v>
      </c>
      <c r="G29">
        <f t="shared" si="0"/>
        <v>-50.80699999999996</v>
      </c>
      <c r="H29">
        <f t="shared" si="1"/>
        <v>35.834000000000003</v>
      </c>
      <c r="J29">
        <f t="shared" si="2"/>
        <v>38</v>
      </c>
      <c r="K29">
        <f t="shared" si="3"/>
        <v>4.031220984791728E-2</v>
      </c>
      <c r="L29">
        <f t="shared" si="3"/>
        <v>0.3577210897362349</v>
      </c>
    </row>
    <row r="30" spans="1:12" x14ac:dyDescent="0.75">
      <c r="A30">
        <v>39</v>
      </c>
      <c r="B30">
        <v>511.05799999999999</v>
      </c>
      <c r="C30">
        <v>553.48400000000004</v>
      </c>
      <c r="D30">
        <v>510.69600000000003</v>
      </c>
      <c r="E30">
        <v>474.053</v>
      </c>
      <c r="G30">
        <f t="shared" si="0"/>
        <v>-42.426000000000045</v>
      </c>
      <c r="H30">
        <f t="shared" si="1"/>
        <v>36.643000000000029</v>
      </c>
      <c r="J30">
        <f t="shared" si="2"/>
        <v>39</v>
      </c>
      <c r="K30">
        <f t="shared" si="3"/>
        <v>8.1925294062153986E-2</v>
      </c>
      <c r="L30">
        <f t="shared" si="3"/>
        <v>0.36287783174615335</v>
      </c>
    </row>
    <row r="31" spans="1:12" x14ac:dyDescent="0.75">
      <c r="A31">
        <v>40</v>
      </c>
      <c r="B31">
        <v>508.584</v>
      </c>
      <c r="C31">
        <v>536.53</v>
      </c>
      <c r="D31">
        <v>473.58</v>
      </c>
      <c r="E31">
        <v>435.87099999999998</v>
      </c>
      <c r="G31">
        <f t="shared" si="0"/>
        <v>-27.94599999999997</v>
      </c>
      <c r="H31">
        <f t="shared" si="1"/>
        <v>37.709000000000003</v>
      </c>
      <c r="J31">
        <f t="shared" si="2"/>
        <v>40</v>
      </c>
      <c r="K31">
        <f t="shared" si="3"/>
        <v>0.15382094606336585</v>
      </c>
      <c r="L31">
        <f t="shared" si="3"/>
        <v>0.36967274767022351</v>
      </c>
    </row>
    <row r="32" spans="1:12" x14ac:dyDescent="0.75">
      <c r="A32">
        <v>41</v>
      </c>
      <c r="B32">
        <v>476.44499999999999</v>
      </c>
      <c r="C32">
        <v>517.42200000000003</v>
      </c>
      <c r="D32">
        <v>471.036</v>
      </c>
      <c r="E32">
        <v>420.96</v>
      </c>
      <c r="G32">
        <f t="shared" si="0"/>
        <v>-40.977000000000032</v>
      </c>
      <c r="H32">
        <f t="shared" si="1"/>
        <v>50.076000000000022</v>
      </c>
      <c r="J32">
        <f t="shared" si="2"/>
        <v>41</v>
      </c>
      <c r="K32">
        <f t="shared" si="3"/>
        <v>8.9119824431612288E-2</v>
      </c>
      <c r="L32">
        <f t="shared" si="3"/>
        <v>0.44850269629403006</v>
      </c>
    </row>
    <row r="33" spans="1:12" x14ac:dyDescent="0.75">
      <c r="A33">
        <v>42</v>
      </c>
      <c r="B33">
        <v>466.78800000000001</v>
      </c>
      <c r="C33">
        <v>508.25900000000001</v>
      </c>
      <c r="D33">
        <v>454.04399999999998</v>
      </c>
      <c r="E33">
        <v>410.27300000000002</v>
      </c>
      <c r="G33">
        <f t="shared" si="0"/>
        <v>-41.471000000000004</v>
      </c>
      <c r="H33">
        <f t="shared" si="1"/>
        <v>43.770999999999958</v>
      </c>
      <c r="J33">
        <f t="shared" si="2"/>
        <v>42</v>
      </c>
      <c r="K33">
        <f t="shared" si="3"/>
        <v>8.6667030779084914E-2</v>
      </c>
      <c r="L33">
        <f t="shared" si="3"/>
        <v>0.40831325454800393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C5BD5-EA77-489D-91B7-C7F81FC23B1F}">
  <dimension ref="A1:L32"/>
  <sheetViews>
    <sheetView zoomScale="80" zoomScaleNormal="80" workbookViewId="0"/>
  </sheetViews>
  <sheetFormatPr defaultRowHeight="14.75" x14ac:dyDescent="0.75"/>
  <sheetData>
    <row r="1" spans="1:12" x14ac:dyDescent="0.75">
      <c r="A1" t="s">
        <v>49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608.21799999999996</v>
      </c>
      <c r="C3">
        <v>634.98299999999995</v>
      </c>
      <c r="D3">
        <v>496.702</v>
      </c>
      <c r="E3">
        <v>550.11900000000003</v>
      </c>
      <c r="G3">
        <f>B3-C3</f>
        <v>-26.764999999999986</v>
      </c>
      <c r="H3">
        <f>D3-E3</f>
        <v>-53.41700000000003</v>
      </c>
      <c r="J3">
        <f>A3</f>
        <v>1</v>
      </c>
      <c r="K3">
        <f>(G3-MIN(G$3:G$33))/(MAX(G$3:G$33)-MIN(G$3:G$33))</f>
        <v>7.2437350281893409E-2</v>
      </c>
      <c r="L3">
        <f>(H3-MIN(H$3:H$33))/(MAX(H$3:H$33)-MIN(H$3:H$33))</f>
        <v>0</v>
      </c>
    </row>
    <row r="4" spans="1:12" x14ac:dyDescent="0.75">
      <c r="A4">
        <v>2</v>
      </c>
      <c r="B4">
        <v>590.452</v>
      </c>
      <c r="C4">
        <v>607.89200000000005</v>
      </c>
      <c r="D4">
        <v>471.87900000000002</v>
      </c>
      <c r="E4">
        <v>519.34699999999998</v>
      </c>
      <c r="G4">
        <f t="shared" ref="G4:G32" si="0">B4-C4</f>
        <v>-17.440000000000055</v>
      </c>
      <c r="H4">
        <f t="shared" ref="H4:H32" si="1">D4-E4</f>
        <v>-47.467999999999961</v>
      </c>
      <c r="J4">
        <f t="shared" ref="J4:J32" si="2">A4</f>
        <v>2</v>
      </c>
      <c r="K4">
        <f t="shared" ref="K4:L32" si="3">(G4-MIN(G$3:G$33))/(MAX(G$3:G$33)-MIN(G$3:G$33))</f>
        <v>0.14764927449730944</v>
      </c>
      <c r="L4">
        <f t="shared" si="3"/>
        <v>3.4647641234712097E-2</v>
      </c>
    </row>
    <row r="5" spans="1:12" x14ac:dyDescent="0.75">
      <c r="A5">
        <v>3</v>
      </c>
      <c r="B5">
        <v>610.37099999999998</v>
      </c>
      <c r="C5">
        <v>612.79300000000001</v>
      </c>
      <c r="D5">
        <v>477.62900000000002</v>
      </c>
      <c r="E5">
        <v>515.58000000000004</v>
      </c>
      <c r="G5">
        <f t="shared" si="0"/>
        <v>-2.4220000000000255</v>
      </c>
      <c r="H5">
        <f t="shared" si="1"/>
        <v>-37.951000000000022</v>
      </c>
      <c r="J5">
        <f t="shared" si="2"/>
        <v>3</v>
      </c>
      <c r="K5">
        <f t="shared" si="3"/>
        <v>0.26877878418815432</v>
      </c>
      <c r="L5">
        <f t="shared" si="3"/>
        <v>9.0075713453698331E-2</v>
      </c>
    </row>
    <row r="6" spans="1:12" x14ac:dyDescent="0.75">
      <c r="A6">
        <v>4</v>
      </c>
      <c r="B6">
        <v>586.35299999999995</v>
      </c>
      <c r="C6">
        <v>582.32299999999998</v>
      </c>
      <c r="D6">
        <v>492.24299999999999</v>
      </c>
      <c r="E6">
        <v>510.04199999999997</v>
      </c>
      <c r="G6">
        <f t="shared" si="0"/>
        <v>4.0299999999999727</v>
      </c>
      <c r="H6">
        <f t="shared" si="1"/>
        <v>-17.798999999999978</v>
      </c>
      <c r="J6">
        <f t="shared" si="2"/>
        <v>4</v>
      </c>
      <c r="K6">
        <f t="shared" si="3"/>
        <v>0.32081817668551282</v>
      </c>
      <c r="L6">
        <f t="shared" si="3"/>
        <v>0.2074432149097265</v>
      </c>
    </row>
    <row r="7" spans="1:12" x14ac:dyDescent="0.75">
      <c r="A7">
        <v>5</v>
      </c>
      <c r="B7">
        <v>571.08299999999997</v>
      </c>
      <c r="C7">
        <v>589.5</v>
      </c>
      <c r="D7">
        <v>491.89400000000001</v>
      </c>
      <c r="E7">
        <v>507.95699999999999</v>
      </c>
      <c r="G7">
        <f t="shared" si="0"/>
        <v>-18.41700000000003</v>
      </c>
      <c r="H7">
        <f t="shared" si="1"/>
        <v>-16.062999999999988</v>
      </c>
      <c r="J7">
        <f t="shared" si="2"/>
        <v>5</v>
      </c>
      <c r="K7">
        <f t="shared" si="3"/>
        <v>0.13976916190122793</v>
      </c>
      <c r="L7">
        <f t="shared" si="3"/>
        <v>0.21755387303436244</v>
      </c>
    </row>
    <row r="8" spans="1:12" x14ac:dyDescent="0.75">
      <c r="A8">
        <v>6</v>
      </c>
      <c r="B8">
        <v>589.06100000000004</v>
      </c>
      <c r="C8">
        <v>608.10599999999999</v>
      </c>
      <c r="D8">
        <v>488.06099999999998</v>
      </c>
      <c r="E8">
        <v>506.33</v>
      </c>
      <c r="G8">
        <f t="shared" si="0"/>
        <v>-19.044999999999959</v>
      </c>
      <c r="H8">
        <f t="shared" si="1"/>
        <v>-18.269000000000005</v>
      </c>
      <c r="J8">
        <f t="shared" si="2"/>
        <v>6</v>
      </c>
      <c r="K8">
        <f t="shared" si="3"/>
        <v>0.13470395134816882</v>
      </c>
      <c r="L8">
        <f t="shared" si="3"/>
        <v>0.20470588235294127</v>
      </c>
    </row>
    <row r="9" spans="1:12" x14ac:dyDescent="0.75">
      <c r="A9">
        <v>7</v>
      </c>
      <c r="B9">
        <v>595.66700000000003</v>
      </c>
      <c r="C9">
        <v>631.41300000000001</v>
      </c>
      <c r="D9">
        <v>485.03</v>
      </c>
      <c r="E9">
        <v>528.41800000000001</v>
      </c>
      <c r="G9">
        <f t="shared" si="0"/>
        <v>-35.745999999999981</v>
      </c>
      <c r="H9">
        <f t="shared" si="1"/>
        <v>-43.388000000000034</v>
      </c>
      <c r="J9">
        <f t="shared" si="2"/>
        <v>7</v>
      </c>
      <c r="K9">
        <f t="shared" si="3"/>
        <v>0</v>
      </c>
      <c r="L9">
        <f t="shared" si="3"/>
        <v>5.8410017472335429E-2</v>
      </c>
    </row>
    <row r="10" spans="1:12" x14ac:dyDescent="0.75">
      <c r="A10">
        <v>8</v>
      </c>
      <c r="B10">
        <v>586.66700000000003</v>
      </c>
      <c r="C10">
        <v>606.65800000000002</v>
      </c>
      <c r="D10">
        <v>476.34100000000001</v>
      </c>
      <c r="E10">
        <v>525.08199999999999</v>
      </c>
      <c r="G10">
        <f t="shared" si="0"/>
        <v>-19.990999999999985</v>
      </c>
      <c r="H10">
        <f t="shared" si="1"/>
        <v>-48.740999999999985</v>
      </c>
      <c r="J10">
        <f t="shared" si="2"/>
        <v>8</v>
      </c>
      <c r="K10">
        <f t="shared" si="3"/>
        <v>0.12707387303097994</v>
      </c>
      <c r="L10">
        <f t="shared" si="3"/>
        <v>2.7233546884100426E-2</v>
      </c>
    </row>
    <row r="11" spans="1:12" x14ac:dyDescent="0.75">
      <c r="A11">
        <v>9</v>
      </c>
      <c r="B11">
        <v>566.75800000000004</v>
      </c>
      <c r="C11">
        <v>597.76700000000005</v>
      </c>
      <c r="D11">
        <v>479.089</v>
      </c>
      <c r="E11">
        <v>527.43200000000002</v>
      </c>
      <c r="G11">
        <f t="shared" si="0"/>
        <v>-31.009000000000015</v>
      </c>
      <c r="H11">
        <f t="shared" si="1"/>
        <v>-48.343000000000018</v>
      </c>
      <c r="J11">
        <f t="shared" si="2"/>
        <v>9</v>
      </c>
      <c r="K11">
        <f t="shared" si="3"/>
        <v>3.820685093924138E-2</v>
      </c>
      <c r="L11">
        <f t="shared" si="3"/>
        <v>2.9551543389633145E-2</v>
      </c>
    </row>
    <row r="12" spans="1:12" x14ac:dyDescent="0.75">
      <c r="A12">
        <v>10</v>
      </c>
      <c r="B12">
        <v>573.37099999999998</v>
      </c>
      <c r="C12">
        <v>604.33000000000004</v>
      </c>
      <c r="D12">
        <v>504.952</v>
      </c>
      <c r="E12">
        <v>557.51099999999997</v>
      </c>
      <c r="G12">
        <f t="shared" si="0"/>
        <v>-30.95900000000006</v>
      </c>
      <c r="H12">
        <f t="shared" si="1"/>
        <v>-52.558999999999969</v>
      </c>
      <c r="J12">
        <f t="shared" si="2"/>
        <v>10</v>
      </c>
      <c r="K12">
        <f t="shared" si="3"/>
        <v>3.861013203422984E-2</v>
      </c>
      <c r="L12">
        <f t="shared" si="3"/>
        <v>4.9970879440888799E-3</v>
      </c>
    </row>
    <row r="13" spans="1:12" x14ac:dyDescent="0.75">
      <c r="A13">
        <v>11</v>
      </c>
      <c r="B13">
        <v>584.476</v>
      </c>
      <c r="C13">
        <v>611.63099999999997</v>
      </c>
      <c r="D13">
        <v>498.46800000000002</v>
      </c>
      <c r="E13">
        <v>533.34699999999998</v>
      </c>
      <c r="G13">
        <f t="shared" si="0"/>
        <v>-27.154999999999973</v>
      </c>
      <c r="H13">
        <f t="shared" si="1"/>
        <v>-34.878999999999962</v>
      </c>
      <c r="J13">
        <f t="shared" si="2"/>
        <v>11</v>
      </c>
      <c r="K13">
        <f t="shared" si="3"/>
        <v>6.9291757740980647E-2</v>
      </c>
      <c r="L13">
        <f t="shared" si="3"/>
        <v>0.10796738497379187</v>
      </c>
    </row>
    <row r="14" spans="1:12" x14ac:dyDescent="0.75">
      <c r="A14">
        <v>12</v>
      </c>
      <c r="B14">
        <v>569.452</v>
      </c>
      <c r="C14">
        <v>592.51099999999997</v>
      </c>
      <c r="D14">
        <v>506.71800000000002</v>
      </c>
      <c r="E14">
        <v>531.72199999999998</v>
      </c>
      <c r="G14">
        <f t="shared" si="0"/>
        <v>-23.058999999999969</v>
      </c>
      <c r="H14">
        <f t="shared" si="1"/>
        <v>-25.003999999999962</v>
      </c>
      <c r="J14">
        <f t="shared" si="2"/>
        <v>12</v>
      </c>
      <c r="K14">
        <f t="shared" si="3"/>
        <v>0.10232854504246554</v>
      </c>
      <c r="L14">
        <f t="shared" si="3"/>
        <v>0.16548048922539349</v>
      </c>
    </row>
    <row r="15" spans="1:12" x14ac:dyDescent="0.75">
      <c r="A15">
        <v>13</v>
      </c>
      <c r="B15">
        <v>726.81100000000004</v>
      </c>
      <c r="C15">
        <v>638.57399999999996</v>
      </c>
      <c r="D15">
        <v>594.5</v>
      </c>
      <c r="E15">
        <v>550.303</v>
      </c>
      <c r="G15">
        <f t="shared" si="0"/>
        <v>88.23700000000008</v>
      </c>
      <c r="H15">
        <f t="shared" si="1"/>
        <v>44.197000000000003</v>
      </c>
      <c r="J15">
        <f t="shared" si="2"/>
        <v>13</v>
      </c>
      <c r="K15">
        <f t="shared" si="3"/>
        <v>1</v>
      </c>
      <c r="L15">
        <f t="shared" si="3"/>
        <v>0.56851485148514858</v>
      </c>
    </row>
    <row r="16" spans="1:12" x14ac:dyDescent="0.75">
      <c r="A16">
        <v>14</v>
      </c>
      <c r="B16">
        <v>595.447</v>
      </c>
      <c r="C16">
        <v>596.15200000000004</v>
      </c>
      <c r="D16">
        <v>590.37900000000002</v>
      </c>
      <c r="E16">
        <v>570.69000000000005</v>
      </c>
      <c r="G16">
        <f t="shared" si="0"/>
        <v>-0.70500000000004093</v>
      </c>
      <c r="H16">
        <f t="shared" si="1"/>
        <v>19.688999999999965</v>
      </c>
      <c r="J16">
        <f t="shared" si="2"/>
        <v>14</v>
      </c>
      <c r="K16">
        <f t="shared" si="3"/>
        <v>0.28262745699007058</v>
      </c>
      <c r="L16">
        <f t="shared" si="3"/>
        <v>0.4257775189283633</v>
      </c>
    </row>
    <row r="17" spans="1:12" x14ac:dyDescent="0.75">
      <c r="A17">
        <v>15</v>
      </c>
      <c r="B17">
        <v>604.89</v>
      </c>
      <c r="C17">
        <v>601.61500000000001</v>
      </c>
      <c r="D17">
        <v>633.33799999999997</v>
      </c>
      <c r="E17">
        <v>573.09400000000005</v>
      </c>
      <c r="G17">
        <f t="shared" si="0"/>
        <v>3.2749999999999773</v>
      </c>
      <c r="H17">
        <f t="shared" si="1"/>
        <v>60.243999999999915</v>
      </c>
      <c r="J17">
        <f t="shared" si="2"/>
        <v>15</v>
      </c>
      <c r="K17">
        <f t="shared" si="3"/>
        <v>0.31472863215118152</v>
      </c>
      <c r="L17">
        <f t="shared" si="3"/>
        <v>0.66197437390797853</v>
      </c>
    </row>
    <row r="18" spans="1:12" x14ac:dyDescent="0.75">
      <c r="A18">
        <v>16</v>
      </c>
      <c r="B18">
        <v>576.62900000000002</v>
      </c>
      <c r="C18">
        <v>587.77700000000004</v>
      </c>
      <c r="D18">
        <v>594.34100000000001</v>
      </c>
      <c r="E18">
        <v>566.79300000000001</v>
      </c>
      <c r="G18">
        <f t="shared" si="0"/>
        <v>-11.148000000000025</v>
      </c>
      <c r="H18">
        <f t="shared" si="1"/>
        <v>27.548000000000002</v>
      </c>
      <c r="J18">
        <f t="shared" si="2"/>
        <v>16</v>
      </c>
      <c r="K18">
        <f t="shared" si="3"/>
        <v>0.19839816749070391</v>
      </c>
      <c r="L18">
        <f t="shared" si="3"/>
        <v>0.47154921374490394</v>
      </c>
    </row>
    <row r="19" spans="1:12" x14ac:dyDescent="0.75">
      <c r="A19">
        <v>17</v>
      </c>
      <c r="B19">
        <v>575.71199999999999</v>
      </c>
      <c r="C19">
        <v>584.56899999999996</v>
      </c>
      <c r="D19">
        <v>519.34100000000001</v>
      </c>
      <c r="E19">
        <v>526.36199999999997</v>
      </c>
      <c r="G19">
        <f t="shared" si="0"/>
        <v>-8.8569999999999709</v>
      </c>
      <c r="H19">
        <f t="shared" si="1"/>
        <v>-7.0209999999999582</v>
      </c>
      <c r="J19">
        <f t="shared" si="2"/>
        <v>17</v>
      </c>
      <c r="K19">
        <f t="shared" si="3"/>
        <v>0.21687650726309249</v>
      </c>
      <c r="L19">
        <f t="shared" si="3"/>
        <v>0.27021549213744939</v>
      </c>
    </row>
    <row r="20" spans="1:12" x14ac:dyDescent="0.75">
      <c r="A20">
        <v>18</v>
      </c>
      <c r="B20">
        <v>557.75800000000004</v>
      </c>
      <c r="C20">
        <v>578.58699999999999</v>
      </c>
      <c r="D20">
        <v>511.60599999999999</v>
      </c>
      <c r="E20">
        <v>514.79300000000001</v>
      </c>
      <c r="G20">
        <f t="shared" si="0"/>
        <v>-20.828999999999951</v>
      </c>
      <c r="H20">
        <f t="shared" si="1"/>
        <v>-3.1870000000000118</v>
      </c>
      <c r="J20">
        <f t="shared" si="2"/>
        <v>18</v>
      </c>
      <c r="K20">
        <f t="shared" si="3"/>
        <v>0.12031488187896747</v>
      </c>
      <c r="L20">
        <f t="shared" si="3"/>
        <v>0.29254513686662786</v>
      </c>
    </row>
    <row r="21" spans="1:12" x14ac:dyDescent="0.75">
      <c r="A21">
        <v>19</v>
      </c>
      <c r="B21">
        <v>585.13599999999997</v>
      </c>
      <c r="C21">
        <v>613.47799999999995</v>
      </c>
      <c r="D21">
        <v>532.27300000000002</v>
      </c>
      <c r="E21">
        <v>514.16800000000001</v>
      </c>
      <c r="G21">
        <f t="shared" si="0"/>
        <v>-28.341999999999985</v>
      </c>
      <c r="H21">
        <f t="shared" si="1"/>
        <v>18.105000000000018</v>
      </c>
      <c r="J21">
        <f t="shared" si="2"/>
        <v>19</v>
      </c>
      <c r="K21">
        <f t="shared" si="3"/>
        <v>5.9717864545945756E-2</v>
      </c>
      <c r="L21">
        <f t="shared" si="3"/>
        <v>0.41655212580081552</v>
      </c>
    </row>
    <row r="22" spans="1:12" x14ac:dyDescent="0.75">
      <c r="A22">
        <v>20</v>
      </c>
      <c r="B22">
        <v>564.56799999999998</v>
      </c>
      <c r="C22">
        <v>583.10900000000004</v>
      </c>
      <c r="D22">
        <v>590.91700000000003</v>
      </c>
      <c r="E22">
        <v>542.17899999999997</v>
      </c>
      <c r="G22">
        <f t="shared" si="0"/>
        <v>-18.541000000000054</v>
      </c>
      <c r="H22">
        <f t="shared" si="1"/>
        <v>48.738000000000056</v>
      </c>
      <c r="J22">
        <f t="shared" si="2"/>
        <v>20</v>
      </c>
      <c r="K22">
        <f t="shared" si="3"/>
        <v>0.13876902478565545</v>
      </c>
      <c r="L22">
        <f t="shared" si="3"/>
        <v>0.59496214327315122</v>
      </c>
    </row>
    <row r="23" spans="1:12" x14ac:dyDescent="0.75">
      <c r="A23">
        <v>21</v>
      </c>
      <c r="B23">
        <v>587.91200000000003</v>
      </c>
      <c r="C23">
        <v>602.25</v>
      </c>
      <c r="D23">
        <v>658.85299999999995</v>
      </c>
      <c r="E23">
        <v>542.82799999999997</v>
      </c>
      <c r="G23">
        <f t="shared" si="0"/>
        <v>-14.337999999999965</v>
      </c>
      <c r="H23">
        <f t="shared" si="1"/>
        <v>116.02499999999998</v>
      </c>
      <c r="J23">
        <f t="shared" si="2"/>
        <v>21</v>
      </c>
      <c r="K23">
        <f t="shared" si="3"/>
        <v>0.1726688336304171</v>
      </c>
      <c r="L23">
        <f t="shared" si="3"/>
        <v>0.98684915550378549</v>
      </c>
    </row>
    <row r="24" spans="1:12" x14ac:dyDescent="0.75">
      <c r="A24">
        <v>22</v>
      </c>
      <c r="B24">
        <v>580.59400000000005</v>
      </c>
      <c r="C24">
        <v>605.40599999999995</v>
      </c>
      <c r="D24">
        <v>631.03899999999999</v>
      </c>
      <c r="E24">
        <v>537.21100000000001</v>
      </c>
      <c r="G24">
        <f t="shared" si="0"/>
        <v>-24.811999999999898</v>
      </c>
      <c r="H24">
        <f t="shared" si="1"/>
        <v>93.827999999999975</v>
      </c>
      <c r="J24">
        <f t="shared" si="2"/>
        <v>22</v>
      </c>
      <c r="K24">
        <f t="shared" si="3"/>
        <v>8.8189509852157774E-2</v>
      </c>
      <c r="L24">
        <f t="shared" si="3"/>
        <v>0.85757134536983093</v>
      </c>
    </row>
    <row r="25" spans="1:12" x14ac:dyDescent="0.75">
      <c r="A25">
        <v>23</v>
      </c>
      <c r="B25">
        <v>594.24199999999996</v>
      </c>
      <c r="C25">
        <v>605.928</v>
      </c>
      <c r="D25">
        <v>673.53899999999999</v>
      </c>
      <c r="E25">
        <v>555.25599999999997</v>
      </c>
      <c r="G25">
        <f t="shared" si="0"/>
        <v>-11.686000000000035</v>
      </c>
      <c r="H25">
        <f t="shared" si="1"/>
        <v>118.28300000000002</v>
      </c>
      <c r="J25">
        <f t="shared" si="2"/>
        <v>23</v>
      </c>
      <c r="K25">
        <f t="shared" si="3"/>
        <v>0.19405886290862404</v>
      </c>
      <c r="L25">
        <f t="shared" si="3"/>
        <v>1</v>
      </c>
    </row>
    <row r="26" spans="1:12" x14ac:dyDescent="0.75">
      <c r="A26">
        <v>24</v>
      </c>
      <c r="B26">
        <v>582.54999999999995</v>
      </c>
      <c r="C26">
        <v>583.51099999999997</v>
      </c>
      <c r="D26">
        <v>661.93299999999999</v>
      </c>
      <c r="E26">
        <v>562.65300000000002</v>
      </c>
      <c r="G26">
        <f t="shared" si="0"/>
        <v>-0.96100000000001273</v>
      </c>
      <c r="H26">
        <f t="shared" si="1"/>
        <v>99.279999999999973</v>
      </c>
      <c r="J26">
        <f t="shared" si="2"/>
        <v>24</v>
      </c>
      <c r="K26">
        <f t="shared" si="3"/>
        <v>0.28056265778372802</v>
      </c>
      <c r="L26">
        <f t="shared" si="3"/>
        <v>0.88932440302853788</v>
      </c>
    </row>
    <row r="27" spans="1:12" x14ac:dyDescent="0.75">
      <c r="A27">
        <v>25</v>
      </c>
      <c r="B27">
        <v>568.30200000000002</v>
      </c>
      <c r="C27">
        <v>578.07600000000002</v>
      </c>
      <c r="D27">
        <v>626.73299999999995</v>
      </c>
      <c r="E27">
        <v>541.53499999999997</v>
      </c>
      <c r="G27">
        <f t="shared" si="0"/>
        <v>-9.7740000000000009</v>
      </c>
      <c r="H27">
        <f t="shared" si="1"/>
        <v>85.197999999999979</v>
      </c>
      <c r="J27">
        <f t="shared" si="2"/>
        <v>25</v>
      </c>
      <c r="K27">
        <f t="shared" si="3"/>
        <v>0.20948033198099714</v>
      </c>
      <c r="L27">
        <f t="shared" si="3"/>
        <v>0.80730926033779837</v>
      </c>
    </row>
    <row r="28" spans="1:12" x14ac:dyDescent="0.75">
      <c r="A28">
        <v>26</v>
      </c>
      <c r="B28">
        <v>585.85199999999998</v>
      </c>
      <c r="C28">
        <v>607.73800000000006</v>
      </c>
      <c r="D28">
        <v>583.47199999999998</v>
      </c>
      <c r="E28">
        <v>564.03700000000003</v>
      </c>
      <c r="G28">
        <f t="shared" si="0"/>
        <v>-21.886000000000081</v>
      </c>
      <c r="H28">
        <f t="shared" si="1"/>
        <v>19.434999999999945</v>
      </c>
      <c r="J28">
        <f t="shared" si="2"/>
        <v>26</v>
      </c>
      <c r="K28">
        <f t="shared" si="3"/>
        <v>0.11178951953090256</v>
      </c>
      <c r="L28">
        <f t="shared" si="3"/>
        <v>0.42429819452533463</v>
      </c>
    </row>
    <row r="29" spans="1:12" x14ac:dyDescent="0.75">
      <c r="A29">
        <v>27</v>
      </c>
      <c r="B29">
        <v>577.84299999999996</v>
      </c>
      <c r="C29">
        <v>592.00599999999997</v>
      </c>
      <c r="D29">
        <v>576.96299999999997</v>
      </c>
      <c r="E29">
        <v>562.06700000000001</v>
      </c>
      <c r="G29">
        <f t="shared" si="0"/>
        <v>-14.163000000000011</v>
      </c>
      <c r="H29">
        <f t="shared" si="1"/>
        <v>14.895999999999958</v>
      </c>
      <c r="J29">
        <f t="shared" si="2"/>
        <v>27</v>
      </c>
      <c r="K29">
        <f t="shared" si="3"/>
        <v>0.17408031746287764</v>
      </c>
      <c r="L29">
        <f t="shared" si="3"/>
        <v>0.39786255096097828</v>
      </c>
    </row>
    <row r="30" spans="1:12" x14ac:dyDescent="0.75">
      <c r="A30">
        <v>28</v>
      </c>
      <c r="B30">
        <v>589.78300000000002</v>
      </c>
      <c r="C30">
        <v>582.34500000000003</v>
      </c>
      <c r="D30">
        <v>580.12</v>
      </c>
      <c r="E30">
        <v>594.96600000000001</v>
      </c>
      <c r="G30">
        <f t="shared" si="0"/>
        <v>7.4379999999999882</v>
      </c>
      <c r="H30">
        <f t="shared" si="1"/>
        <v>-14.846000000000004</v>
      </c>
      <c r="J30">
        <f t="shared" si="2"/>
        <v>28</v>
      </c>
      <c r="K30">
        <f t="shared" si="3"/>
        <v>0.34830581611995148</v>
      </c>
      <c r="L30">
        <f t="shared" si="3"/>
        <v>0.22464181712288886</v>
      </c>
    </row>
    <row r="31" spans="1:12" x14ac:dyDescent="0.75">
      <c r="A31">
        <v>29</v>
      </c>
      <c r="B31">
        <v>608.72699999999998</v>
      </c>
      <c r="C31">
        <v>586.56200000000001</v>
      </c>
      <c r="D31">
        <v>605.11699999999996</v>
      </c>
      <c r="E31">
        <v>588.97799999999995</v>
      </c>
      <c r="G31">
        <f t="shared" si="0"/>
        <v>22.164999999999964</v>
      </c>
      <c r="H31">
        <f t="shared" si="1"/>
        <v>16.13900000000001</v>
      </c>
      <c r="J31">
        <f t="shared" si="2"/>
        <v>29</v>
      </c>
      <c r="K31">
        <f t="shared" si="3"/>
        <v>0.467088229837961</v>
      </c>
      <c r="L31">
        <f t="shared" si="3"/>
        <v>0.4051019219569017</v>
      </c>
    </row>
    <row r="32" spans="1:12" x14ac:dyDescent="0.75">
      <c r="A32">
        <v>30</v>
      </c>
      <c r="B32">
        <v>634.55899999999997</v>
      </c>
      <c r="C32">
        <v>598.42700000000002</v>
      </c>
      <c r="D32">
        <v>569.38199999999995</v>
      </c>
      <c r="E32">
        <v>504.202</v>
      </c>
      <c r="G32">
        <f t="shared" si="0"/>
        <v>36.131999999999948</v>
      </c>
      <c r="H32">
        <f t="shared" si="1"/>
        <v>65.17999999999995</v>
      </c>
      <c r="J32">
        <f t="shared" si="2"/>
        <v>30</v>
      </c>
      <c r="K32">
        <f t="shared" si="3"/>
        <v>0.57974077091214027</v>
      </c>
      <c r="L32">
        <f t="shared" si="3"/>
        <v>0.69072218986604517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D5DF-DBD1-4830-ABBA-3558C7729D85}">
  <dimension ref="A1:L79"/>
  <sheetViews>
    <sheetView zoomScale="80" zoomScaleNormal="80" workbookViewId="0">
      <selection activeCell="J3" sqref="J3"/>
    </sheetView>
  </sheetViews>
  <sheetFormatPr defaultRowHeight="14.75" x14ac:dyDescent="0.75"/>
  <sheetData>
    <row r="1" spans="1:12" x14ac:dyDescent="0.75">
      <c r="A1" t="s">
        <v>50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579.20899999999995</v>
      </c>
      <c r="C3">
        <v>646.97799999999995</v>
      </c>
      <c r="D3">
        <v>244.64</v>
      </c>
      <c r="E3">
        <v>264.20100000000002</v>
      </c>
      <c r="G3">
        <f>B3-C3</f>
        <v>-67.769000000000005</v>
      </c>
      <c r="H3">
        <f>D3-E3</f>
        <v>-19.561000000000035</v>
      </c>
      <c r="J3">
        <f>A3</f>
        <v>1</v>
      </c>
      <c r="K3">
        <f>(G3-MIN(G$3:G$79))/(MAX(G$3:G$79)-MIN(G$3:G$79))</f>
        <v>7.0379474528762545E-2</v>
      </c>
      <c r="L3">
        <f>(H3-MIN(H$3:H$79))/(MAX(H$3:H$79)-MIN(H$3:H$79))</f>
        <v>5.1933367307936795E-2</v>
      </c>
    </row>
    <row r="4" spans="1:12" x14ac:dyDescent="0.75">
      <c r="A4">
        <v>2</v>
      </c>
      <c r="B4">
        <v>546.471</v>
      </c>
      <c r="C4">
        <v>600.84799999999996</v>
      </c>
      <c r="D4">
        <v>236.256</v>
      </c>
      <c r="E4">
        <v>241.94200000000001</v>
      </c>
      <c r="G4">
        <f t="shared" ref="G4:G67" si="0">B4-C4</f>
        <v>-54.376999999999953</v>
      </c>
      <c r="H4">
        <f t="shared" ref="H4:H67" si="1">D4-E4</f>
        <v>-5.686000000000007</v>
      </c>
      <c r="J4">
        <f t="shared" ref="J4:J67" si="2">A4</f>
        <v>2</v>
      </c>
      <c r="K4">
        <f t="shared" ref="K4:L67" si="3">(G4-MIN(G$3:G$79))/(MAX(G$3:G$79)-MIN(G$3:G$79))</f>
        <v>0.10952237593202635</v>
      </c>
      <c r="L4">
        <f t="shared" si="3"/>
        <v>0.27290100649764293</v>
      </c>
    </row>
    <row r="5" spans="1:12" x14ac:dyDescent="0.75">
      <c r="A5">
        <v>3</v>
      </c>
      <c r="B5">
        <v>554.41099999999994</v>
      </c>
      <c r="C5">
        <v>646.25900000000001</v>
      </c>
      <c r="D5">
        <v>231.357</v>
      </c>
      <c r="E5">
        <v>254.179</v>
      </c>
      <c r="G5">
        <f t="shared" si="0"/>
        <v>-91.84800000000007</v>
      </c>
      <c r="H5">
        <f t="shared" si="1"/>
        <v>-22.822000000000003</v>
      </c>
      <c r="J5">
        <f t="shared" si="2"/>
        <v>3</v>
      </c>
      <c r="K5">
        <f t="shared" si="3"/>
        <v>0</v>
      </c>
      <c r="L5">
        <f t="shared" si="3"/>
        <v>0</v>
      </c>
    </row>
    <row r="6" spans="1:12" x14ac:dyDescent="0.75">
      <c r="A6">
        <v>4</v>
      </c>
      <c r="B6">
        <v>544.83100000000002</v>
      </c>
      <c r="C6">
        <v>609.40599999999995</v>
      </c>
      <c r="D6">
        <v>240.66900000000001</v>
      </c>
      <c r="E6">
        <v>250.982</v>
      </c>
      <c r="G6">
        <f t="shared" si="0"/>
        <v>-64.574999999999932</v>
      </c>
      <c r="H6">
        <f t="shared" si="1"/>
        <v>-10.312999999999988</v>
      </c>
      <c r="J6">
        <f t="shared" si="2"/>
        <v>4</v>
      </c>
      <c r="K6">
        <f t="shared" si="3"/>
        <v>7.9715079896297419E-2</v>
      </c>
      <c r="L6">
        <f t="shared" si="3"/>
        <v>0.19921327557650678</v>
      </c>
    </row>
    <row r="7" spans="1:12" x14ac:dyDescent="0.75">
      <c r="A7">
        <v>5</v>
      </c>
      <c r="B7">
        <v>556.63099999999997</v>
      </c>
      <c r="C7">
        <v>619.16700000000003</v>
      </c>
      <c r="D7">
        <v>233.83500000000001</v>
      </c>
      <c r="E7">
        <v>240.75899999999999</v>
      </c>
      <c r="G7">
        <f t="shared" si="0"/>
        <v>-62.536000000000058</v>
      </c>
      <c r="H7">
        <f t="shared" si="1"/>
        <v>-6.9239999999999782</v>
      </c>
      <c r="J7">
        <f t="shared" si="2"/>
        <v>5</v>
      </c>
      <c r="K7">
        <f t="shared" si="3"/>
        <v>8.5674785389222269E-2</v>
      </c>
      <c r="L7">
        <f t="shared" si="3"/>
        <v>0.25318511912345559</v>
      </c>
    </row>
    <row r="8" spans="1:12" x14ac:dyDescent="0.75">
      <c r="A8">
        <v>6</v>
      </c>
      <c r="B8">
        <v>579.63</v>
      </c>
      <c r="C8">
        <v>624.15800000000002</v>
      </c>
      <c r="D8">
        <v>232.89699999999999</v>
      </c>
      <c r="E8">
        <v>243.06700000000001</v>
      </c>
      <c r="G8">
        <f t="shared" si="0"/>
        <v>-44.52800000000002</v>
      </c>
      <c r="H8">
        <f t="shared" si="1"/>
        <v>-10.170000000000016</v>
      </c>
      <c r="J8">
        <f t="shared" si="2"/>
        <v>6</v>
      </c>
      <c r="K8">
        <f t="shared" si="3"/>
        <v>0.1383095948627866</v>
      </c>
      <c r="L8">
        <f t="shared" si="3"/>
        <v>0.20149063574977683</v>
      </c>
    </row>
    <row r="9" spans="1:12" x14ac:dyDescent="0.75">
      <c r="A9">
        <v>7</v>
      </c>
      <c r="B9">
        <v>682.40599999999995</v>
      </c>
      <c r="C9">
        <v>680.42399999999998</v>
      </c>
      <c r="D9">
        <v>242.411</v>
      </c>
      <c r="E9">
        <v>244.82599999999999</v>
      </c>
      <c r="G9">
        <f t="shared" si="0"/>
        <v>1.9819999999999709</v>
      </c>
      <c r="H9">
        <f t="shared" si="1"/>
        <v>-2.414999999999992</v>
      </c>
      <c r="J9">
        <f t="shared" si="2"/>
        <v>7</v>
      </c>
      <c r="K9">
        <f t="shared" si="3"/>
        <v>0.27425167552779495</v>
      </c>
      <c r="L9">
        <f t="shared" si="3"/>
        <v>0.32499362976175328</v>
      </c>
    </row>
    <row r="10" spans="1:12" x14ac:dyDescent="0.75">
      <c r="A10">
        <v>8</v>
      </c>
      <c r="B10">
        <v>991.43799999999999</v>
      </c>
      <c r="C10">
        <v>741.15499999999997</v>
      </c>
      <c r="D10">
        <v>267.81799999999998</v>
      </c>
      <c r="E10">
        <v>255.828</v>
      </c>
      <c r="G10">
        <f t="shared" si="0"/>
        <v>250.28300000000002</v>
      </c>
      <c r="H10">
        <f t="shared" si="1"/>
        <v>11.989999999999981</v>
      </c>
      <c r="J10">
        <f t="shared" si="2"/>
        <v>8</v>
      </c>
      <c r="K10">
        <f t="shared" si="3"/>
        <v>1</v>
      </c>
      <c r="L10">
        <f t="shared" si="3"/>
        <v>0.55440183462861481</v>
      </c>
    </row>
    <row r="11" spans="1:12" x14ac:dyDescent="0.75">
      <c r="A11">
        <v>9</v>
      </c>
      <c r="B11">
        <v>642.06200000000001</v>
      </c>
      <c r="C11">
        <v>649.46600000000001</v>
      </c>
      <c r="D11">
        <v>270.95999999999998</v>
      </c>
      <c r="E11">
        <v>258.25900000000001</v>
      </c>
      <c r="G11">
        <f t="shared" si="0"/>
        <v>-7.4039999999999964</v>
      </c>
      <c r="H11">
        <f t="shared" si="1"/>
        <v>12.700999999999965</v>
      </c>
      <c r="J11">
        <f t="shared" si="2"/>
        <v>9</v>
      </c>
      <c r="K11">
        <f t="shared" si="3"/>
        <v>0.24681773940391269</v>
      </c>
      <c r="L11">
        <f t="shared" si="3"/>
        <v>0.56572493311249783</v>
      </c>
    </row>
    <row r="12" spans="1:12" x14ac:dyDescent="0.75">
      <c r="A12">
        <v>10</v>
      </c>
      <c r="B12">
        <v>644.44899999999996</v>
      </c>
      <c r="C12">
        <v>658.80600000000004</v>
      </c>
      <c r="D12">
        <v>278.54500000000002</v>
      </c>
      <c r="E12">
        <v>268.815</v>
      </c>
      <c r="G12">
        <f t="shared" si="0"/>
        <v>-14.357000000000085</v>
      </c>
      <c r="H12">
        <f t="shared" si="1"/>
        <v>9.7300000000000182</v>
      </c>
      <c r="J12">
        <f t="shared" si="2"/>
        <v>10</v>
      </c>
      <c r="K12">
        <f t="shared" si="3"/>
        <v>0.22649511444446707</v>
      </c>
      <c r="L12">
        <f t="shared" si="3"/>
        <v>0.51840998853357145</v>
      </c>
    </row>
    <row r="13" spans="1:12" x14ac:dyDescent="0.75">
      <c r="A13">
        <v>11</v>
      </c>
      <c r="B13">
        <v>621.70500000000004</v>
      </c>
      <c r="C13">
        <v>637.22799999999995</v>
      </c>
      <c r="D13">
        <v>267.63099999999997</v>
      </c>
      <c r="E13">
        <v>257.76299999999998</v>
      </c>
      <c r="G13">
        <f t="shared" si="0"/>
        <v>-15.522999999999911</v>
      </c>
      <c r="H13">
        <f t="shared" si="1"/>
        <v>9.867999999999995</v>
      </c>
      <c r="J13">
        <f t="shared" si="2"/>
        <v>11</v>
      </c>
      <c r="K13">
        <f t="shared" si="3"/>
        <v>0.22308706314248092</v>
      </c>
      <c r="L13">
        <f t="shared" si="3"/>
        <v>0.52060772072875516</v>
      </c>
    </row>
    <row r="14" spans="1:12" x14ac:dyDescent="0.75">
      <c r="A14">
        <v>12</v>
      </c>
      <c r="B14">
        <v>626.14200000000005</v>
      </c>
      <c r="C14">
        <v>622.55600000000004</v>
      </c>
      <c r="D14">
        <v>266.25599999999997</v>
      </c>
      <c r="E14">
        <v>254.91800000000001</v>
      </c>
      <c r="G14">
        <f t="shared" si="0"/>
        <v>3.5860000000000127</v>
      </c>
      <c r="H14">
        <f t="shared" si="1"/>
        <v>11.337999999999965</v>
      </c>
      <c r="J14">
        <f t="shared" si="2"/>
        <v>12</v>
      </c>
      <c r="K14">
        <f t="shared" si="3"/>
        <v>0.27893993821080248</v>
      </c>
      <c r="L14">
        <f t="shared" si="3"/>
        <v>0.54401834628615053</v>
      </c>
    </row>
    <row r="15" spans="1:12" x14ac:dyDescent="0.75">
      <c r="A15">
        <v>13</v>
      </c>
      <c r="B15">
        <v>609.10799999999995</v>
      </c>
      <c r="C15">
        <v>632.55600000000004</v>
      </c>
      <c r="D15">
        <v>255.608</v>
      </c>
      <c r="E15">
        <v>252.935</v>
      </c>
      <c r="G15">
        <f t="shared" si="0"/>
        <v>-23.448000000000093</v>
      </c>
      <c r="H15">
        <f t="shared" si="1"/>
        <v>2.6730000000000018</v>
      </c>
      <c r="J15">
        <f t="shared" si="2"/>
        <v>13</v>
      </c>
      <c r="K15">
        <f t="shared" si="3"/>
        <v>0.19992342114570139</v>
      </c>
      <c r="L15">
        <f t="shared" si="3"/>
        <v>0.40602306026245388</v>
      </c>
    </row>
    <row r="16" spans="1:12" x14ac:dyDescent="0.75">
      <c r="A16">
        <v>14</v>
      </c>
      <c r="B16">
        <v>624.5</v>
      </c>
      <c r="C16">
        <v>612.69000000000005</v>
      </c>
      <c r="D16">
        <v>264.98899999999998</v>
      </c>
      <c r="E16">
        <v>256.08600000000001</v>
      </c>
      <c r="G16">
        <f t="shared" si="0"/>
        <v>11.809999999999945</v>
      </c>
      <c r="H16">
        <f t="shared" si="1"/>
        <v>8.9029999999999632</v>
      </c>
      <c r="J16">
        <f t="shared" si="2"/>
        <v>14</v>
      </c>
      <c r="K16">
        <f t="shared" si="3"/>
        <v>0.30297751446083515</v>
      </c>
      <c r="L16">
        <f t="shared" si="3"/>
        <v>0.50523952095808322</v>
      </c>
    </row>
    <row r="17" spans="1:12" x14ac:dyDescent="0.75">
      <c r="A17">
        <v>15</v>
      </c>
      <c r="B17">
        <v>652.64</v>
      </c>
      <c r="C17">
        <v>647.70500000000004</v>
      </c>
      <c r="D17">
        <v>276.50599999999997</v>
      </c>
      <c r="E17">
        <v>256.01299999999998</v>
      </c>
      <c r="G17">
        <f t="shared" si="0"/>
        <v>4.9349999999999454</v>
      </c>
      <c r="H17">
        <f t="shared" si="1"/>
        <v>20.492999999999995</v>
      </c>
      <c r="J17">
        <f t="shared" si="2"/>
        <v>15</v>
      </c>
      <c r="K17">
        <f t="shared" si="3"/>
        <v>0.28288287235006471</v>
      </c>
      <c r="L17">
        <f t="shared" si="3"/>
        <v>0.68981717416231358</v>
      </c>
    </row>
    <row r="18" spans="1:12" x14ac:dyDescent="0.75">
      <c r="A18">
        <v>16</v>
      </c>
      <c r="B18">
        <v>729.67700000000002</v>
      </c>
      <c r="C18">
        <v>662.27300000000002</v>
      </c>
      <c r="D18">
        <v>277.71300000000002</v>
      </c>
      <c r="E18">
        <v>263.90899999999999</v>
      </c>
      <c r="G18">
        <f t="shared" si="0"/>
        <v>67.403999999999996</v>
      </c>
      <c r="H18">
        <f t="shared" si="1"/>
        <v>13.80400000000003</v>
      </c>
      <c r="J18">
        <f t="shared" si="2"/>
        <v>16</v>
      </c>
      <c r="K18">
        <f t="shared" si="3"/>
        <v>0.4654708284253693</v>
      </c>
      <c r="L18">
        <f t="shared" si="3"/>
        <v>0.58329086507835448</v>
      </c>
    </row>
    <row r="19" spans="1:12" x14ac:dyDescent="0.75">
      <c r="A19">
        <v>17</v>
      </c>
      <c r="B19">
        <v>574.65200000000004</v>
      </c>
      <c r="C19">
        <v>600.36400000000003</v>
      </c>
      <c r="D19">
        <v>276.09800000000001</v>
      </c>
      <c r="E19">
        <v>266.41800000000001</v>
      </c>
      <c r="G19">
        <f t="shared" si="0"/>
        <v>-25.711999999999989</v>
      </c>
      <c r="H19">
        <f t="shared" si="1"/>
        <v>9.6800000000000068</v>
      </c>
      <c r="J19">
        <f t="shared" si="2"/>
        <v>17</v>
      </c>
      <c r="K19">
        <f t="shared" si="3"/>
        <v>0.19330607282006035</v>
      </c>
      <c r="L19">
        <f t="shared" si="3"/>
        <v>0.51761370875270751</v>
      </c>
    </row>
    <row r="20" spans="1:12" x14ac:dyDescent="0.75">
      <c r="A20">
        <v>18</v>
      </c>
      <c r="B20">
        <v>536.55499999999995</v>
      </c>
      <c r="C20">
        <v>565.51400000000001</v>
      </c>
      <c r="D20">
        <v>264.92099999999999</v>
      </c>
      <c r="E20">
        <v>252.036</v>
      </c>
      <c r="G20">
        <f t="shared" si="0"/>
        <v>-28.95900000000006</v>
      </c>
      <c r="H20">
        <f t="shared" si="1"/>
        <v>12.884999999999991</v>
      </c>
      <c r="J20">
        <f t="shared" si="2"/>
        <v>18</v>
      </c>
      <c r="K20">
        <f t="shared" si="3"/>
        <v>0.18381555602970789</v>
      </c>
      <c r="L20">
        <f t="shared" si="3"/>
        <v>0.56865524270607715</v>
      </c>
    </row>
    <row r="21" spans="1:12" x14ac:dyDescent="0.75">
      <c r="A21">
        <v>19</v>
      </c>
      <c r="B21">
        <v>532.05499999999995</v>
      </c>
      <c r="C21">
        <v>565.55899999999997</v>
      </c>
      <c r="D21">
        <v>265.54899999999998</v>
      </c>
      <c r="E21">
        <v>243.18199999999999</v>
      </c>
      <c r="G21">
        <f t="shared" si="0"/>
        <v>-33.504000000000019</v>
      </c>
      <c r="H21">
        <f t="shared" si="1"/>
        <v>22.36699999999999</v>
      </c>
      <c r="J21">
        <f t="shared" si="2"/>
        <v>19</v>
      </c>
      <c r="K21">
        <f t="shared" si="3"/>
        <v>0.17053117080884234</v>
      </c>
      <c r="L21">
        <f t="shared" si="3"/>
        <v>0.71966174034908892</v>
      </c>
    </row>
    <row r="22" spans="1:12" x14ac:dyDescent="0.75">
      <c r="A22">
        <v>20</v>
      </c>
      <c r="B22">
        <v>526.69600000000003</v>
      </c>
      <c r="C22">
        <v>550.36199999999997</v>
      </c>
      <c r="D22">
        <v>259.423</v>
      </c>
      <c r="E22">
        <v>239.56200000000001</v>
      </c>
      <c r="G22">
        <f t="shared" si="0"/>
        <v>-23.66599999999994</v>
      </c>
      <c r="H22">
        <f t="shared" si="1"/>
        <v>19.86099999999999</v>
      </c>
      <c r="J22">
        <f t="shared" si="2"/>
        <v>20</v>
      </c>
      <c r="K22">
        <f t="shared" si="3"/>
        <v>0.19928623831222578</v>
      </c>
      <c r="L22">
        <f t="shared" si="3"/>
        <v>0.67975219773219508</v>
      </c>
    </row>
    <row r="23" spans="1:12" x14ac:dyDescent="0.75">
      <c r="A23">
        <v>21</v>
      </c>
      <c r="B23">
        <v>497.53199999999998</v>
      </c>
      <c r="C23">
        <v>520.41</v>
      </c>
      <c r="D23">
        <v>259.16000000000003</v>
      </c>
      <c r="E23">
        <v>231.44800000000001</v>
      </c>
      <c r="G23">
        <f t="shared" si="0"/>
        <v>-22.877999999999986</v>
      </c>
      <c r="H23">
        <f t="shared" si="1"/>
        <v>27.712000000000018</v>
      </c>
      <c r="J23">
        <f t="shared" si="2"/>
        <v>21</v>
      </c>
      <c r="K23">
        <f t="shared" si="3"/>
        <v>0.20158944965524922</v>
      </c>
      <c r="L23">
        <f t="shared" si="3"/>
        <v>0.80478404892343003</v>
      </c>
    </row>
    <row r="24" spans="1:12" x14ac:dyDescent="0.75">
      <c r="A24">
        <v>22</v>
      </c>
      <c r="B24">
        <v>480.846</v>
      </c>
      <c r="C24">
        <v>511.07100000000003</v>
      </c>
      <c r="D24">
        <v>246.60300000000001</v>
      </c>
      <c r="E24">
        <v>228.52799999999999</v>
      </c>
      <c r="G24">
        <f t="shared" si="0"/>
        <v>-30.225000000000023</v>
      </c>
      <c r="H24">
        <f t="shared" si="1"/>
        <v>18.075000000000017</v>
      </c>
      <c r="J24">
        <f t="shared" si="2"/>
        <v>22</v>
      </c>
      <c r="K24">
        <f t="shared" si="3"/>
        <v>0.18011521902429195</v>
      </c>
      <c r="L24">
        <f t="shared" si="3"/>
        <v>0.65130908395974041</v>
      </c>
    </row>
    <row r="25" spans="1:12" x14ac:dyDescent="0.75">
      <c r="A25">
        <v>23</v>
      </c>
      <c r="B25">
        <v>465.11599999999999</v>
      </c>
      <c r="C25">
        <v>495.21300000000002</v>
      </c>
      <c r="D25">
        <v>246.58699999999999</v>
      </c>
      <c r="E25">
        <v>229.744</v>
      </c>
      <c r="G25">
        <f t="shared" si="0"/>
        <v>-30.097000000000037</v>
      </c>
      <c r="H25">
        <f t="shared" si="1"/>
        <v>16.842999999999989</v>
      </c>
      <c r="J25">
        <f t="shared" si="2"/>
        <v>23</v>
      </c>
      <c r="K25">
        <f t="shared" si="3"/>
        <v>0.18048934472468153</v>
      </c>
      <c r="L25">
        <f t="shared" si="3"/>
        <v>0.63168875015925585</v>
      </c>
    </row>
    <row r="26" spans="1:12" x14ac:dyDescent="0.75">
      <c r="A26">
        <v>24</v>
      </c>
      <c r="B26">
        <v>456.43299999999999</v>
      </c>
      <c r="C26">
        <v>512.35699999999997</v>
      </c>
      <c r="D26">
        <v>238.28700000000001</v>
      </c>
      <c r="E26">
        <v>230.93299999999999</v>
      </c>
      <c r="G26">
        <f t="shared" si="0"/>
        <v>-55.923999999999978</v>
      </c>
      <c r="H26">
        <f t="shared" si="1"/>
        <v>7.3540000000000134</v>
      </c>
      <c r="J26">
        <f t="shared" si="2"/>
        <v>24</v>
      </c>
      <c r="K26">
        <f t="shared" si="3"/>
        <v>0.10500071609997365</v>
      </c>
      <c r="L26">
        <f t="shared" si="3"/>
        <v>0.48057077334692344</v>
      </c>
    </row>
    <row r="27" spans="1:12" x14ac:dyDescent="0.75">
      <c r="A27">
        <v>25</v>
      </c>
      <c r="B27">
        <v>474.226</v>
      </c>
      <c r="C27">
        <v>506.02800000000002</v>
      </c>
      <c r="D27">
        <v>240.35499999999999</v>
      </c>
      <c r="E27">
        <v>229.583</v>
      </c>
      <c r="G27">
        <f t="shared" si="0"/>
        <v>-31.802000000000021</v>
      </c>
      <c r="H27">
        <f t="shared" si="1"/>
        <v>10.771999999999991</v>
      </c>
      <c r="J27">
        <f t="shared" si="2"/>
        <v>25</v>
      </c>
      <c r="K27">
        <f t="shared" si="3"/>
        <v>0.17550587348121052</v>
      </c>
      <c r="L27">
        <f t="shared" si="3"/>
        <v>0.53500445916677275</v>
      </c>
    </row>
    <row r="28" spans="1:12" x14ac:dyDescent="0.75">
      <c r="A28">
        <v>26</v>
      </c>
      <c r="B28">
        <v>487.81799999999998</v>
      </c>
      <c r="C28">
        <v>514.12699999999995</v>
      </c>
      <c r="D28">
        <v>243.10900000000001</v>
      </c>
      <c r="E28">
        <v>232.71</v>
      </c>
      <c r="G28">
        <f t="shared" si="0"/>
        <v>-26.308999999999969</v>
      </c>
      <c r="H28">
        <f t="shared" si="1"/>
        <v>10.399000000000001</v>
      </c>
      <c r="J28">
        <f t="shared" si="2"/>
        <v>26</v>
      </c>
      <c r="K28">
        <f t="shared" si="3"/>
        <v>0.19156112717058696</v>
      </c>
      <c r="L28">
        <f t="shared" si="3"/>
        <v>0.52906421200152887</v>
      </c>
    </row>
    <row r="29" spans="1:12" x14ac:dyDescent="0.75">
      <c r="A29">
        <v>27</v>
      </c>
      <c r="B29">
        <v>496.72699999999998</v>
      </c>
      <c r="C29">
        <v>517.38</v>
      </c>
      <c r="D29">
        <v>244.22399999999999</v>
      </c>
      <c r="E29">
        <v>232.47499999999999</v>
      </c>
      <c r="G29">
        <f t="shared" si="0"/>
        <v>-20.65300000000002</v>
      </c>
      <c r="H29">
        <f t="shared" si="1"/>
        <v>11.748999999999995</v>
      </c>
      <c r="J29">
        <f t="shared" si="2"/>
        <v>27</v>
      </c>
      <c r="K29">
        <f t="shared" si="3"/>
        <v>0.20809280655655299</v>
      </c>
      <c r="L29">
        <f t="shared" si="3"/>
        <v>0.55056376608485158</v>
      </c>
    </row>
    <row r="30" spans="1:12" x14ac:dyDescent="0.75">
      <c r="A30">
        <v>28</v>
      </c>
      <c r="B30">
        <v>488.53500000000003</v>
      </c>
      <c r="C30">
        <v>530.58299999999997</v>
      </c>
      <c r="D30">
        <v>238.452</v>
      </c>
      <c r="E30">
        <v>236.70099999999999</v>
      </c>
      <c r="G30">
        <f t="shared" si="0"/>
        <v>-42.047999999999945</v>
      </c>
      <c r="H30">
        <f t="shared" si="1"/>
        <v>1.7510000000000048</v>
      </c>
      <c r="J30">
        <f t="shared" si="2"/>
        <v>28</v>
      </c>
      <c r="K30">
        <f t="shared" si="3"/>
        <v>0.14555828030783563</v>
      </c>
      <c r="L30">
        <f t="shared" si="3"/>
        <v>0.39133966110332535</v>
      </c>
    </row>
    <row r="31" spans="1:12" x14ac:dyDescent="0.75">
      <c r="A31">
        <v>29</v>
      </c>
      <c r="B31">
        <v>520.58699999999999</v>
      </c>
      <c r="C31">
        <v>533.63900000000001</v>
      </c>
      <c r="D31">
        <v>246.988</v>
      </c>
      <c r="E31">
        <v>242.48099999999999</v>
      </c>
      <c r="G31">
        <f t="shared" si="0"/>
        <v>-13.052000000000021</v>
      </c>
      <c r="H31">
        <f t="shared" si="1"/>
        <v>4.507000000000005</v>
      </c>
      <c r="J31">
        <f t="shared" si="2"/>
        <v>29</v>
      </c>
      <c r="K31">
        <f t="shared" si="3"/>
        <v>0.23030944287422078</v>
      </c>
      <c r="L31">
        <f t="shared" si="3"/>
        <v>0.43523060262453828</v>
      </c>
    </row>
    <row r="32" spans="1:12" x14ac:dyDescent="0.75">
      <c r="A32">
        <v>30</v>
      </c>
      <c r="B32">
        <v>530.64200000000005</v>
      </c>
      <c r="C32">
        <v>575.62800000000004</v>
      </c>
      <c r="D32">
        <v>244.26400000000001</v>
      </c>
      <c r="E32">
        <v>243.191</v>
      </c>
      <c r="G32">
        <f t="shared" si="0"/>
        <v>-44.98599999999999</v>
      </c>
      <c r="H32">
        <f t="shared" si="1"/>
        <v>1.0730000000000075</v>
      </c>
      <c r="J32">
        <f t="shared" si="2"/>
        <v>30</v>
      </c>
      <c r="K32">
        <f t="shared" si="3"/>
        <v>0.13697092634108007</v>
      </c>
      <c r="L32">
        <f t="shared" si="3"/>
        <v>0.38054210727481225</v>
      </c>
    </row>
    <row r="33" spans="1:12" x14ac:dyDescent="0.75">
      <c r="A33">
        <v>31</v>
      </c>
      <c r="B33">
        <v>500.18900000000002</v>
      </c>
      <c r="C33">
        <v>532.85400000000004</v>
      </c>
      <c r="D33">
        <v>247.37799999999999</v>
      </c>
      <c r="E33">
        <v>245.16</v>
      </c>
      <c r="G33">
        <f t="shared" si="0"/>
        <v>-32.66500000000002</v>
      </c>
      <c r="H33">
        <f t="shared" si="1"/>
        <v>2.2179999999999893</v>
      </c>
      <c r="J33">
        <f t="shared" si="2"/>
        <v>31</v>
      </c>
      <c r="K33">
        <f t="shared" si="3"/>
        <v>0.1729834478606149</v>
      </c>
      <c r="L33">
        <f t="shared" si="3"/>
        <v>0.39877691425659306</v>
      </c>
    </row>
    <row r="34" spans="1:12" x14ac:dyDescent="0.75">
      <c r="A34">
        <v>32</v>
      </c>
      <c r="B34">
        <v>565.97900000000004</v>
      </c>
      <c r="C34">
        <v>629.17399999999998</v>
      </c>
      <c r="D34">
        <v>254.13800000000001</v>
      </c>
      <c r="E34">
        <v>255.56200000000001</v>
      </c>
      <c r="G34">
        <f t="shared" si="0"/>
        <v>-63.194999999999936</v>
      </c>
      <c r="H34">
        <f t="shared" si="1"/>
        <v>-1.4240000000000066</v>
      </c>
      <c r="J34">
        <f t="shared" si="2"/>
        <v>32</v>
      </c>
      <c r="K34">
        <f t="shared" si="3"/>
        <v>8.3748622603622952E-2</v>
      </c>
      <c r="L34">
        <f t="shared" si="3"/>
        <v>0.34077589501847361</v>
      </c>
    </row>
    <row r="35" spans="1:12" x14ac:dyDescent="0.75">
      <c r="A35">
        <v>33</v>
      </c>
      <c r="B35">
        <v>506.00700000000001</v>
      </c>
      <c r="C35">
        <v>532.40599999999995</v>
      </c>
      <c r="D35">
        <v>256.92099999999999</v>
      </c>
      <c r="E35">
        <v>251.29499999999999</v>
      </c>
      <c r="G35">
        <f t="shared" si="0"/>
        <v>-26.398999999999944</v>
      </c>
      <c r="H35">
        <f t="shared" si="1"/>
        <v>5.6260000000000048</v>
      </c>
      <c r="J35">
        <f t="shared" si="2"/>
        <v>33</v>
      </c>
      <c r="K35">
        <f t="shared" si="3"/>
        <v>0.19129807003750057</v>
      </c>
      <c r="L35">
        <f t="shared" si="3"/>
        <v>0.45305134412027021</v>
      </c>
    </row>
    <row r="36" spans="1:12" x14ac:dyDescent="0.75">
      <c r="A36">
        <v>34</v>
      </c>
      <c r="B36">
        <v>516.81600000000003</v>
      </c>
      <c r="C36">
        <v>540.66499999999996</v>
      </c>
      <c r="D36">
        <v>247.35400000000001</v>
      </c>
      <c r="E36">
        <v>247.23599999999999</v>
      </c>
      <c r="G36">
        <f t="shared" si="0"/>
        <v>-23.848999999999933</v>
      </c>
      <c r="H36">
        <f t="shared" si="1"/>
        <v>0.11800000000002342</v>
      </c>
      <c r="J36">
        <f t="shared" si="2"/>
        <v>34</v>
      </c>
      <c r="K36">
        <f t="shared" si="3"/>
        <v>0.19875135547495001</v>
      </c>
      <c r="L36">
        <f t="shared" si="3"/>
        <v>0.3653331634603138</v>
      </c>
    </row>
    <row r="37" spans="1:12" x14ac:dyDescent="0.75">
      <c r="A37">
        <v>35</v>
      </c>
      <c r="B37">
        <v>493.327</v>
      </c>
      <c r="C37">
        <v>558.45299999999997</v>
      </c>
      <c r="D37">
        <v>258.57100000000003</v>
      </c>
      <c r="E37">
        <v>267.54700000000003</v>
      </c>
      <c r="G37">
        <f t="shared" si="0"/>
        <v>-65.125999999999976</v>
      </c>
      <c r="H37">
        <f t="shared" si="1"/>
        <v>-8.9759999999999991</v>
      </c>
      <c r="J37">
        <f t="shared" si="2"/>
        <v>35</v>
      </c>
      <c r="K37">
        <f t="shared" si="3"/>
        <v>7.8104585670401364E-2</v>
      </c>
      <c r="L37">
        <f t="shared" si="3"/>
        <v>0.22050579691680475</v>
      </c>
    </row>
    <row r="38" spans="1:12" x14ac:dyDescent="0.75">
      <c r="A38">
        <v>36</v>
      </c>
      <c r="B38">
        <v>492.14699999999999</v>
      </c>
      <c r="C38">
        <v>527.48900000000003</v>
      </c>
      <c r="D38">
        <v>259.166</v>
      </c>
      <c r="E38">
        <v>249.995</v>
      </c>
      <c r="G38">
        <f t="shared" si="0"/>
        <v>-35.342000000000041</v>
      </c>
      <c r="H38">
        <f t="shared" si="1"/>
        <v>9.1709999999999923</v>
      </c>
      <c r="J38">
        <f t="shared" si="2"/>
        <v>36</v>
      </c>
      <c r="K38">
        <f t="shared" si="3"/>
        <v>0.16515895957981011</v>
      </c>
      <c r="L38">
        <f t="shared" si="3"/>
        <v>0.50950758058351375</v>
      </c>
    </row>
    <row r="39" spans="1:12" x14ac:dyDescent="0.75">
      <c r="A39">
        <v>37</v>
      </c>
      <c r="B39">
        <v>513.12400000000002</v>
      </c>
      <c r="C39">
        <v>531.28</v>
      </c>
      <c r="D39">
        <v>263.35500000000002</v>
      </c>
      <c r="E39">
        <v>239.00399999999999</v>
      </c>
      <c r="G39">
        <f t="shared" si="0"/>
        <v>-18.155999999999949</v>
      </c>
      <c r="H39">
        <f t="shared" si="1"/>
        <v>24.351000000000028</v>
      </c>
      <c r="J39">
        <f t="shared" si="2"/>
        <v>37</v>
      </c>
      <c r="K39">
        <f t="shared" si="3"/>
        <v>0.21539118057118503</v>
      </c>
      <c r="L39">
        <f t="shared" si="3"/>
        <v>0.7512581220537653</v>
      </c>
    </row>
    <row r="40" spans="1:12" x14ac:dyDescent="0.75">
      <c r="A40">
        <v>38</v>
      </c>
      <c r="B40">
        <v>476</v>
      </c>
      <c r="C40">
        <v>490.25599999999997</v>
      </c>
      <c r="D40">
        <v>254.964</v>
      </c>
      <c r="E40">
        <v>244.27799999999999</v>
      </c>
      <c r="G40">
        <f t="shared" si="0"/>
        <v>-14.255999999999972</v>
      </c>
      <c r="H40">
        <f t="shared" si="1"/>
        <v>10.686000000000007</v>
      </c>
      <c r="J40">
        <f t="shared" si="2"/>
        <v>38</v>
      </c>
      <c r="K40">
        <f t="shared" si="3"/>
        <v>0.2267903230049311</v>
      </c>
      <c r="L40">
        <f t="shared" si="3"/>
        <v>0.53363485794368726</v>
      </c>
    </row>
    <row r="41" spans="1:12" x14ac:dyDescent="0.75">
      <c r="A41">
        <v>39</v>
      </c>
      <c r="B41">
        <v>529.21699999999998</v>
      </c>
      <c r="C41">
        <v>486.476</v>
      </c>
      <c r="D41">
        <v>276.68299999999999</v>
      </c>
      <c r="E41">
        <v>237.38300000000001</v>
      </c>
      <c r="G41">
        <f t="shared" si="0"/>
        <v>42.740999999999985</v>
      </c>
      <c r="H41">
        <f t="shared" si="1"/>
        <v>39.299999999999983</v>
      </c>
      <c r="J41">
        <f t="shared" si="2"/>
        <v>39</v>
      </c>
      <c r="K41">
        <f t="shared" si="3"/>
        <v>0.39338440538857927</v>
      </c>
      <c r="L41">
        <f t="shared" si="3"/>
        <v>0.98932985093642478</v>
      </c>
    </row>
    <row r="42" spans="1:12" x14ac:dyDescent="0.75">
      <c r="A42">
        <v>40</v>
      </c>
      <c r="B42">
        <v>490.25</v>
      </c>
      <c r="C42">
        <v>499.26100000000002</v>
      </c>
      <c r="D42">
        <v>276.017</v>
      </c>
      <c r="E42">
        <v>246.24799999999999</v>
      </c>
      <c r="G42">
        <f t="shared" si="0"/>
        <v>-9.0110000000000241</v>
      </c>
      <c r="H42">
        <f t="shared" si="1"/>
        <v>29.769000000000005</v>
      </c>
      <c r="J42">
        <f t="shared" si="2"/>
        <v>40</v>
      </c>
      <c r="K42">
        <f t="shared" si="3"/>
        <v>0.24212070814980236</v>
      </c>
      <c r="L42">
        <f t="shared" si="3"/>
        <v>0.83754299910816676</v>
      </c>
    </row>
    <row r="43" spans="1:12" x14ac:dyDescent="0.75">
      <c r="A43">
        <v>41</v>
      </c>
      <c r="B43">
        <v>469.26100000000002</v>
      </c>
      <c r="C43">
        <v>498.43</v>
      </c>
      <c r="D43">
        <v>275.81799999999998</v>
      </c>
      <c r="E43">
        <v>253.35</v>
      </c>
      <c r="G43">
        <f t="shared" si="0"/>
        <v>-29.168999999999983</v>
      </c>
      <c r="H43">
        <f t="shared" si="1"/>
        <v>22.467999999999989</v>
      </c>
      <c r="J43">
        <f t="shared" si="2"/>
        <v>41</v>
      </c>
      <c r="K43">
        <f t="shared" si="3"/>
        <v>0.18320175605250641</v>
      </c>
      <c r="L43">
        <f t="shared" si="3"/>
        <v>0.72127022550643383</v>
      </c>
    </row>
    <row r="44" spans="1:12" x14ac:dyDescent="0.75">
      <c r="A44">
        <v>42</v>
      </c>
      <c r="B44">
        <v>466.7</v>
      </c>
      <c r="C44">
        <v>491.86700000000002</v>
      </c>
      <c r="D44">
        <v>265.80599999999998</v>
      </c>
      <c r="E44">
        <v>246.83500000000001</v>
      </c>
      <c r="G44">
        <f t="shared" si="0"/>
        <v>-25.16700000000003</v>
      </c>
      <c r="H44">
        <f t="shared" si="1"/>
        <v>18.970999999999975</v>
      </c>
      <c r="J44">
        <f t="shared" si="2"/>
        <v>42</v>
      </c>
      <c r="K44">
        <f t="shared" si="3"/>
        <v>0.19489902990375038</v>
      </c>
      <c r="L44">
        <f t="shared" si="3"/>
        <v>0.66557841763281911</v>
      </c>
    </row>
    <row r="45" spans="1:12" x14ac:dyDescent="0.75">
      <c r="A45">
        <v>43</v>
      </c>
      <c r="B45">
        <v>452.84</v>
      </c>
      <c r="C45">
        <v>449.1</v>
      </c>
      <c r="D45">
        <v>258.03100000000001</v>
      </c>
      <c r="E45">
        <v>233.54300000000001</v>
      </c>
      <c r="G45">
        <f t="shared" si="0"/>
        <v>3.7399999999999523</v>
      </c>
      <c r="H45">
        <f t="shared" si="1"/>
        <v>24.488</v>
      </c>
      <c r="J45">
        <f t="shared" si="2"/>
        <v>43</v>
      </c>
      <c r="K45">
        <f t="shared" si="3"/>
        <v>0.27939005819408352</v>
      </c>
      <c r="L45">
        <f t="shared" si="3"/>
        <v>0.75343992865333165</v>
      </c>
    </row>
    <row r="46" spans="1:12" x14ac:dyDescent="0.75">
      <c r="A46">
        <v>44</v>
      </c>
      <c r="B46">
        <v>436.47399999999999</v>
      </c>
      <c r="C46">
        <v>465.505</v>
      </c>
      <c r="D46">
        <v>267.875</v>
      </c>
      <c r="E46">
        <v>248.46199999999999</v>
      </c>
      <c r="G46">
        <f t="shared" si="0"/>
        <v>-29.031000000000006</v>
      </c>
      <c r="H46">
        <f t="shared" si="1"/>
        <v>19.413000000000011</v>
      </c>
      <c r="J46">
        <f t="shared" si="2"/>
        <v>44</v>
      </c>
      <c r="K46">
        <f t="shared" si="3"/>
        <v>0.1836051103232389</v>
      </c>
      <c r="L46">
        <f t="shared" si="3"/>
        <v>0.67261753089565568</v>
      </c>
    </row>
    <row r="47" spans="1:12" x14ac:dyDescent="0.75">
      <c r="A47">
        <v>45</v>
      </c>
      <c r="B47">
        <v>441.19200000000001</v>
      </c>
      <c r="C47">
        <v>458.03800000000001</v>
      </c>
      <c r="D47">
        <v>268.41699999999997</v>
      </c>
      <c r="E47">
        <v>246.524</v>
      </c>
      <c r="G47">
        <f t="shared" si="0"/>
        <v>-16.846000000000004</v>
      </c>
      <c r="H47">
        <f t="shared" si="1"/>
        <v>21.892999999999972</v>
      </c>
      <c r="J47">
        <f t="shared" si="2"/>
        <v>45</v>
      </c>
      <c r="K47">
        <f t="shared" si="3"/>
        <v>0.21922012328610985</v>
      </c>
      <c r="L47">
        <f t="shared" si="3"/>
        <v>0.71211300802649979</v>
      </c>
    </row>
    <row r="48" spans="1:12" x14ac:dyDescent="0.75">
      <c r="A48">
        <v>46</v>
      </c>
      <c r="B48">
        <v>434.99299999999999</v>
      </c>
      <c r="C48">
        <v>449.84300000000002</v>
      </c>
      <c r="D48">
        <v>271.04599999999999</v>
      </c>
      <c r="E48">
        <v>247.84800000000001</v>
      </c>
      <c r="G48">
        <f t="shared" si="0"/>
        <v>-14.850000000000023</v>
      </c>
      <c r="H48">
        <f t="shared" si="1"/>
        <v>23.197999999999979</v>
      </c>
      <c r="J48">
        <f t="shared" si="2"/>
        <v>46</v>
      </c>
      <c r="K48">
        <f t="shared" si="3"/>
        <v>0.22505414592656037</v>
      </c>
      <c r="L48">
        <f t="shared" si="3"/>
        <v>0.73289591030704515</v>
      </c>
    </row>
    <row r="49" spans="1:12" x14ac:dyDescent="0.75">
      <c r="A49">
        <v>47</v>
      </c>
      <c r="B49">
        <v>425.43900000000002</v>
      </c>
      <c r="C49">
        <v>443.91500000000002</v>
      </c>
      <c r="D49">
        <v>254.26499999999999</v>
      </c>
      <c r="E49">
        <v>244.53700000000001</v>
      </c>
      <c r="G49">
        <f t="shared" si="0"/>
        <v>-18.475999999999999</v>
      </c>
      <c r="H49">
        <f t="shared" si="1"/>
        <v>9.7279999999999802</v>
      </c>
      <c r="J49">
        <f t="shared" si="2"/>
        <v>47</v>
      </c>
      <c r="K49">
        <f t="shared" si="3"/>
        <v>0.21445586632021083</v>
      </c>
      <c r="L49">
        <f t="shared" si="3"/>
        <v>0.51837813734233629</v>
      </c>
    </row>
    <row r="50" spans="1:12" x14ac:dyDescent="0.75">
      <c r="A50">
        <v>48</v>
      </c>
      <c r="B50">
        <v>422.36599999999999</v>
      </c>
      <c r="C50">
        <v>438.93200000000002</v>
      </c>
      <c r="D50">
        <v>272.44799999999998</v>
      </c>
      <c r="E50">
        <v>257.67399999999998</v>
      </c>
      <c r="G50">
        <f t="shared" si="0"/>
        <v>-16.566000000000031</v>
      </c>
      <c r="H50">
        <f t="shared" si="1"/>
        <v>14.774000000000001</v>
      </c>
      <c r="J50">
        <f t="shared" si="2"/>
        <v>48</v>
      </c>
      <c r="K50">
        <f t="shared" si="3"/>
        <v>0.22003852325571205</v>
      </c>
      <c r="L50">
        <f t="shared" si="3"/>
        <v>0.59873869282711178</v>
      </c>
    </row>
    <row r="51" spans="1:12" x14ac:dyDescent="0.75">
      <c r="A51">
        <v>49</v>
      </c>
      <c r="B51">
        <v>451.97800000000001</v>
      </c>
      <c r="C51">
        <v>448.61799999999999</v>
      </c>
      <c r="D51">
        <v>280.33100000000002</v>
      </c>
      <c r="E51">
        <v>249.50299999999999</v>
      </c>
      <c r="G51">
        <f t="shared" si="0"/>
        <v>3.3600000000000136</v>
      </c>
      <c r="H51">
        <f t="shared" si="1"/>
        <v>30.828000000000031</v>
      </c>
      <c r="J51">
        <f t="shared" si="2"/>
        <v>49</v>
      </c>
      <c r="K51">
        <f t="shared" si="3"/>
        <v>0.27827937252105206</v>
      </c>
      <c r="L51">
        <f t="shared" si="3"/>
        <v>0.85440820486686253</v>
      </c>
    </row>
    <row r="52" spans="1:12" x14ac:dyDescent="0.75">
      <c r="A52">
        <v>50</v>
      </c>
      <c r="B52">
        <v>436.61399999999998</v>
      </c>
      <c r="C52">
        <v>438.505</v>
      </c>
      <c r="D52">
        <v>279.7</v>
      </c>
      <c r="E52">
        <v>254.27</v>
      </c>
      <c r="G52">
        <f t="shared" si="0"/>
        <v>-1.8910000000000196</v>
      </c>
      <c r="H52">
        <f t="shared" si="1"/>
        <v>25.429999999999978</v>
      </c>
      <c r="J52">
        <f t="shared" si="2"/>
        <v>50</v>
      </c>
      <c r="K52">
        <f t="shared" si="3"/>
        <v>0.26293145023397479</v>
      </c>
      <c r="L52">
        <f t="shared" si="3"/>
        <v>0.7684418397248054</v>
      </c>
    </row>
    <row r="53" spans="1:12" x14ac:dyDescent="0.75">
      <c r="A53">
        <v>51</v>
      </c>
      <c r="B53">
        <v>447.54500000000002</v>
      </c>
      <c r="C53">
        <v>467.48399999999998</v>
      </c>
      <c r="D53">
        <v>268.34100000000001</v>
      </c>
      <c r="E53">
        <v>251.53700000000001</v>
      </c>
      <c r="G53">
        <f t="shared" si="0"/>
        <v>-19.938999999999965</v>
      </c>
      <c r="H53">
        <f t="shared" si="1"/>
        <v>16.804000000000002</v>
      </c>
      <c r="J53">
        <f t="shared" si="2"/>
        <v>51</v>
      </c>
      <c r="K53">
        <f t="shared" si="3"/>
        <v>0.21017972647903899</v>
      </c>
      <c r="L53">
        <f t="shared" si="3"/>
        <v>0.63106765193018222</v>
      </c>
    </row>
    <row r="54" spans="1:12" x14ac:dyDescent="0.75">
      <c r="A54">
        <v>52</v>
      </c>
      <c r="B54">
        <v>443.43</v>
      </c>
      <c r="C54">
        <v>473.36399999999998</v>
      </c>
      <c r="D54">
        <v>265.44400000000002</v>
      </c>
      <c r="E54">
        <v>250.68700000000001</v>
      </c>
      <c r="G54">
        <f t="shared" si="0"/>
        <v>-29.933999999999969</v>
      </c>
      <c r="H54">
        <f t="shared" si="1"/>
        <v>14.757000000000005</v>
      </c>
      <c r="J54">
        <f t="shared" si="2"/>
        <v>52</v>
      </c>
      <c r="K54">
        <f t="shared" si="3"/>
        <v>0.18096577042127163</v>
      </c>
      <c r="L54">
        <f t="shared" si="3"/>
        <v>0.5984679577016182</v>
      </c>
    </row>
    <row r="55" spans="1:12" x14ac:dyDescent="0.75">
      <c r="A55">
        <v>53</v>
      </c>
      <c r="B55">
        <v>442.00599999999997</v>
      </c>
      <c r="C55">
        <v>450.70299999999997</v>
      </c>
      <c r="D55">
        <v>262.09100000000001</v>
      </c>
      <c r="E55">
        <v>233.46199999999999</v>
      </c>
      <c r="G55">
        <f t="shared" si="0"/>
        <v>-8.6970000000000027</v>
      </c>
      <c r="H55">
        <f t="shared" si="1"/>
        <v>28.629000000000019</v>
      </c>
      <c r="J55">
        <f t="shared" si="2"/>
        <v>53</v>
      </c>
      <c r="K55">
        <f t="shared" si="3"/>
        <v>0.24303848525857069</v>
      </c>
      <c r="L55">
        <f t="shared" si="3"/>
        <v>0.8193878201044722</v>
      </c>
    </row>
    <row r="56" spans="1:12" x14ac:dyDescent="0.75">
      <c r="A56">
        <v>54</v>
      </c>
      <c r="B56">
        <v>424.45499999999998</v>
      </c>
      <c r="C56">
        <v>457.46</v>
      </c>
      <c r="D56">
        <v>254.46199999999999</v>
      </c>
      <c r="E56">
        <v>240.19800000000001</v>
      </c>
      <c r="G56">
        <f t="shared" si="0"/>
        <v>-33.004999999999995</v>
      </c>
      <c r="H56">
        <f t="shared" si="1"/>
        <v>14.263999999999982</v>
      </c>
      <c r="J56">
        <f t="shared" si="2"/>
        <v>54</v>
      </c>
      <c r="K56">
        <f t="shared" si="3"/>
        <v>0.17198967646895505</v>
      </c>
      <c r="L56">
        <f t="shared" si="3"/>
        <v>0.59061663906230066</v>
      </c>
    </row>
    <row r="57" spans="1:12" x14ac:dyDescent="0.75">
      <c r="A57">
        <v>55</v>
      </c>
      <c r="B57">
        <v>417.14</v>
      </c>
      <c r="C57">
        <v>427.54899999999998</v>
      </c>
      <c r="D57">
        <v>271.42700000000002</v>
      </c>
      <c r="E57">
        <v>240.58699999999999</v>
      </c>
      <c r="G57">
        <f t="shared" si="0"/>
        <v>-10.408999999999992</v>
      </c>
      <c r="H57">
        <f t="shared" si="1"/>
        <v>30.840000000000032</v>
      </c>
      <c r="J57">
        <f t="shared" si="2"/>
        <v>55</v>
      </c>
      <c r="K57">
        <f t="shared" si="3"/>
        <v>0.2380345540158596</v>
      </c>
      <c r="L57">
        <f t="shared" si="3"/>
        <v>0.85459931201426986</v>
      </c>
    </row>
    <row r="58" spans="1:12" x14ac:dyDescent="0.75">
      <c r="A58">
        <v>56</v>
      </c>
      <c r="B58">
        <v>415.59100000000001</v>
      </c>
      <c r="C58">
        <v>438.46300000000002</v>
      </c>
      <c r="D58">
        <v>264.63799999999998</v>
      </c>
      <c r="E58">
        <v>240.38</v>
      </c>
      <c r="G58">
        <f t="shared" si="0"/>
        <v>-22.872000000000014</v>
      </c>
      <c r="H58">
        <f t="shared" si="1"/>
        <v>24.257999999999981</v>
      </c>
      <c r="J58">
        <f t="shared" si="2"/>
        <v>56</v>
      </c>
      <c r="K58">
        <f t="shared" si="3"/>
        <v>0.2016069867974549</v>
      </c>
      <c r="L58">
        <f t="shared" si="3"/>
        <v>0.74977704166135783</v>
      </c>
    </row>
    <row r="59" spans="1:12" x14ac:dyDescent="0.75">
      <c r="A59">
        <v>57</v>
      </c>
      <c r="B59">
        <v>440.67399999999998</v>
      </c>
      <c r="C59">
        <v>462.57499999999999</v>
      </c>
      <c r="D59">
        <v>273.98599999999999</v>
      </c>
      <c r="E59">
        <v>240.1</v>
      </c>
      <c r="G59">
        <f t="shared" si="0"/>
        <v>-21.90100000000001</v>
      </c>
      <c r="H59">
        <f t="shared" si="1"/>
        <v>33.885999999999996</v>
      </c>
      <c r="J59">
        <f t="shared" si="2"/>
        <v>57</v>
      </c>
      <c r="K59">
        <f t="shared" si="3"/>
        <v>0.20444508097775427</v>
      </c>
      <c r="L59">
        <f t="shared" si="3"/>
        <v>0.90310867626449221</v>
      </c>
    </row>
    <row r="60" spans="1:12" x14ac:dyDescent="0.75">
      <c r="A60">
        <v>58</v>
      </c>
      <c r="B60">
        <v>434.49</v>
      </c>
      <c r="C60">
        <v>437.26</v>
      </c>
      <c r="D60">
        <v>260.51</v>
      </c>
      <c r="E60">
        <v>231.512</v>
      </c>
      <c r="G60">
        <f t="shared" si="0"/>
        <v>-2.7699999999999818</v>
      </c>
      <c r="H60">
        <f t="shared" si="1"/>
        <v>28.99799999999999</v>
      </c>
      <c r="J60">
        <f t="shared" si="2"/>
        <v>58</v>
      </c>
      <c r="K60">
        <f t="shared" si="3"/>
        <v>0.26036225890083059</v>
      </c>
      <c r="L60">
        <f t="shared" si="3"/>
        <v>0.82526436488724664</v>
      </c>
    </row>
    <row r="61" spans="1:12" x14ac:dyDescent="0.75">
      <c r="A61">
        <v>59</v>
      </c>
      <c r="B61">
        <v>446.49400000000003</v>
      </c>
      <c r="C61">
        <v>453.15100000000001</v>
      </c>
      <c r="D61">
        <v>259.90899999999999</v>
      </c>
      <c r="E61">
        <v>237.84399999999999</v>
      </c>
      <c r="G61">
        <f t="shared" si="0"/>
        <v>-6.6569999999999823</v>
      </c>
      <c r="H61">
        <f t="shared" si="1"/>
        <v>22.064999999999998</v>
      </c>
      <c r="J61">
        <f t="shared" si="2"/>
        <v>59</v>
      </c>
      <c r="K61">
        <f t="shared" si="3"/>
        <v>0.24900111360853025</v>
      </c>
      <c r="L61">
        <f t="shared" si="3"/>
        <v>0.71485221047267167</v>
      </c>
    </row>
    <row r="62" spans="1:12" x14ac:dyDescent="0.75">
      <c r="A62">
        <v>60</v>
      </c>
      <c r="B62">
        <v>381.62299999999999</v>
      </c>
      <c r="C62">
        <v>412.54</v>
      </c>
      <c r="D62">
        <v>239.28800000000001</v>
      </c>
      <c r="E62">
        <v>222.327</v>
      </c>
      <c r="G62">
        <f t="shared" si="0"/>
        <v>-30.91700000000003</v>
      </c>
      <c r="H62">
        <f t="shared" si="1"/>
        <v>16.961000000000013</v>
      </c>
      <c r="J62">
        <f t="shared" si="2"/>
        <v>60</v>
      </c>
      <c r="K62">
        <f t="shared" si="3"/>
        <v>0.17809260195656057</v>
      </c>
      <c r="L62">
        <f t="shared" si="3"/>
        <v>0.63356797044209479</v>
      </c>
    </row>
    <row r="63" spans="1:12" x14ac:dyDescent="0.75">
      <c r="A63">
        <v>61</v>
      </c>
      <c r="B63">
        <v>389.85</v>
      </c>
      <c r="C63">
        <v>422.61200000000002</v>
      </c>
      <c r="D63">
        <v>247.52099999999999</v>
      </c>
      <c r="E63">
        <v>218.63800000000001</v>
      </c>
      <c r="G63">
        <f t="shared" si="0"/>
        <v>-32.762</v>
      </c>
      <c r="H63">
        <f t="shared" si="1"/>
        <v>28.882999999999981</v>
      </c>
      <c r="J63">
        <f t="shared" si="2"/>
        <v>61</v>
      </c>
      <c r="K63">
        <f t="shared" si="3"/>
        <v>0.17269993072828846</v>
      </c>
      <c r="L63">
        <f t="shared" si="3"/>
        <v>0.82343292139125979</v>
      </c>
    </row>
    <row r="64" spans="1:12" x14ac:dyDescent="0.75">
      <c r="A64">
        <v>62</v>
      </c>
      <c r="B64">
        <v>375.08300000000003</v>
      </c>
      <c r="C64">
        <v>393.19600000000003</v>
      </c>
      <c r="D64">
        <v>243.62799999999999</v>
      </c>
      <c r="E64">
        <v>221.142</v>
      </c>
      <c r="G64">
        <f t="shared" si="0"/>
        <v>-18.113</v>
      </c>
      <c r="H64">
        <f t="shared" si="1"/>
        <v>22.48599999999999</v>
      </c>
      <c r="J64">
        <f t="shared" si="2"/>
        <v>62</v>
      </c>
      <c r="K64">
        <f t="shared" si="3"/>
        <v>0.2155168634236595</v>
      </c>
      <c r="L64">
        <f t="shared" si="3"/>
        <v>0.72155688622754477</v>
      </c>
    </row>
    <row r="65" spans="1:12" x14ac:dyDescent="0.75">
      <c r="A65">
        <v>63</v>
      </c>
      <c r="B65">
        <v>403.89299999999997</v>
      </c>
      <c r="C65">
        <v>423.47399999999999</v>
      </c>
      <c r="D65">
        <v>256.17899999999997</v>
      </c>
      <c r="E65">
        <v>230.37799999999999</v>
      </c>
      <c r="G65">
        <f t="shared" si="0"/>
        <v>-19.581000000000017</v>
      </c>
      <c r="H65">
        <f t="shared" si="1"/>
        <v>25.800999999999988</v>
      </c>
      <c r="J65">
        <f t="shared" si="2"/>
        <v>63</v>
      </c>
      <c r="K65">
        <f t="shared" si="3"/>
        <v>0.21122610929731603</v>
      </c>
      <c r="L65">
        <f t="shared" si="3"/>
        <v>0.774350235698815</v>
      </c>
    </row>
    <row r="66" spans="1:12" x14ac:dyDescent="0.75">
      <c r="A66">
        <v>64</v>
      </c>
      <c r="B66">
        <v>410.64699999999999</v>
      </c>
      <c r="C66">
        <v>418.65800000000002</v>
      </c>
      <c r="D66">
        <v>262.54399999999998</v>
      </c>
      <c r="E66">
        <v>231.36799999999999</v>
      </c>
      <c r="G66">
        <f t="shared" si="0"/>
        <v>-8.0110000000000241</v>
      </c>
      <c r="H66">
        <f t="shared" si="1"/>
        <v>31.175999999999988</v>
      </c>
      <c r="J66">
        <f t="shared" si="2"/>
        <v>64</v>
      </c>
      <c r="K66">
        <f t="shared" si="3"/>
        <v>0.24504356518409623</v>
      </c>
      <c r="L66">
        <f t="shared" si="3"/>
        <v>0.85995031214167394</v>
      </c>
    </row>
    <row r="67" spans="1:12" x14ac:dyDescent="0.75">
      <c r="A67">
        <v>65</v>
      </c>
      <c r="B67">
        <v>413.476</v>
      </c>
      <c r="C67">
        <v>385.34699999999998</v>
      </c>
      <c r="D67">
        <v>259.762</v>
      </c>
      <c r="E67">
        <v>219.792</v>
      </c>
      <c r="G67">
        <f t="shared" si="0"/>
        <v>28.129000000000019</v>
      </c>
      <c r="H67">
        <f t="shared" si="1"/>
        <v>39.97</v>
      </c>
      <c r="J67">
        <f t="shared" si="2"/>
        <v>65</v>
      </c>
      <c r="K67">
        <f t="shared" si="3"/>
        <v>0.35067561840347722</v>
      </c>
      <c r="L67">
        <f t="shared" si="3"/>
        <v>1</v>
      </c>
    </row>
    <row r="68" spans="1:12" x14ac:dyDescent="0.75">
      <c r="A68">
        <v>66</v>
      </c>
      <c r="B68">
        <v>350.80700000000002</v>
      </c>
      <c r="C68">
        <v>348.20699999999999</v>
      </c>
      <c r="D68">
        <v>247.35</v>
      </c>
      <c r="E68">
        <v>221.727</v>
      </c>
      <c r="G68">
        <f t="shared" ref="G68:G114" si="4">B68-C68</f>
        <v>2.6000000000000227</v>
      </c>
      <c r="H68">
        <f t="shared" ref="H68:H114" si="5">D68-E68</f>
        <v>25.62299999999999</v>
      </c>
      <c r="J68">
        <f t="shared" ref="J68:J114" si="6">A68</f>
        <v>66</v>
      </c>
      <c r="K68">
        <f t="shared" ref="K68:L79" si="7">(G68-MIN(G$3:G$79))/(MAX(G$3:G$79)-MIN(G$3:G$79))</f>
        <v>0.27605800117498874</v>
      </c>
      <c r="L68">
        <f t="shared" si="7"/>
        <v>0.77151547967893985</v>
      </c>
    </row>
    <row r="69" spans="1:12" x14ac:dyDescent="0.75">
      <c r="A69">
        <v>67</v>
      </c>
      <c r="B69">
        <v>355.25</v>
      </c>
      <c r="C69">
        <v>360.33499999999998</v>
      </c>
      <c r="D69">
        <v>236.61799999999999</v>
      </c>
      <c r="E69">
        <v>221.72200000000001</v>
      </c>
      <c r="G69">
        <f t="shared" si="4"/>
        <v>-5.0849999999999795</v>
      </c>
      <c r="H69">
        <f t="shared" si="5"/>
        <v>14.895999999999987</v>
      </c>
      <c r="J69">
        <f t="shared" si="6"/>
        <v>67</v>
      </c>
      <c r="K69">
        <f t="shared" si="7"/>
        <v>0.25359584486644027</v>
      </c>
      <c r="L69">
        <f t="shared" si="7"/>
        <v>0.60068161549241927</v>
      </c>
    </row>
    <row r="70" spans="1:12" x14ac:dyDescent="0.75">
      <c r="A70">
        <v>68</v>
      </c>
      <c r="B70">
        <v>394.06900000000002</v>
      </c>
      <c r="C70">
        <v>380.83300000000003</v>
      </c>
      <c r="D70">
        <v>260.56599999999997</v>
      </c>
      <c r="E70">
        <v>233.09899999999999</v>
      </c>
      <c r="G70">
        <f t="shared" si="4"/>
        <v>13.23599999999999</v>
      </c>
      <c r="H70">
        <f t="shared" si="5"/>
        <v>27.466999999999985</v>
      </c>
      <c r="J70">
        <f t="shared" si="6"/>
        <v>68</v>
      </c>
      <c r="K70">
        <f t="shared" si="7"/>
        <v>0.30714550859173834</v>
      </c>
      <c r="L70">
        <f t="shared" si="7"/>
        <v>0.80088227799719691</v>
      </c>
    </row>
    <row r="71" spans="1:12" x14ac:dyDescent="0.75">
      <c r="A71">
        <v>69</v>
      </c>
      <c r="B71">
        <v>393.34100000000001</v>
      </c>
      <c r="C71">
        <v>379.74700000000001</v>
      </c>
      <c r="D71">
        <v>252.67400000000001</v>
      </c>
      <c r="E71">
        <v>234.851</v>
      </c>
      <c r="G71">
        <f t="shared" si="4"/>
        <v>13.593999999999994</v>
      </c>
      <c r="H71">
        <f t="shared" si="5"/>
        <v>17.823000000000008</v>
      </c>
      <c r="J71">
        <f t="shared" si="6"/>
        <v>69</v>
      </c>
      <c r="K71">
        <f t="shared" si="7"/>
        <v>0.30819189141001557</v>
      </c>
      <c r="L71">
        <f t="shared" si="7"/>
        <v>0.64729583386418665</v>
      </c>
    </row>
    <row r="72" spans="1:12" x14ac:dyDescent="0.75">
      <c r="A72">
        <v>70</v>
      </c>
      <c r="B72">
        <v>390.142</v>
      </c>
      <c r="C72">
        <v>422.24</v>
      </c>
      <c r="D72">
        <v>272.33100000000002</v>
      </c>
      <c r="E72">
        <v>249.71</v>
      </c>
      <c r="G72">
        <f t="shared" si="4"/>
        <v>-32.098000000000013</v>
      </c>
      <c r="H72">
        <f t="shared" si="5"/>
        <v>22.621000000000009</v>
      </c>
      <c r="J72">
        <f t="shared" si="6"/>
        <v>70</v>
      </c>
      <c r="K72">
        <f t="shared" si="7"/>
        <v>0.17464070779905955</v>
      </c>
      <c r="L72">
        <f t="shared" si="7"/>
        <v>0.7237068416358774</v>
      </c>
    </row>
    <row r="73" spans="1:12" x14ac:dyDescent="0.75">
      <c r="A73">
        <v>71</v>
      </c>
      <c r="B73">
        <v>356.82799999999997</v>
      </c>
      <c r="C73">
        <v>371.363</v>
      </c>
      <c r="D73">
        <v>260.262</v>
      </c>
      <c r="E73">
        <v>243.38499999999999</v>
      </c>
      <c r="G73">
        <f t="shared" si="4"/>
        <v>-14.535000000000025</v>
      </c>
      <c r="H73">
        <f t="shared" si="5"/>
        <v>16.87700000000001</v>
      </c>
      <c r="J73">
        <f t="shared" si="6"/>
        <v>71</v>
      </c>
      <c r="K73">
        <f t="shared" si="7"/>
        <v>0.22597484589236294</v>
      </c>
      <c r="L73">
        <f t="shared" si="7"/>
        <v>0.63223022041024357</v>
      </c>
    </row>
    <row r="74" spans="1:12" x14ac:dyDescent="0.75">
      <c r="A74">
        <v>72</v>
      </c>
      <c r="B74">
        <v>359.05599999999998</v>
      </c>
      <c r="C74">
        <v>358.02199999999999</v>
      </c>
      <c r="D74">
        <v>262.86500000000001</v>
      </c>
      <c r="E74">
        <v>227.63</v>
      </c>
      <c r="G74">
        <f t="shared" si="4"/>
        <v>1.0339999999999918</v>
      </c>
      <c r="H74">
        <f t="shared" si="5"/>
        <v>35.235000000000014</v>
      </c>
      <c r="J74">
        <f t="shared" si="6"/>
        <v>72</v>
      </c>
      <c r="K74">
        <f t="shared" si="7"/>
        <v>0.2714808070592844</v>
      </c>
      <c r="L74">
        <f t="shared" si="7"/>
        <v>0.924592304752198</v>
      </c>
    </row>
    <row r="75" spans="1:12" x14ac:dyDescent="0.75">
      <c r="A75">
        <v>73</v>
      </c>
      <c r="B75">
        <v>359.858</v>
      </c>
      <c r="C75">
        <v>394.52100000000002</v>
      </c>
      <c r="D75">
        <v>268.28399999999999</v>
      </c>
      <c r="E75">
        <v>233.053</v>
      </c>
      <c r="G75">
        <f t="shared" si="4"/>
        <v>-34.663000000000011</v>
      </c>
      <c r="H75">
        <f t="shared" si="5"/>
        <v>35.230999999999995</v>
      </c>
      <c r="J75">
        <f t="shared" si="6"/>
        <v>73</v>
      </c>
      <c r="K75">
        <f t="shared" si="7"/>
        <v>0.16714357950609576</v>
      </c>
      <c r="L75">
        <f t="shared" si="7"/>
        <v>0.92452860236972856</v>
      </c>
    </row>
    <row r="76" spans="1:12" x14ac:dyDescent="0.75">
      <c r="A76">
        <v>74</v>
      </c>
      <c r="B76">
        <v>326.89299999999997</v>
      </c>
      <c r="C76">
        <v>331.66199999999998</v>
      </c>
      <c r="D76">
        <v>227.76499999999999</v>
      </c>
      <c r="E76">
        <v>214.11600000000001</v>
      </c>
      <c r="G76">
        <f t="shared" si="4"/>
        <v>-4.7690000000000055</v>
      </c>
      <c r="H76">
        <f t="shared" si="5"/>
        <v>13.648999999999972</v>
      </c>
      <c r="J76">
        <f t="shared" si="6"/>
        <v>74</v>
      </c>
      <c r="K76">
        <f t="shared" si="7"/>
        <v>0.25451946768927702</v>
      </c>
      <c r="L76">
        <f t="shared" si="7"/>
        <v>0.58082239775767575</v>
      </c>
    </row>
    <row r="77" spans="1:12" x14ac:dyDescent="0.75">
      <c r="A77">
        <v>75</v>
      </c>
      <c r="B77">
        <v>339.93799999999999</v>
      </c>
      <c r="C77">
        <v>355.80599999999998</v>
      </c>
      <c r="D77">
        <v>243.43</v>
      </c>
      <c r="E77">
        <v>222.63300000000001</v>
      </c>
      <c r="G77">
        <f t="shared" si="4"/>
        <v>-15.867999999999995</v>
      </c>
      <c r="H77">
        <f t="shared" si="5"/>
        <v>20.796999999999997</v>
      </c>
      <c r="J77">
        <f t="shared" si="6"/>
        <v>75</v>
      </c>
      <c r="K77">
        <f t="shared" si="7"/>
        <v>0.2220786774656493</v>
      </c>
      <c r="L77">
        <f t="shared" si="7"/>
        <v>0.69465855522996556</v>
      </c>
    </row>
    <row r="78" spans="1:12" x14ac:dyDescent="0.75">
      <c r="A78">
        <v>76</v>
      </c>
      <c r="B78">
        <v>313.31599999999997</v>
      </c>
      <c r="C78">
        <v>318.55</v>
      </c>
      <c r="D78">
        <v>245.18</v>
      </c>
      <c r="E78">
        <v>210.65100000000001</v>
      </c>
      <c r="G78">
        <f t="shared" si="4"/>
        <v>-5.2340000000000373</v>
      </c>
      <c r="H78">
        <f t="shared" si="5"/>
        <v>34.528999999999996</v>
      </c>
      <c r="J78">
        <f t="shared" si="6"/>
        <v>76</v>
      </c>
      <c r="K78">
        <f t="shared" si="7"/>
        <v>0.25316033916833031</v>
      </c>
      <c r="L78">
        <f t="shared" si="7"/>
        <v>0.91334883424640079</v>
      </c>
    </row>
    <row r="79" spans="1:12" x14ac:dyDescent="0.75">
      <c r="A79">
        <v>77</v>
      </c>
      <c r="B79">
        <v>345.57100000000003</v>
      </c>
      <c r="C79">
        <v>345.27</v>
      </c>
      <c r="D79">
        <v>244.286</v>
      </c>
      <c r="E79">
        <v>220.30099999999999</v>
      </c>
      <c r="G79">
        <f t="shared" si="4"/>
        <v>0.30100000000004457</v>
      </c>
      <c r="H79">
        <f t="shared" si="5"/>
        <v>23.985000000000014</v>
      </c>
      <c r="J79">
        <f t="shared" si="6"/>
        <v>77</v>
      </c>
      <c r="K79">
        <f t="shared" si="7"/>
        <v>0.26933835285314717</v>
      </c>
      <c r="L79">
        <f t="shared" si="7"/>
        <v>0.74542935405784205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2760-C1FA-44DD-A42B-FB33726921BF}">
  <dimension ref="A1:L58"/>
  <sheetViews>
    <sheetView zoomScale="80" zoomScaleNormal="80" workbookViewId="0"/>
  </sheetViews>
  <sheetFormatPr defaultRowHeight="14.75" x14ac:dyDescent="0.75"/>
  <sheetData>
    <row r="1" spans="1:12" x14ac:dyDescent="0.75">
      <c r="A1" t="s">
        <v>51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67</v>
      </c>
      <c r="B3">
        <v>384.89299999999997</v>
      </c>
      <c r="C3">
        <v>428.14299999999997</v>
      </c>
      <c r="D3">
        <v>231.071</v>
      </c>
      <c r="E3">
        <v>248.048</v>
      </c>
      <c r="G3">
        <f>B3-C3</f>
        <v>-43.25</v>
      </c>
      <c r="H3">
        <f>D3-E3</f>
        <v>-16.977000000000004</v>
      </c>
      <c r="J3">
        <f>A3</f>
        <v>67</v>
      </c>
      <c r="K3">
        <f>(G3-MIN(G$3:G$79))/(MAX(G$3:G$79)-MIN(G$3:G$79))</f>
        <v>0</v>
      </c>
      <c r="L3">
        <f>(H3-MIN(H$3:H$79))/(MAX(H$3:H$79)-MIN(H$3:H$79))</f>
        <v>4.1948778333823933E-2</v>
      </c>
    </row>
    <row r="4" spans="1:12" x14ac:dyDescent="0.75">
      <c r="A4">
        <v>68</v>
      </c>
      <c r="B4">
        <v>397.57100000000003</v>
      </c>
      <c r="C4">
        <v>438.86900000000003</v>
      </c>
      <c r="D4">
        <v>236.268</v>
      </c>
      <c r="E4">
        <v>253.375</v>
      </c>
      <c r="G4">
        <f t="shared" ref="G4:G58" si="0">B4-C4</f>
        <v>-41.298000000000002</v>
      </c>
      <c r="H4">
        <f t="shared" ref="H4:H58" si="1">D4-E4</f>
        <v>-17.106999999999999</v>
      </c>
      <c r="J4">
        <f t="shared" ref="J4:J58" si="2">A4</f>
        <v>68</v>
      </c>
      <c r="K4">
        <f t="shared" ref="K4:L58" si="3">(G4-MIN(G$3:G$79))/(MAX(G$3:G$79)-MIN(G$3:G$79))</f>
        <v>5.5579283050026995E-3</v>
      </c>
      <c r="L4">
        <f t="shared" si="3"/>
        <v>3.9822719392928446E-2</v>
      </c>
    </row>
    <row r="5" spans="1:12" x14ac:dyDescent="0.75">
      <c r="A5">
        <v>69</v>
      </c>
      <c r="B5">
        <v>407.92</v>
      </c>
      <c r="C5">
        <v>441.84500000000003</v>
      </c>
      <c r="D5">
        <v>235.982</v>
      </c>
      <c r="E5">
        <v>255.524</v>
      </c>
      <c r="G5">
        <f t="shared" si="0"/>
        <v>-33.925000000000011</v>
      </c>
      <c r="H5">
        <f t="shared" si="1"/>
        <v>-19.542000000000002</v>
      </c>
      <c r="J5">
        <f t="shared" si="2"/>
        <v>69</v>
      </c>
      <c r="K5">
        <f t="shared" si="3"/>
        <v>2.6551066313601514E-2</v>
      </c>
      <c r="L5">
        <f t="shared" si="3"/>
        <v>0</v>
      </c>
    </row>
    <row r="6" spans="1:12" x14ac:dyDescent="0.75">
      <c r="A6">
        <v>70</v>
      </c>
      <c r="B6">
        <v>843.21600000000001</v>
      </c>
      <c r="C6">
        <v>535.25599999999997</v>
      </c>
      <c r="D6">
        <v>267.61200000000002</v>
      </c>
      <c r="E6">
        <v>266.80200000000002</v>
      </c>
      <c r="G6">
        <f t="shared" si="0"/>
        <v>307.96000000000004</v>
      </c>
      <c r="H6">
        <f t="shared" si="1"/>
        <v>0.81000000000000227</v>
      </c>
      <c r="J6">
        <f t="shared" si="2"/>
        <v>70</v>
      </c>
      <c r="K6">
        <f t="shared" si="3"/>
        <v>1</v>
      </c>
      <c r="L6">
        <f t="shared" si="3"/>
        <v>0.33284270434697294</v>
      </c>
    </row>
    <row r="7" spans="1:12" x14ac:dyDescent="0.75">
      <c r="A7">
        <v>71</v>
      </c>
      <c r="B7">
        <v>589.46400000000006</v>
      </c>
      <c r="C7">
        <v>491.976</v>
      </c>
      <c r="D7">
        <v>270.92899999999997</v>
      </c>
      <c r="E7">
        <v>280.726</v>
      </c>
      <c r="G7">
        <f t="shared" si="0"/>
        <v>97.488000000000056</v>
      </c>
      <c r="H7">
        <f t="shared" si="1"/>
        <v>-9.7970000000000255</v>
      </c>
      <c r="J7">
        <f t="shared" si="2"/>
        <v>71</v>
      </c>
      <c r="K7">
        <f t="shared" si="3"/>
        <v>0.40072321403149125</v>
      </c>
      <c r="L7">
        <f t="shared" si="3"/>
        <v>0.15937264906943999</v>
      </c>
    </row>
    <row r="8" spans="1:12" x14ac:dyDescent="0.75">
      <c r="A8">
        <v>72</v>
      </c>
      <c r="B8">
        <v>606.22400000000005</v>
      </c>
      <c r="C8">
        <v>482.82</v>
      </c>
      <c r="D8">
        <v>256.233</v>
      </c>
      <c r="E8">
        <v>271.89499999999998</v>
      </c>
      <c r="G8">
        <f t="shared" si="0"/>
        <v>123.40400000000005</v>
      </c>
      <c r="H8">
        <f t="shared" si="1"/>
        <v>-15.661999999999978</v>
      </c>
      <c r="J8">
        <f t="shared" si="2"/>
        <v>72</v>
      </c>
      <c r="K8">
        <f t="shared" si="3"/>
        <v>0.47451382363827921</v>
      </c>
      <c r="L8">
        <f t="shared" si="3"/>
        <v>6.3454682235960236E-2</v>
      </c>
    </row>
    <row r="9" spans="1:12" x14ac:dyDescent="0.75">
      <c r="A9">
        <v>73</v>
      </c>
      <c r="B9">
        <v>569.05999999999995</v>
      </c>
      <c r="C9">
        <v>487.34300000000002</v>
      </c>
      <c r="D9">
        <v>271.03399999999999</v>
      </c>
      <c r="E9">
        <v>280.959</v>
      </c>
      <c r="G9">
        <f t="shared" si="0"/>
        <v>81.716999999999928</v>
      </c>
      <c r="H9">
        <f t="shared" si="1"/>
        <v>-9.9250000000000114</v>
      </c>
      <c r="J9">
        <f t="shared" si="2"/>
        <v>73</v>
      </c>
      <c r="K9">
        <f t="shared" si="3"/>
        <v>0.35581845619429947</v>
      </c>
      <c r="L9">
        <f t="shared" si="3"/>
        <v>0.15727929872763538</v>
      </c>
    </row>
    <row r="10" spans="1:12" x14ac:dyDescent="0.75">
      <c r="A10">
        <v>74</v>
      </c>
      <c r="B10">
        <v>614.6</v>
      </c>
      <c r="C10">
        <v>468.608</v>
      </c>
      <c r="D10">
        <v>254.4</v>
      </c>
      <c r="E10">
        <v>265.47699999999998</v>
      </c>
      <c r="G10">
        <f t="shared" si="0"/>
        <v>145.99200000000002</v>
      </c>
      <c r="H10">
        <f t="shared" si="1"/>
        <v>-11.07699999999997</v>
      </c>
      <c r="J10">
        <f t="shared" si="2"/>
        <v>74</v>
      </c>
      <c r="K10">
        <f t="shared" si="3"/>
        <v>0.53882862105293128</v>
      </c>
      <c r="L10">
        <f t="shared" si="3"/>
        <v>0.13843914565139231</v>
      </c>
    </row>
    <row r="11" spans="1:12" x14ac:dyDescent="0.75">
      <c r="A11">
        <v>75</v>
      </c>
      <c r="B11">
        <v>537.51700000000005</v>
      </c>
      <c r="C11">
        <v>462.53399999999999</v>
      </c>
      <c r="D11">
        <v>265.09199999999998</v>
      </c>
      <c r="E11">
        <v>270.31200000000001</v>
      </c>
      <c r="G11">
        <f t="shared" si="0"/>
        <v>74.983000000000061</v>
      </c>
      <c r="H11">
        <f t="shared" si="1"/>
        <v>-5.2200000000000273</v>
      </c>
      <c r="J11">
        <f t="shared" si="2"/>
        <v>75</v>
      </c>
      <c r="K11">
        <f t="shared" si="3"/>
        <v>0.33664474246177517</v>
      </c>
      <c r="L11">
        <f t="shared" si="3"/>
        <v>0.2342262780885091</v>
      </c>
    </row>
    <row r="12" spans="1:12" x14ac:dyDescent="0.75">
      <c r="A12">
        <v>76</v>
      </c>
      <c r="B12">
        <v>572.44799999999998</v>
      </c>
      <c r="C12">
        <v>478.65100000000001</v>
      </c>
      <c r="D12">
        <v>267.94799999999998</v>
      </c>
      <c r="E12">
        <v>268.65699999999998</v>
      </c>
      <c r="G12">
        <f t="shared" si="0"/>
        <v>93.796999999999969</v>
      </c>
      <c r="H12">
        <f t="shared" si="1"/>
        <v>-0.70900000000000318</v>
      </c>
      <c r="J12">
        <f t="shared" si="2"/>
        <v>76</v>
      </c>
      <c r="K12">
        <f t="shared" si="3"/>
        <v>0.39021383218017697</v>
      </c>
      <c r="L12">
        <f t="shared" si="3"/>
        <v>0.30800052333758549</v>
      </c>
    </row>
    <row r="13" spans="1:12" x14ac:dyDescent="0.75">
      <c r="A13">
        <v>77</v>
      </c>
      <c r="B13">
        <v>666.95699999999999</v>
      </c>
      <c r="C13">
        <v>506.267</v>
      </c>
      <c r="D13">
        <v>267.45699999999999</v>
      </c>
      <c r="E13">
        <v>265.68599999999998</v>
      </c>
      <c r="G13">
        <f t="shared" si="0"/>
        <v>160.69</v>
      </c>
      <c r="H13">
        <f t="shared" si="1"/>
        <v>1.771000000000015</v>
      </c>
      <c r="J13">
        <f t="shared" si="2"/>
        <v>77</v>
      </c>
      <c r="K13">
        <f t="shared" si="3"/>
        <v>0.58067822670197311</v>
      </c>
      <c r="L13">
        <f t="shared" si="3"/>
        <v>0.34855918621005499</v>
      </c>
    </row>
    <row r="14" spans="1:12" x14ac:dyDescent="0.75">
      <c r="A14">
        <v>78</v>
      </c>
      <c r="B14">
        <v>551.43100000000004</v>
      </c>
      <c r="C14">
        <v>476.62200000000001</v>
      </c>
      <c r="D14">
        <v>266.85300000000001</v>
      </c>
      <c r="E14">
        <v>261.05799999999999</v>
      </c>
      <c r="G14">
        <f t="shared" si="0"/>
        <v>74.809000000000026</v>
      </c>
      <c r="H14">
        <f t="shared" si="1"/>
        <v>5.7950000000000159</v>
      </c>
      <c r="J14">
        <f t="shared" si="2"/>
        <v>78</v>
      </c>
      <c r="K14">
        <f t="shared" si="3"/>
        <v>0.33614931237721024</v>
      </c>
      <c r="L14">
        <f t="shared" si="3"/>
        <v>0.4143688875805453</v>
      </c>
    </row>
    <row r="15" spans="1:12" x14ac:dyDescent="0.75">
      <c r="A15">
        <v>79</v>
      </c>
      <c r="B15">
        <v>571.81200000000001</v>
      </c>
      <c r="C15">
        <v>502.94600000000003</v>
      </c>
      <c r="D15">
        <v>284.04500000000002</v>
      </c>
      <c r="E15">
        <v>266.59500000000003</v>
      </c>
      <c r="G15">
        <f t="shared" si="0"/>
        <v>68.865999999999985</v>
      </c>
      <c r="H15">
        <f t="shared" si="1"/>
        <v>17.449999999999989</v>
      </c>
      <c r="J15">
        <f t="shared" si="2"/>
        <v>79</v>
      </c>
      <c r="K15">
        <f t="shared" si="3"/>
        <v>0.31922781241991965</v>
      </c>
      <c r="L15">
        <f t="shared" si="3"/>
        <v>0.60497824878160467</v>
      </c>
    </row>
    <row r="16" spans="1:12" x14ac:dyDescent="0.75">
      <c r="A16">
        <v>80</v>
      </c>
      <c r="B16">
        <v>592.51800000000003</v>
      </c>
      <c r="C16">
        <v>475.274</v>
      </c>
      <c r="D16">
        <v>257.44600000000003</v>
      </c>
      <c r="E16">
        <v>251.583</v>
      </c>
      <c r="G16">
        <f t="shared" si="0"/>
        <v>117.24400000000003</v>
      </c>
      <c r="H16">
        <f t="shared" si="1"/>
        <v>5.863000000000028</v>
      </c>
      <c r="J16">
        <f t="shared" si="2"/>
        <v>80</v>
      </c>
      <c r="K16">
        <f t="shared" si="3"/>
        <v>0.45697445972495093</v>
      </c>
      <c r="L16">
        <f t="shared" si="3"/>
        <v>0.41548097994962935</v>
      </c>
    </row>
    <row r="17" spans="1:12" x14ac:dyDescent="0.75">
      <c r="A17">
        <v>81</v>
      </c>
      <c r="B17">
        <v>503.411</v>
      </c>
      <c r="C17">
        <v>472.315</v>
      </c>
      <c r="D17">
        <v>269.80399999999997</v>
      </c>
      <c r="E17">
        <v>275.40499999999997</v>
      </c>
      <c r="G17">
        <f t="shared" si="0"/>
        <v>31.096000000000004</v>
      </c>
      <c r="H17">
        <f t="shared" si="1"/>
        <v>-5.6009999999999991</v>
      </c>
      <c r="J17">
        <f t="shared" si="2"/>
        <v>81</v>
      </c>
      <c r="K17">
        <f t="shared" si="3"/>
        <v>0.21168531647732125</v>
      </c>
      <c r="L17">
        <f t="shared" si="3"/>
        <v>0.22799528996173102</v>
      </c>
    </row>
    <row r="18" spans="1:12" x14ac:dyDescent="0.75">
      <c r="A18">
        <v>82</v>
      </c>
      <c r="B18">
        <v>580.78599999999994</v>
      </c>
      <c r="C18">
        <v>492.95800000000003</v>
      </c>
      <c r="D18">
        <v>276.625</v>
      </c>
      <c r="E18">
        <v>276.20800000000003</v>
      </c>
      <c r="G18">
        <f t="shared" si="0"/>
        <v>87.827999999999918</v>
      </c>
      <c r="H18">
        <f t="shared" si="1"/>
        <v>0.41699999999997317</v>
      </c>
      <c r="J18">
        <f t="shared" si="2"/>
        <v>82</v>
      </c>
      <c r="K18">
        <f t="shared" si="3"/>
        <v>0.37321830244013526</v>
      </c>
      <c r="L18">
        <f t="shared" si="3"/>
        <v>0.32641546462564974</v>
      </c>
    </row>
    <row r="19" spans="1:12" x14ac:dyDescent="0.75">
      <c r="A19">
        <v>83</v>
      </c>
      <c r="B19">
        <v>568.81899999999996</v>
      </c>
      <c r="C19">
        <v>483.471</v>
      </c>
      <c r="D19">
        <v>298.09500000000003</v>
      </c>
      <c r="E19">
        <v>291.46499999999997</v>
      </c>
      <c r="G19">
        <f t="shared" si="0"/>
        <v>85.347999999999956</v>
      </c>
      <c r="H19">
        <f t="shared" si="1"/>
        <v>6.6300000000000523</v>
      </c>
      <c r="J19">
        <f t="shared" si="2"/>
        <v>83</v>
      </c>
      <c r="K19">
        <f t="shared" si="3"/>
        <v>0.36615700008541879</v>
      </c>
      <c r="L19">
        <f t="shared" si="3"/>
        <v>0.42802472770091354</v>
      </c>
    </row>
    <row r="20" spans="1:12" x14ac:dyDescent="0.75">
      <c r="A20">
        <v>84</v>
      </c>
      <c r="B20">
        <v>548.17200000000003</v>
      </c>
      <c r="C20">
        <v>473.30200000000002</v>
      </c>
      <c r="D20">
        <v>285.33600000000001</v>
      </c>
      <c r="E20">
        <v>272.57600000000002</v>
      </c>
      <c r="G20">
        <f t="shared" si="0"/>
        <v>74.87</v>
      </c>
      <c r="H20">
        <f t="shared" si="1"/>
        <v>12.759999999999991</v>
      </c>
      <c r="J20">
        <f t="shared" si="2"/>
        <v>84</v>
      </c>
      <c r="K20">
        <f t="shared" si="3"/>
        <v>0.33632299763674151</v>
      </c>
      <c r="L20">
        <f t="shared" si="3"/>
        <v>0.52827658391391097</v>
      </c>
    </row>
    <row r="21" spans="1:12" x14ac:dyDescent="0.75">
      <c r="A21">
        <v>85</v>
      </c>
      <c r="B21">
        <v>490.81900000000002</v>
      </c>
      <c r="C21">
        <v>448.46499999999997</v>
      </c>
      <c r="D21">
        <v>279.64699999999999</v>
      </c>
      <c r="E21">
        <v>287.44200000000001</v>
      </c>
      <c r="G21">
        <f t="shared" si="0"/>
        <v>42.354000000000042</v>
      </c>
      <c r="H21">
        <f t="shared" si="1"/>
        <v>-7.7950000000000159</v>
      </c>
      <c r="J21">
        <f t="shared" si="2"/>
        <v>85</v>
      </c>
      <c r="K21">
        <f t="shared" si="3"/>
        <v>0.24374021240853061</v>
      </c>
      <c r="L21">
        <f t="shared" si="3"/>
        <v>0.19211395675923182</v>
      </c>
    </row>
    <row r="22" spans="1:12" x14ac:dyDescent="0.75">
      <c r="A22">
        <v>86</v>
      </c>
      <c r="B22">
        <v>560.56899999999996</v>
      </c>
      <c r="C22">
        <v>473.00599999999997</v>
      </c>
      <c r="D22">
        <v>298.983</v>
      </c>
      <c r="E22">
        <v>290.58100000000002</v>
      </c>
      <c r="G22">
        <f t="shared" si="0"/>
        <v>87.562999999999988</v>
      </c>
      <c r="H22">
        <f t="shared" si="1"/>
        <v>8.4019999999999868</v>
      </c>
      <c r="J22">
        <f t="shared" si="2"/>
        <v>86</v>
      </c>
      <c r="K22">
        <f t="shared" si="3"/>
        <v>0.37246376811594195</v>
      </c>
      <c r="L22">
        <f t="shared" si="3"/>
        <v>0.4570045464952735</v>
      </c>
    </row>
    <row r="23" spans="1:12" x14ac:dyDescent="0.75">
      <c r="A23">
        <v>87</v>
      </c>
      <c r="B23">
        <v>522.97400000000005</v>
      </c>
      <c r="C23">
        <v>451.988</v>
      </c>
      <c r="D23">
        <v>286.767</v>
      </c>
      <c r="E23">
        <v>279.84899999999999</v>
      </c>
      <c r="G23">
        <f t="shared" si="0"/>
        <v>70.986000000000047</v>
      </c>
      <c r="H23">
        <f t="shared" si="1"/>
        <v>6.9180000000000064</v>
      </c>
      <c r="J23">
        <f t="shared" si="2"/>
        <v>87</v>
      </c>
      <c r="K23">
        <f t="shared" si="3"/>
        <v>0.32526408701346782</v>
      </c>
      <c r="L23">
        <f t="shared" si="3"/>
        <v>0.43273476596997373</v>
      </c>
    </row>
    <row r="24" spans="1:12" x14ac:dyDescent="0.75">
      <c r="A24">
        <v>88</v>
      </c>
      <c r="B24">
        <v>506.06</v>
      </c>
      <c r="C24">
        <v>450.27300000000002</v>
      </c>
      <c r="D24">
        <v>293.53399999999999</v>
      </c>
      <c r="E24">
        <v>286.721</v>
      </c>
      <c r="G24">
        <f t="shared" si="0"/>
        <v>55.786999999999978</v>
      </c>
      <c r="H24">
        <f t="shared" si="1"/>
        <v>6.8129999999999882</v>
      </c>
      <c r="J24">
        <f t="shared" si="2"/>
        <v>88</v>
      </c>
      <c r="K24">
        <f t="shared" si="3"/>
        <v>0.28198798439679956</v>
      </c>
      <c r="L24">
        <f t="shared" si="3"/>
        <v>0.43101756451771162</v>
      </c>
    </row>
    <row r="25" spans="1:12" x14ac:dyDescent="0.75">
      <c r="A25">
        <v>89</v>
      </c>
      <c r="B25">
        <v>500.58600000000001</v>
      </c>
      <c r="C25">
        <v>442.86599999999999</v>
      </c>
      <c r="D25">
        <v>287.55200000000002</v>
      </c>
      <c r="E25">
        <v>275.52300000000002</v>
      </c>
      <c r="G25">
        <f t="shared" si="0"/>
        <v>57.720000000000027</v>
      </c>
      <c r="H25">
        <f t="shared" si="1"/>
        <v>12.028999999999996</v>
      </c>
      <c r="J25">
        <f t="shared" si="2"/>
        <v>89</v>
      </c>
      <c r="K25">
        <f t="shared" si="3"/>
        <v>0.28749181401440738</v>
      </c>
      <c r="L25">
        <f t="shared" si="3"/>
        <v>0.51632159094625985</v>
      </c>
    </row>
    <row r="26" spans="1:12" x14ac:dyDescent="0.75">
      <c r="A26">
        <v>90</v>
      </c>
      <c r="B26">
        <v>521.25</v>
      </c>
      <c r="C26">
        <v>458.89800000000002</v>
      </c>
      <c r="D26">
        <v>288.49200000000002</v>
      </c>
      <c r="E26">
        <v>282.13600000000002</v>
      </c>
      <c r="G26">
        <f t="shared" si="0"/>
        <v>62.351999999999975</v>
      </c>
      <c r="H26">
        <f t="shared" si="1"/>
        <v>6.3559999999999945</v>
      </c>
      <c r="J26">
        <f t="shared" si="2"/>
        <v>90</v>
      </c>
      <c r="K26">
        <f t="shared" si="3"/>
        <v>0.30068050454144235</v>
      </c>
      <c r="L26">
        <f t="shared" si="3"/>
        <v>0.42354364962548657</v>
      </c>
    </row>
    <row r="27" spans="1:12" x14ac:dyDescent="0.75">
      <c r="A27">
        <v>91</v>
      </c>
      <c r="B27">
        <v>470.37099999999998</v>
      </c>
      <c r="C27">
        <v>440.33699999999999</v>
      </c>
      <c r="D27">
        <v>293.31900000000002</v>
      </c>
      <c r="E27">
        <v>278.81400000000002</v>
      </c>
      <c r="G27">
        <f t="shared" si="0"/>
        <v>30.033999999999992</v>
      </c>
      <c r="H27">
        <f t="shared" si="1"/>
        <v>14.504999999999995</v>
      </c>
      <c r="J27">
        <f t="shared" si="2"/>
        <v>91</v>
      </c>
      <c r="K27">
        <f t="shared" si="3"/>
        <v>0.20866148458187406</v>
      </c>
      <c r="L27">
        <f t="shared" si="3"/>
        <v>0.55681483662054765</v>
      </c>
    </row>
    <row r="28" spans="1:12" x14ac:dyDescent="0.75">
      <c r="A28">
        <v>92</v>
      </c>
      <c r="B28">
        <v>502.02600000000001</v>
      </c>
      <c r="C28">
        <v>451.262</v>
      </c>
      <c r="D28">
        <v>303.19799999999998</v>
      </c>
      <c r="E28">
        <v>284.83100000000002</v>
      </c>
      <c r="G28">
        <f t="shared" si="0"/>
        <v>50.76400000000001</v>
      </c>
      <c r="H28">
        <f t="shared" si="1"/>
        <v>18.366999999999962</v>
      </c>
      <c r="J28">
        <f t="shared" si="2"/>
        <v>92</v>
      </c>
      <c r="K28">
        <f t="shared" si="3"/>
        <v>0.26768599982916202</v>
      </c>
      <c r="L28">
        <f t="shared" si="3"/>
        <v>0.61997514146469057</v>
      </c>
    </row>
    <row r="29" spans="1:12" x14ac:dyDescent="0.75">
      <c r="A29">
        <v>93</v>
      </c>
      <c r="B29">
        <v>490.09500000000003</v>
      </c>
      <c r="C29">
        <v>451.971</v>
      </c>
      <c r="D29">
        <v>310.29300000000001</v>
      </c>
      <c r="E29">
        <v>294.64499999999998</v>
      </c>
      <c r="G29">
        <f t="shared" si="0"/>
        <v>38.124000000000024</v>
      </c>
      <c r="H29">
        <f t="shared" si="1"/>
        <v>15.648000000000025</v>
      </c>
      <c r="J29">
        <f t="shared" si="2"/>
        <v>93</v>
      </c>
      <c r="K29">
        <f t="shared" si="3"/>
        <v>0.23169613621480031</v>
      </c>
      <c r="L29">
        <f t="shared" si="3"/>
        <v>0.57550780100088372</v>
      </c>
    </row>
    <row r="30" spans="1:12" x14ac:dyDescent="0.75">
      <c r="A30">
        <v>94</v>
      </c>
      <c r="B30">
        <v>489.2</v>
      </c>
      <c r="C30">
        <v>462.94299999999998</v>
      </c>
      <c r="D30">
        <v>318.54199999999997</v>
      </c>
      <c r="E30">
        <v>297.29500000000002</v>
      </c>
      <c r="G30">
        <f t="shared" si="0"/>
        <v>26.257000000000005</v>
      </c>
      <c r="H30">
        <f t="shared" si="1"/>
        <v>21.246999999999957</v>
      </c>
      <c r="J30">
        <f t="shared" si="2"/>
        <v>94</v>
      </c>
      <c r="K30">
        <f t="shared" si="3"/>
        <v>0.19790723498761423</v>
      </c>
      <c r="L30">
        <f t="shared" si="3"/>
        <v>0.66707552415529991</v>
      </c>
    </row>
    <row r="31" spans="1:12" x14ac:dyDescent="0.75">
      <c r="A31">
        <v>95</v>
      </c>
      <c r="B31">
        <v>555.79999999999995</v>
      </c>
      <c r="C31">
        <v>482.15899999999999</v>
      </c>
      <c r="D31">
        <v>335.45</v>
      </c>
      <c r="E31">
        <v>296.108</v>
      </c>
      <c r="G31">
        <f t="shared" si="0"/>
        <v>73.640999999999963</v>
      </c>
      <c r="H31">
        <f t="shared" si="1"/>
        <v>39.341999999999985</v>
      </c>
      <c r="J31">
        <f t="shared" si="2"/>
        <v>95</v>
      </c>
      <c r="K31">
        <f t="shared" si="3"/>
        <v>0.33282366675208552</v>
      </c>
      <c r="L31">
        <f t="shared" si="3"/>
        <v>0.96300657442841719</v>
      </c>
    </row>
    <row r="32" spans="1:12" x14ac:dyDescent="0.75">
      <c r="A32">
        <v>96</v>
      </c>
      <c r="B32">
        <v>522.48299999999995</v>
      </c>
      <c r="C32">
        <v>482.81200000000001</v>
      </c>
      <c r="D32">
        <v>332.3</v>
      </c>
      <c r="E32">
        <v>296.88099999999997</v>
      </c>
      <c r="G32">
        <f t="shared" si="0"/>
        <v>39.670999999999935</v>
      </c>
      <c r="H32">
        <f t="shared" si="1"/>
        <v>35.41900000000004</v>
      </c>
      <c r="J32">
        <f t="shared" si="2"/>
        <v>96</v>
      </c>
      <c r="K32">
        <f t="shared" si="3"/>
        <v>0.23610090828848815</v>
      </c>
      <c r="L32">
        <f t="shared" si="3"/>
        <v>0.89884865731200825</v>
      </c>
    </row>
    <row r="33" spans="1:12" x14ac:dyDescent="0.75">
      <c r="A33">
        <v>97</v>
      </c>
      <c r="B33">
        <v>521.26700000000005</v>
      </c>
      <c r="C33">
        <v>522.11599999999999</v>
      </c>
      <c r="D33">
        <v>333.77600000000001</v>
      </c>
      <c r="E33">
        <v>300.61599999999999</v>
      </c>
      <c r="G33">
        <f t="shared" si="0"/>
        <v>-0.8489999999999327</v>
      </c>
      <c r="H33">
        <f t="shared" si="1"/>
        <v>33.160000000000025</v>
      </c>
      <c r="J33">
        <f t="shared" si="2"/>
        <v>97</v>
      </c>
      <c r="K33">
        <f t="shared" si="3"/>
        <v>0.12072833917029716</v>
      </c>
      <c r="L33">
        <f t="shared" si="3"/>
        <v>0.86190429463906126</v>
      </c>
    </row>
    <row r="34" spans="1:12" x14ac:dyDescent="0.75">
      <c r="A34">
        <v>98</v>
      </c>
      <c r="B34">
        <v>530.14300000000003</v>
      </c>
      <c r="C34">
        <v>505.38099999999997</v>
      </c>
      <c r="D34">
        <v>330.52699999999999</v>
      </c>
      <c r="E34">
        <v>288.923</v>
      </c>
      <c r="G34">
        <f t="shared" si="0"/>
        <v>24.762000000000057</v>
      </c>
      <c r="H34">
        <f t="shared" si="1"/>
        <v>41.603999999999985</v>
      </c>
      <c r="J34">
        <f t="shared" si="2"/>
        <v>98</v>
      </c>
      <c r="K34">
        <f t="shared" si="3"/>
        <v>0.19365052247942841</v>
      </c>
      <c r="L34">
        <f t="shared" si="3"/>
        <v>1</v>
      </c>
    </row>
    <row r="35" spans="1:12" x14ac:dyDescent="0.75">
      <c r="A35">
        <v>99</v>
      </c>
      <c r="B35">
        <v>460.5</v>
      </c>
      <c r="C35">
        <v>479.286</v>
      </c>
      <c r="D35">
        <v>323.88400000000001</v>
      </c>
      <c r="E35">
        <v>286.161</v>
      </c>
      <c r="G35">
        <f t="shared" si="0"/>
        <v>-18.786000000000001</v>
      </c>
      <c r="H35">
        <f t="shared" si="1"/>
        <v>37.723000000000013</v>
      </c>
      <c r="J35">
        <f t="shared" si="2"/>
        <v>99</v>
      </c>
      <c r="K35">
        <f t="shared" si="3"/>
        <v>6.965633097007487E-2</v>
      </c>
      <c r="L35">
        <f t="shared" si="3"/>
        <v>0.93652896346449521</v>
      </c>
    </row>
    <row r="36" spans="1:12" x14ac:dyDescent="0.75">
      <c r="A36">
        <v>100</v>
      </c>
      <c r="B36">
        <v>449.22300000000001</v>
      </c>
      <c r="C36">
        <v>459.76799999999997</v>
      </c>
      <c r="D36">
        <v>320.77699999999999</v>
      </c>
      <c r="E36">
        <v>282.45800000000003</v>
      </c>
      <c r="G36">
        <f t="shared" si="0"/>
        <v>-10.544999999999959</v>
      </c>
      <c r="H36">
        <f t="shared" si="1"/>
        <v>38.31899999999996</v>
      </c>
      <c r="J36">
        <f t="shared" si="2"/>
        <v>100</v>
      </c>
      <c r="K36">
        <f t="shared" si="3"/>
        <v>9.3120924802824634E-2</v>
      </c>
      <c r="L36">
        <f t="shared" si="3"/>
        <v>0.94627612599352329</v>
      </c>
    </row>
    <row r="37" spans="1:12" x14ac:dyDescent="0.75">
      <c r="A37">
        <v>101</v>
      </c>
      <c r="B37">
        <v>484.53699999999998</v>
      </c>
      <c r="C37">
        <v>485.387</v>
      </c>
      <c r="D37">
        <v>322.82400000000001</v>
      </c>
      <c r="E37">
        <v>301.488</v>
      </c>
      <c r="G37">
        <f t="shared" si="0"/>
        <v>-0.85000000000002274</v>
      </c>
      <c r="H37">
        <f t="shared" si="1"/>
        <v>21.336000000000013</v>
      </c>
      <c r="J37">
        <f t="shared" si="2"/>
        <v>101</v>
      </c>
      <c r="K37">
        <f t="shared" si="3"/>
        <v>0.12072549187096032</v>
      </c>
      <c r="L37">
        <f t="shared" si="3"/>
        <v>0.66853105681483704</v>
      </c>
    </row>
    <row r="38" spans="1:12" x14ac:dyDescent="0.75">
      <c r="A38">
        <v>102</v>
      </c>
      <c r="B38">
        <v>439.91699999999997</v>
      </c>
      <c r="C38">
        <v>446.55500000000001</v>
      </c>
      <c r="D38">
        <v>308.97199999999998</v>
      </c>
      <c r="E38">
        <v>284.09800000000001</v>
      </c>
      <c r="G38">
        <f t="shared" si="0"/>
        <v>-6.6380000000000337</v>
      </c>
      <c r="H38">
        <f t="shared" si="1"/>
        <v>24.873999999999967</v>
      </c>
      <c r="J38">
        <f t="shared" si="2"/>
        <v>102</v>
      </c>
      <c r="K38">
        <f t="shared" si="3"/>
        <v>0.10424532331083956</v>
      </c>
      <c r="L38">
        <f t="shared" si="3"/>
        <v>0.7263925686062862</v>
      </c>
    </row>
    <row r="39" spans="1:12" x14ac:dyDescent="0.75">
      <c r="A39">
        <v>103</v>
      </c>
      <c r="B39">
        <v>431.68299999999999</v>
      </c>
      <c r="C39">
        <v>458.63499999999999</v>
      </c>
      <c r="D39">
        <v>309.74</v>
      </c>
      <c r="E39">
        <v>285.80799999999999</v>
      </c>
      <c r="G39">
        <f t="shared" si="0"/>
        <v>-26.951999999999998</v>
      </c>
      <c r="H39">
        <f t="shared" si="1"/>
        <v>23.932000000000016</v>
      </c>
      <c r="J39">
        <f t="shared" si="2"/>
        <v>103</v>
      </c>
      <c r="K39">
        <f t="shared" si="3"/>
        <v>4.6405284587568693E-2</v>
      </c>
      <c r="L39">
        <f t="shared" si="3"/>
        <v>0.7109868184345669</v>
      </c>
    </row>
    <row r="40" spans="1:12" x14ac:dyDescent="0.75">
      <c r="A40">
        <v>104</v>
      </c>
      <c r="B40">
        <v>446.25</v>
      </c>
      <c r="C40">
        <v>462.72399999999999</v>
      </c>
      <c r="D40">
        <v>291.31700000000001</v>
      </c>
      <c r="E40">
        <v>271.29500000000002</v>
      </c>
      <c r="G40">
        <f t="shared" si="0"/>
        <v>-16.47399999999999</v>
      </c>
      <c r="H40">
        <f t="shared" si="1"/>
        <v>20.021999999999991</v>
      </c>
      <c r="J40">
        <f t="shared" si="2"/>
        <v>104</v>
      </c>
      <c r="K40">
        <f t="shared" si="3"/>
        <v>7.6239287036246148E-2</v>
      </c>
      <c r="L40">
        <f t="shared" si="3"/>
        <v>0.64704150721224618</v>
      </c>
    </row>
    <row r="41" spans="1:12" x14ac:dyDescent="0.75">
      <c r="A41">
        <v>105</v>
      </c>
      <c r="B41">
        <v>428.42599999999999</v>
      </c>
      <c r="C41">
        <v>458.84899999999999</v>
      </c>
      <c r="D41">
        <v>312.69299999999998</v>
      </c>
      <c r="E41">
        <v>289.774</v>
      </c>
      <c r="G41">
        <f t="shared" si="0"/>
        <v>-30.423000000000002</v>
      </c>
      <c r="H41">
        <f t="shared" si="1"/>
        <v>22.918999999999983</v>
      </c>
      <c r="J41">
        <f t="shared" si="2"/>
        <v>105</v>
      </c>
      <c r="K41">
        <f t="shared" si="3"/>
        <v>3.6522308590302088E-2</v>
      </c>
      <c r="L41">
        <f t="shared" si="3"/>
        <v>0.69441991299512629</v>
      </c>
    </row>
    <row r="42" spans="1:12" x14ac:dyDescent="0.75">
      <c r="A42">
        <v>106</v>
      </c>
      <c r="B42">
        <v>389.87200000000001</v>
      </c>
      <c r="C42">
        <v>423.28199999999998</v>
      </c>
      <c r="D42">
        <v>270.31400000000002</v>
      </c>
      <c r="E42">
        <v>275.197</v>
      </c>
      <c r="G42">
        <f t="shared" si="0"/>
        <v>-33.409999999999968</v>
      </c>
      <c r="H42">
        <f t="shared" si="1"/>
        <v>-4.8829999999999814</v>
      </c>
      <c r="J42">
        <f t="shared" si="2"/>
        <v>106</v>
      </c>
      <c r="K42">
        <f t="shared" si="3"/>
        <v>2.8017425471939954E-2</v>
      </c>
      <c r="L42">
        <f t="shared" si="3"/>
        <v>0.23973767703529297</v>
      </c>
    </row>
    <row r="43" spans="1:12" x14ac:dyDescent="0.75">
      <c r="A43">
        <v>107</v>
      </c>
      <c r="B43">
        <v>400.32</v>
      </c>
      <c r="C43">
        <v>423.03800000000001</v>
      </c>
      <c r="D43">
        <v>287.08999999999997</v>
      </c>
      <c r="E43">
        <v>272.22800000000001</v>
      </c>
      <c r="G43">
        <f t="shared" si="0"/>
        <v>-22.718000000000018</v>
      </c>
      <c r="H43">
        <f t="shared" si="1"/>
        <v>14.861999999999966</v>
      </c>
      <c r="J43">
        <f t="shared" si="2"/>
        <v>107</v>
      </c>
      <c r="K43">
        <f t="shared" si="3"/>
        <v>5.8460749978645199E-2</v>
      </c>
      <c r="L43">
        <f t="shared" si="3"/>
        <v>0.56265332155823722</v>
      </c>
    </row>
    <row r="44" spans="1:12" x14ac:dyDescent="0.75">
      <c r="A44">
        <v>108</v>
      </c>
      <c r="B44">
        <v>441.51</v>
      </c>
      <c r="C44">
        <v>449.48</v>
      </c>
      <c r="D44">
        <v>303.66000000000003</v>
      </c>
      <c r="E44">
        <v>288.61200000000002</v>
      </c>
      <c r="G44">
        <f t="shared" si="0"/>
        <v>-7.9700000000000273</v>
      </c>
      <c r="H44">
        <f t="shared" si="1"/>
        <v>15.048000000000002</v>
      </c>
      <c r="J44">
        <f t="shared" si="2"/>
        <v>108</v>
      </c>
      <c r="K44">
        <f t="shared" si="3"/>
        <v>0.10045272059451602</v>
      </c>
      <c r="L44">
        <f t="shared" si="3"/>
        <v>0.565695221273673</v>
      </c>
    </row>
    <row r="45" spans="1:12" x14ac:dyDescent="0.75">
      <c r="A45">
        <v>109</v>
      </c>
      <c r="B45">
        <v>485.37</v>
      </c>
      <c r="C45">
        <v>489.54500000000002</v>
      </c>
      <c r="D45">
        <v>316.18</v>
      </c>
      <c r="E45">
        <v>300.97399999999999</v>
      </c>
      <c r="G45">
        <f t="shared" si="0"/>
        <v>-4.1750000000000114</v>
      </c>
      <c r="H45">
        <f t="shared" si="1"/>
        <v>15.206000000000017</v>
      </c>
      <c r="J45">
        <f t="shared" si="2"/>
        <v>109</v>
      </c>
      <c r="K45">
        <f t="shared" si="3"/>
        <v>0.11125822157683433</v>
      </c>
      <c r="L45">
        <f t="shared" si="3"/>
        <v>0.56827920060183867</v>
      </c>
    </row>
    <row r="46" spans="1:12" x14ac:dyDescent="0.75">
      <c r="A46">
        <v>110</v>
      </c>
      <c r="B46">
        <v>443.74</v>
      </c>
      <c r="C46">
        <v>477.42099999999999</v>
      </c>
      <c r="D46">
        <v>317.21899999999999</v>
      </c>
      <c r="E46">
        <v>281.28300000000002</v>
      </c>
      <c r="G46">
        <f t="shared" si="0"/>
        <v>-33.680999999999983</v>
      </c>
      <c r="H46">
        <f t="shared" si="1"/>
        <v>35.935999999999979</v>
      </c>
      <c r="J46">
        <f t="shared" si="2"/>
        <v>110</v>
      </c>
      <c r="K46">
        <f t="shared" si="3"/>
        <v>2.7245807351726933E-2</v>
      </c>
      <c r="L46">
        <f t="shared" si="3"/>
        <v>0.90730383017695337</v>
      </c>
    </row>
    <row r="47" spans="1:12" x14ac:dyDescent="0.75">
      <c r="A47">
        <v>111</v>
      </c>
      <c r="B47">
        <v>417.96</v>
      </c>
      <c r="C47">
        <v>446.18400000000003</v>
      </c>
      <c r="D47">
        <v>312.97000000000003</v>
      </c>
      <c r="E47">
        <v>281.89499999999998</v>
      </c>
      <c r="G47">
        <f t="shared" si="0"/>
        <v>-28.224000000000046</v>
      </c>
      <c r="H47">
        <f t="shared" si="1"/>
        <v>31.075000000000045</v>
      </c>
      <c r="J47">
        <f t="shared" si="2"/>
        <v>111</v>
      </c>
      <c r="K47">
        <f t="shared" si="3"/>
        <v>4.2783519831439742E-2</v>
      </c>
      <c r="L47">
        <f t="shared" si="3"/>
        <v>0.82780558008700578</v>
      </c>
    </row>
    <row r="48" spans="1:12" x14ac:dyDescent="0.75">
      <c r="A48">
        <v>112</v>
      </c>
      <c r="B48">
        <v>437.81</v>
      </c>
      <c r="C48">
        <v>447.63799999999998</v>
      </c>
      <c r="D48">
        <v>320.5</v>
      </c>
      <c r="E48">
        <v>290.48</v>
      </c>
      <c r="G48">
        <f t="shared" si="0"/>
        <v>-9.8279999999999745</v>
      </c>
      <c r="H48">
        <f t="shared" si="1"/>
        <v>30.019999999999982</v>
      </c>
      <c r="J48">
        <f t="shared" si="2"/>
        <v>112</v>
      </c>
      <c r="K48">
        <f t="shared" si="3"/>
        <v>9.5162438427151913E-2</v>
      </c>
      <c r="L48">
        <f t="shared" si="3"/>
        <v>0.81055179406666</v>
      </c>
    </row>
    <row r="49" spans="1:12" x14ac:dyDescent="0.75">
      <c r="A49">
        <v>113</v>
      </c>
      <c r="B49">
        <v>438.05200000000002</v>
      </c>
      <c r="C49">
        <v>443.34199999999998</v>
      </c>
      <c r="D49">
        <v>317.29199999999997</v>
      </c>
      <c r="E49">
        <v>294.61799999999999</v>
      </c>
      <c r="G49">
        <f t="shared" si="0"/>
        <v>-5.2899999999999636</v>
      </c>
      <c r="H49">
        <f t="shared" si="1"/>
        <v>22.673999999999978</v>
      </c>
      <c r="J49">
        <f t="shared" si="2"/>
        <v>113</v>
      </c>
      <c r="K49">
        <f t="shared" si="3"/>
        <v>0.1080834828165486</v>
      </c>
      <c r="L49">
        <f t="shared" si="3"/>
        <v>0.69041310960651536</v>
      </c>
    </row>
    <row r="50" spans="1:12" x14ac:dyDescent="0.75">
      <c r="A50">
        <v>114</v>
      </c>
      <c r="B50">
        <v>436.94799999999998</v>
      </c>
      <c r="C50">
        <v>449.15100000000001</v>
      </c>
      <c r="D50">
        <v>308.01</v>
      </c>
      <c r="E50">
        <v>300.48</v>
      </c>
      <c r="G50">
        <f t="shared" si="0"/>
        <v>-12.203000000000031</v>
      </c>
      <c r="H50">
        <f t="shared" si="1"/>
        <v>7.5299999999999727</v>
      </c>
      <c r="J50">
        <f t="shared" si="2"/>
        <v>114</v>
      </c>
      <c r="K50">
        <f t="shared" si="3"/>
        <v>8.8400102502776023E-2</v>
      </c>
      <c r="L50">
        <f t="shared" si="3"/>
        <v>0.44274359729172769</v>
      </c>
    </row>
    <row r="51" spans="1:12" x14ac:dyDescent="0.75">
      <c r="A51">
        <v>115</v>
      </c>
      <c r="B51">
        <v>406.64600000000002</v>
      </c>
      <c r="C51">
        <v>437.70400000000001</v>
      </c>
      <c r="D51">
        <v>294.40600000000001</v>
      </c>
      <c r="E51">
        <v>280.79599999999999</v>
      </c>
      <c r="G51">
        <f t="shared" si="0"/>
        <v>-31.057999999999993</v>
      </c>
      <c r="H51">
        <f t="shared" si="1"/>
        <v>13.610000000000014</v>
      </c>
      <c r="J51">
        <f t="shared" si="2"/>
        <v>115</v>
      </c>
      <c r="K51">
        <f t="shared" si="3"/>
        <v>3.4714273511574287E-2</v>
      </c>
      <c r="L51">
        <f t="shared" si="3"/>
        <v>0.54217773852745921</v>
      </c>
    </row>
    <row r="52" spans="1:12" x14ac:dyDescent="0.75">
      <c r="A52">
        <v>116</v>
      </c>
      <c r="B52">
        <v>454.16699999999997</v>
      </c>
      <c r="C52">
        <v>467.46100000000001</v>
      </c>
      <c r="D52">
        <v>307.32299999999998</v>
      </c>
      <c r="E52">
        <v>289.57900000000001</v>
      </c>
      <c r="G52">
        <f t="shared" si="0"/>
        <v>-13.29400000000004</v>
      </c>
      <c r="H52">
        <f t="shared" si="1"/>
        <v>17.743999999999971</v>
      </c>
      <c r="J52">
        <f t="shared" si="2"/>
        <v>116</v>
      </c>
      <c r="K52">
        <f t="shared" si="3"/>
        <v>8.5293698926568032E-2</v>
      </c>
      <c r="L52">
        <f t="shared" si="3"/>
        <v>0.60978641284793744</v>
      </c>
    </row>
    <row r="53" spans="1:12" x14ac:dyDescent="0.75">
      <c r="A53">
        <v>117</v>
      </c>
      <c r="B53">
        <v>420.82600000000002</v>
      </c>
      <c r="C53">
        <v>439.87799999999999</v>
      </c>
      <c r="D53">
        <v>299.26100000000002</v>
      </c>
      <c r="E53">
        <v>291.18900000000002</v>
      </c>
      <c r="G53">
        <f t="shared" si="0"/>
        <v>-19.051999999999964</v>
      </c>
      <c r="H53">
        <f t="shared" si="1"/>
        <v>8.0720000000000027</v>
      </c>
      <c r="J53">
        <f t="shared" si="2"/>
        <v>117</v>
      </c>
      <c r="K53">
        <f t="shared" si="3"/>
        <v>6.8898949346544891E-2</v>
      </c>
      <c r="L53">
        <f t="shared" si="3"/>
        <v>0.4516076276453081</v>
      </c>
    </row>
    <row r="54" spans="1:12" x14ac:dyDescent="0.75">
      <c r="A54">
        <v>118</v>
      </c>
      <c r="B54">
        <v>419.73899999999998</v>
      </c>
      <c r="C54">
        <v>449.04700000000003</v>
      </c>
      <c r="D54">
        <v>295.685</v>
      </c>
      <c r="E54">
        <v>291.93200000000002</v>
      </c>
      <c r="G54">
        <f t="shared" si="0"/>
        <v>-29.30800000000005</v>
      </c>
      <c r="H54">
        <f t="shared" si="1"/>
        <v>3.7529999999999859</v>
      </c>
      <c r="J54">
        <f t="shared" si="2"/>
        <v>118</v>
      </c>
      <c r="K54">
        <f t="shared" si="3"/>
        <v>3.9697047350587822E-2</v>
      </c>
      <c r="L54">
        <f t="shared" si="3"/>
        <v>0.38097340790893913</v>
      </c>
    </row>
    <row r="55" spans="1:12" x14ac:dyDescent="0.75">
      <c r="A55">
        <v>119</v>
      </c>
      <c r="B55">
        <v>403.04199999999997</v>
      </c>
      <c r="C55">
        <v>424.99299999999999</v>
      </c>
      <c r="D55">
        <v>286.92700000000002</v>
      </c>
      <c r="E55">
        <v>276.86799999999999</v>
      </c>
      <c r="G55">
        <f t="shared" si="0"/>
        <v>-21.951000000000022</v>
      </c>
      <c r="H55">
        <f t="shared" si="1"/>
        <v>10.059000000000026</v>
      </c>
      <c r="J55">
        <f t="shared" si="2"/>
        <v>119</v>
      </c>
      <c r="K55">
        <f t="shared" si="3"/>
        <v>6.0644628569801476E-2</v>
      </c>
      <c r="L55">
        <f t="shared" si="3"/>
        <v>0.48410362084191988</v>
      </c>
    </row>
    <row r="56" spans="1:12" x14ac:dyDescent="0.75">
      <c r="A56">
        <v>120</v>
      </c>
      <c r="B56">
        <v>423.89600000000002</v>
      </c>
      <c r="C56">
        <v>430.65100000000001</v>
      </c>
      <c r="D56">
        <v>326.625</v>
      </c>
      <c r="E56">
        <v>299.78899999999999</v>
      </c>
      <c r="G56">
        <f t="shared" si="0"/>
        <v>-6.7549999999999955</v>
      </c>
      <c r="H56">
        <f t="shared" si="1"/>
        <v>26.836000000000013</v>
      </c>
      <c r="J56">
        <f t="shared" si="2"/>
        <v>120</v>
      </c>
      <c r="K56">
        <f t="shared" si="3"/>
        <v>0.1039121892884599</v>
      </c>
      <c r="L56">
        <f t="shared" si="3"/>
        <v>0.75847970431426459</v>
      </c>
    </row>
    <row r="57" spans="1:12" x14ac:dyDescent="0.75">
      <c r="A57">
        <v>121</v>
      </c>
      <c r="B57">
        <v>418.23899999999998</v>
      </c>
      <c r="C57">
        <v>426.791</v>
      </c>
      <c r="D57">
        <v>317.17399999999998</v>
      </c>
      <c r="E57">
        <v>291.18900000000002</v>
      </c>
      <c r="G57">
        <f t="shared" si="0"/>
        <v>-8.5520000000000209</v>
      </c>
      <c r="H57">
        <f t="shared" si="1"/>
        <v>25.984999999999957</v>
      </c>
      <c r="J57">
        <f t="shared" si="2"/>
        <v>121</v>
      </c>
      <c r="K57">
        <f t="shared" si="3"/>
        <v>9.8795592380626907E-2</v>
      </c>
      <c r="L57">
        <f t="shared" si="3"/>
        <v>0.74456219540117041</v>
      </c>
    </row>
    <row r="58" spans="1:12" x14ac:dyDescent="0.75">
      <c r="A58">
        <v>122</v>
      </c>
      <c r="B58">
        <v>407.19299999999998</v>
      </c>
      <c r="C58">
        <v>434.07600000000002</v>
      </c>
      <c r="D58">
        <v>327.75</v>
      </c>
      <c r="E58">
        <v>306.55599999999998</v>
      </c>
      <c r="G58">
        <f t="shared" si="0"/>
        <v>-26.883000000000038</v>
      </c>
      <c r="H58">
        <f t="shared" si="1"/>
        <v>21.194000000000017</v>
      </c>
      <c r="J58">
        <f t="shared" si="2"/>
        <v>122</v>
      </c>
      <c r="K58">
        <f t="shared" si="3"/>
        <v>4.6601748241792543E-2</v>
      </c>
      <c r="L58">
        <f t="shared" si="3"/>
        <v>0.6662087462793973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A752-7148-4EBF-BCB6-F6E09E4D70D3}">
  <dimension ref="A1:L83"/>
  <sheetViews>
    <sheetView zoomScale="80" zoomScaleNormal="80" workbookViewId="0"/>
  </sheetViews>
  <sheetFormatPr defaultRowHeight="14.75" x14ac:dyDescent="0.75"/>
  <sheetData>
    <row r="1" spans="1:12" x14ac:dyDescent="0.75">
      <c r="A1" t="s">
        <v>52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44</v>
      </c>
      <c r="B3">
        <v>497.69799999999998</v>
      </c>
      <c r="C3">
        <v>546.37199999999996</v>
      </c>
      <c r="D3">
        <v>239.922</v>
      </c>
      <c r="E3">
        <v>258.53500000000003</v>
      </c>
      <c r="G3">
        <f>B3-C3</f>
        <v>-48.673999999999978</v>
      </c>
      <c r="H3">
        <f>D3-E3</f>
        <v>-18.613000000000028</v>
      </c>
      <c r="J3">
        <f>A3</f>
        <v>44</v>
      </c>
      <c r="K3">
        <f>(G3-MIN(G$3:G$83))/(MAX(G$3:G$83)-MIN(G$3:G$83))</f>
        <v>0.1147831184056274</v>
      </c>
      <c r="L3">
        <f>(H3-MIN(H$3:H$83))/(MAX(H$3:H$83)-MIN(H$3:H$83))</f>
        <v>0</v>
      </c>
    </row>
    <row r="4" spans="1:12" x14ac:dyDescent="0.75">
      <c r="A4">
        <v>45</v>
      </c>
      <c r="B4">
        <v>487.99099999999999</v>
      </c>
      <c r="C4">
        <v>538.60500000000002</v>
      </c>
      <c r="D4">
        <v>241.81</v>
      </c>
      <c r="E4">
        <v>255.994</v>
      </c>
      <c r="G4">
        <f t="shared" ref="G4:G67" si="0">B4-C4</f>
        <v>-50.614000000000033</v>
      </c>
      <c r="H4">
        <f t="shared" ref="H4:H67" si="1">D4-E4</f>
        <v>-14.183999999999997</v>
      </c>
      <c r="J4">
        <f t="shared" ref="J4:J67" si="2">A4</f>
        <v>45</v>
      </c>
      <c r="K4">
        <f t="shared" ref="K4:L67" si="3">(G4-MIN(G$3:G$83))/(MAX(G$3:G$83)-MIN(G$3:G$83))</f>
        <v>0.10720203204376708</v>
      </c>
      <c r="L4">
        <f t="shared" si="3"/>
        <v>5.5475531395218124E-2</v>
      </c>
    </row>
    <row r="5" spans="1:12" x14ac:dyDescent="0.75">
      <c r="A5">
        <v>46</v>
      </c>
      <c r="B5">
        <v>492.85300000000001</v>
      </c>
      <c r="C5">
        <v>550.58100000000002</v>
      </c>
      <c r="D5">
        <v>249.345</v>
      </c>
      <c r="E5">
        <v>255.07599999999999</v>
      </c>
      <c r="G5">
        <f t="shared" si="0"/>
        <v>-57.728000000000009</v>
      </c>
      <c r="H5">
        <f t="shared" si="1"/>
        <v>-5.7309999999999945</v>
      </c>
      <c r="J5">
        <f t="shared" si="2"/>
        <v>46</v>
      </c>
      <c r="K5">
        <f t="shared" si="3"/>
        <v>7.9402110199296674E-2</v>
      </c>
      <c r="L5">
        <f t="shared" si="3"/>
        <v>0.16135375828250098</v>
      </c>
    </row>
    <row r="6" spans="1:12" x14ac:dyDescent="0.75">
      <c r="A6">
        <v>47</v>
      </c>
      <c r="B6">
        <v>504.733</v>
      </c>
      <c r="C6">
        <v>558.32600000000002</v>
      </c>
      <c r="D6">
        <v>260.517</v>
      </c>
      <c r="E6">
        <v>254.43600000000001</v>
      </c>
      <c r="G6">
        <f t="shared" si="0"/>
        <v>-53.593000000000018</v>
      </c>
      <c r="H6">
        <f t="shared" si="1"/>
        <v>6.0809999999999889</v>
      </c>
      <c r="J6">
        <f t="shared" si="2"/>
        <v>47</v>
      </c>
      <c r="K6">
        <f t="shared" si="3"/>
        <v>9.5560765924189175E-2</v>
      </c>
      <c r="L6">
        <f t="shared" si="3"/>
        <v>0.30930520936407946</v>
      </c>
    </row>
    <row r="7" spans="1:12" x14ac:dyDescent="0.75">
      <c r="A7">
        <v>48</v>
      </c>
      <c r="B7">
        <v>548.93499999999995</v>
      </c>
      <c r="C7">
        <v>565.73900000000003</v>
      </c>
      <c r="D7">
        <v>259.04000000000002</v>
      </c>
      <c r="E7">
        <v>257.59699999999998</v>
      </c>
      <c r="G7">
        <f t="shared" si="0"/>
        <v>-16.804000000000087</v>
      </c>
      <c r="H7">
        <f t="shared" si="1"/>
        <v>1.4430000000000405</v>
      </c>
      <c r="J7">
        <f t="shared" si="2"/>
        <v>48</v>
      </c>
      <c r="K7">
        <f t="shared" si="3"/>
        <v>0.23932395466979267</v>
      </c>
      <c r="L7">
        <f t="shared" si="3"/>
        <v>0.25121184413242059</v>
      </c>
    </row>
    <row r="8" spans="1:12" x14ac:dyDescent="0.75">
      <c r="A8">
        <v>49</v>
      </c>
      <c r="B8">
        <v>508.29</v>
      </c>
      <c r="C8">
        <v>543.56799999999998</v>
      </c>
      <c r="D8">
        <v>237.71</v>
      </c>
      <c r="E8">
        <v>240.07400000000001</v>
      </c>
      <c r="G8">
        <f t="shared" si="0"/>
        <v>-35.277999999999963</v>
      </c>
      <c r="H8">
        <f t="shared" si="1"/>
        <v>-2.3640000000000043</v>
      </c>
      <c r="J8">
        <f t="shared" si="2"/>
        <v>49</v>
      </c>
      <c r="K8">
        <f t="shared" si="3"/>
        <v>0.16713169206721401</v>
      </c>
      <c r="L8">
        <f t="shared" si="3"/>
        <v>0.20352718664278494</v>
      </c>
    </row>
    <row r="9" spans="1:12" x14ac:dyDescent="0.75">
      <c r="A9">
        <v>50</v>
      </c>
      <c r="B9">
        <v>502.65499999999997</v>
      </c>
      <c r="C9">
        <v>530.38400000000001</v>
      </c>
      <c r="D9">
        <v>243.02600000000001</v>
      </c>
      <c r="E9">
        <v>242.83099999999999</v>
      </c>
      <c r="G9">
        <f t="shared" si="0"/>
        <v>-27.729000000000042</v>
      </c>
      <c r="H9">
        <f t="shared" si="1"/>
        <v>0.1950000000000216</v>
      </c>
      <c r="J9">
        <f t="shared" si="2"/>
        <v>50</v>
      </c>
      <c r="K9">
        <f t="shared" si="3"/>
        <v>0.19663149667838994</v>
      </c>
      <c r="L9">
        <f t="shared" si="3"/>
        <v>0.23557999423826104</v>
      </c>
    </row>
    <row r="10" spans="1:12" x14ac:dyDescent="0.75">
      <c r="A10">
        <v>51</v>
      </c>
      <c r="B10">
        <v>500.89699999999999</v>
      </c>
      <c r="C10">
        <v>554.18600000000004</v>
      </c>
      <c r="D10">
        <v>251.00899999999999</v>
      </c>
      <c r="E10">
        <v>248.42400000000001</v>
      </c>
      <c r="G10">
        <f t="shared" si="0"/>
        <v>-53.289000000000044</v>
      </c>
      <c r="H10">
        <f t="shared" si="1"/>
        <v>2.5849999999999795</v>
      </c>
      <c r="J10">
        <f t="shared" si="2"/>
        <v>51</v>
      </c>
      <c r="K10">
        <f t="shared" si="3"/>
        <v>9.6748729972645497E-2</v>
      </c>
      <c r="L10">
        <f t="shared" si="3"/>
        <v>0.26551598882723554</v>
      </c>
    </row>
    <row r="11" spans="1:12" x14ac:dyDescent="0.75">
      <c r="A11">
        <v>52</v>
      </c>
      <c r="B11">
        <v>463.42200000000003</v>
      </c>
      <c r="C11">
        <v>502.33100000000002</v>
      </c>
      <c r="D11">
        <v>247.79300000000001</v>
      </c>
      <c r="E11">
        <v>244.83699999999999</v>
      </c>
      <c r="G11">
        <f t="shared" si="0"/>
        <v>-38.908999999999992</v>
      </c>
      <c r="H11">
        <f t="shared" si="1"/>
        <v>2.9560000000000173</v>
      </c>
      <c r="J11">
        <f t="shared" si="2"/>
        <v>52</v>
      </c>
      <c r="K11">
        <f t="shared" si="3"/>
        <v>0.15294255568581491</v>
      </c>
      <c r="L11">
        <f t="shared" si="3"/>
        <v>0.27016295702493881</v>
      </c>
    </row>
    <row r="12" spans="1:12" x14ac:dyDescent="0.75">
      <c r="A12">
        <v>53</v>
      </c>
      <c r="B12">
        <v>471.66399999999999</v>
      </c>
      <c r="C12">
        <v>506.82600000000002</v>
      </c>
      <c r="D12">
        <v>248.30199999999999</v>
      </c>
      <c r="E12">
        <v>247.215</v>
      </c>
      <c r="G12">
        <f t="shared" si="0"/>
        <v>-35.162000000000035</v>
      </c>
      <c r="H12">
        <f t="shared" si="1"/>
        <v>1.0869999999999891</v>
      </c>
      <c r="J12">
        <f t="shared" si="2"/>
        <v>53</v>
      </c>
      <c r="K12">
        <f t="shared" si="3"/>
        <v>0.16758499413833527</v>
      </c>
      <c r="L12">
        <f t="shared" si="3"/>
        <v>0.24675275874594502</v>
      </c>
    </row>
    <row r="13" spans="1:12" x14ac:dyDescent="0.75">
      <c r="A13">
        <v>54</v>
      </c>
      <c r="B13">
        <v>460.952</v>
      </c>
      <c r="C13">
        <v>494.00599999999997</v>
      </c>
      <c r="D13">
        <v>243.435</v>
      </c>
      <c r="E13">
        <v>247.52799999999999</v>
      </c>
      <c r="G13">
        <f t="shared" si="0"/>
        <v>-33.053999999999974</v>
      </c>
      <c r="H13">
        <f t="shared" si="1"/>
        <v>-4.0929999999999893</v>
      </c>
      <c r="J13">
        <f t="shared" si="2"/>
        <v>54</v>
      </c>
      <c r="K13">
        <f t="shared" si="3"/>
        <v>0.1758225869480268</v>
      </c>
      <c r="L13">
        <f t="shared" si="3"/>
        <v>0.1818705612685852</v>
      </c>
    </row>
    <row r="14" spans="1:12" x14ac:dyDescent="0.75">
      <c r="A14">
        <v>55</v>
      </c>
      <c r="B14">
        <v>458.11200000000002</v>
      </c>
      <c r="C14">
        <v>494.738</v>
      </c>
      <c r="D14">
        <v>243.39699999999999</v>
      </c>
      <c r="E14">
        <v>242.93600000000001</v>
      </c>
      <c r="G14">
        <f t="shared" si="0"/>
        <v>-36.625999999999976</v>
      </c>
      <c r="H14">
        <f t="shared" si="1"/>
        <v>0.46099999999998431</v>
      </c>
      <c r="J14">
        <f t="shared" si="2"/>
        <v>55</v>
      </c>
      <c r="K14">
        <f t="shared" si="3"/>
        <v>0.16186400937866374</v>
      </c>
      <c r="L14">
        <f t="shared" si="3"/>
        <v>0.23891178275736824</v>
      </c>
    </row>
    <row r="15" spans="1:12" x14ac:dyDescent="0.75">
      <c r="A15">
        <v>56</v>
      </c>
      <c r="B15">
        <v>471.82799999999997</v>
      </c>
      <c r="C15">
        <v>513.69799999999998</v>
      </c>
      <c r="D15">
        <v>248.28399999999999</v>
      </c>
      <c r="E15">
        <v>245.40100000000001</v>
      </c>
      <c r="G15">
        <f t="shared" si="0"/>
        <v>-41.870000000000005</v>
      </c>
      <c r="H15">
        <f t="shared" si="1"/>
        <v>2.8829999999999814</v>
      </c>
      <c r="J15">
        <f t="shared" si="2"/>
        <v>56</v>
      </c>
      <c r="K15">
        <f t="shared" si="3"/>
        <v>0.14137162954279026</v>
      </c>
      <c r="L15">
        <f t="shared" si="3"/>
        <v>0.26924859401029605</v>
      </c>
    </row>
    <row r="16" spans="1:12" x14ac:dyDescent="0.75">
      <c r="A16">
        <v>57</v>
      </c>
      <c r="B16">
        <v>503.14699999999999</v>
      </c>
      <c r="C16">
        <v>533.36</v>
      </c>
      <c r="D16">
        <v>248.12100000000001</v>
      </c>
      <c r="E16">
        <v>237.55199999999999</v>
      </c>
      <c r="G16">
        <f t="shared" si="0"/>
        <v>-30.213000000000022</v>
      </c>
      <c r="H16">
        <f t="shared" si="1"/>
        <v>10.569000000000017</v>
      </c>
      <c r="J16">
        <f t="shared" si="2"/>
        <v>57</v>
      </c>
      <c r="K16">
        <f t="shared" si="3"/>
        <v>0.18692457991402894</v>
      </c>
      <c r="L16">
        <f t="shared" si="3"/>
        <v>0.36551974648346053</v>
      </c>
    </row>
    <row r="17" spans="1:12" x14ac:dyDescent="0.75">
      <c r="A17">
        <v>58</v>
      </c>
      <c r="B17">
        <v>479.61200000000002</v>
      </c>
      <c r="C17">
        <v>489.87200000000001</v>
      </c>
      <c r="D17">
        <v>258.517</v>
      </c>
      <c r="E17">
        <v>238.09299999999999</v>
      </c>
      <c r="G17">
        <f t="shared" si="0"/>
        <v>-10.259999999999991</v>
      </c>
      <c r="H17">
        <f t="shared" si="1"/>
        <v>20.424000000000007</v>
      </c>
      <c r="J17">
        <f t="shared" si="2"/>
        <v>58</v>
      </c>
      <c r="K17">
        <f t="shared" si="3"/>
        <v>0.26489644392340772</v>
      </c>
      <c r="L17">
        <f t="shared" si="3"/>
        <v>0.48895875346017542</v>
      </c>
    </row>
    <row r="18" spans="1:12" x14ac:dyDescent="0.75">
      <c r="A18">
        <v>59</v>
      </c>
      <c r="B18">
        <v>490.49099999999999</v>
      </c>
      <c r="C18">
        <v>508.90100000000001</v>
      </c>
      <c r="D18">
        <v>266.5</v>
      </c>
      <c r="E18">
        <v>244.5</v>
      </c>
      <c r="G18">
        <f t="shared" si="0"/>
        <v>-18.410000000000025</v>
      </c>
      <c r="H18">
        <f t="shared" si="1"/>
        <v>22</v>
      </c>
      <c r="J18">
        <f t="shared" si="2"/>
        <v>59</v>
      </c>
      <c r="K18">
        <f t="shared" si="3"/>
        <v>0.23304806565064481</v>
      </c>
      <c r="L18">
        <f t="shared" si="3"/>
        <v>0.50869897415985088</v>
      </c>
    </row>
    <row r="19" spans="1:12" x14ac:dyDescent="0.75">
      <c r="A19">
        <v>60</v>
      </c>
      <c r="B19">
        <v>463.67200000000003</v>
      </c>
      <c r="C19">
        <v>500.10500000000002</v>
      </c>
      <c r="D19">
        <v>260.46600000000001</v>
      </c>
      <c r="E19">
        <v>254.762</v>
      </c>
      <c r="G19">
        <f t="shared" si="0"/>
        <v>-36.432999999999993</v>
      </c>
      <c r="H19">
        <f t="shared" si="1"/>
        <v>5.7040000000000077</v>
      </c>
      <c r="J19">
        <f t="shared" si="2"/>
        <v>60</v>
      </c>
      <c r="K19">
        <f t="shared" si="3"/>
        <v>0.1626182102383745</v>
      </c>
      <c r="L19">
        <f t="shared" si="3"/>
        <v>0.30458308804188572</v>
      </c>
    </row>
    <row r="20" spans="1:12" x14ac:dyDescent="0.75">
      <c r="A20">
        <v>61</v>
      </c>
      <c r="B20">
        <v>470.81</v>
      </c>
      <c r="C20">
        <v>501.983</v>
      </c>
      <c r="D20">
        <v>272.56</v>
      </c>
      <c r="E20">
        <v>264.15699999999998</v>
      </c>
      <c r="G20">
        <f t="shared" si="0"/>
        <v>-31.173000000000002</v>
      </c>
      <c r="H20">
        <f t="shared" si="1"/>
        <v>8.40300000000002</v>
      </c>
      <c r="J20">
        <f t="shared" si="2"/>
        <v>61</v>
      </c>
      <c r="K20">
        <f t="shared" si="3"/>
        <v>0.18317311449785084</v>
      </c>
      <c r="L20">
        <f t="shared" si="3"/>
        <v>0.33838946854215518</v>
      </c>
    </row>
    <row r="21" spans="1:12" x14ac:dyDescent="0.75">
      <c r="A21">
        <v>62</v>
      </c>
      <c r="B21">
        <v>470.06900000000002</v>
      </c>
      <c r="C21">
        <v>499.49400000000003</v>
      </c>
      <c r="D21">
        <v>263.19799999999998</v>
      </c>
      <c r="E21">
        <v>258.75</v>
      </c>
      <c r="G21">
        <f t="shared" si="0"/>
        <v>-29.425000000000011</v>
      </c>
      <c r="H21">
        <f t="shared" si="1"/>
        <v>4.4479999999999791</v>
      </c>
      <c r="J21">
        <f t="shared" si="2"/>
        <v>62</v>
      </c>
      <c r="K21">
        <f t="shared" si="3"/>
        <v>0.19000390777647524</v>
      </c>
      <c r="L21">
        <f t="shared" si="3"/>
        <v>0.28885103398173784</v>
      </c>
    </row>
    <row r="22" spans="1:12" x14ac:dyDescent="0.75">
      <c r="A22">
        <v>63</v>
      </c>
      <c r="B22">
        <v>490.31</v>
      </c>
      <c r="C22">
        <v>530.91899999999998</v>
      </c>
      <c r="D22">
        <v>263.04300000000001</v>
      </c>
      <c r="E22">
        <v>261.43</v>
      </c>
      <c r="G22">
        <f t="shared" si="0"/>
        <v>-40.60899999999998</v>
      </c>
      <c r="H22">
        <f t="shared" si="1"/>
        <v>1.6129999999999995</v>
      </c>
      <c r="J22">
        <f t="shared" si="2"/>
        <v>63</v>
      </c>
      <c r="K22">
        <f t="shared" si="3"/>
        <v>0.14629933567799941</v>
      </c>
      <c r="L22">
        <f t="shared" si="3"/>
        <v>0.25334118265966937</v>
      </c>
    </row>
    <row r="23" spans="1:12" x14ac:dyDescent="0.75">
      <c r="A23">
        <v>64</v>
      </c>
      <c r="B23">
        <v>480.84500000000003</v>
      </c>
      <c r="C23">
        <v>524.91899999999998</v>
      </c>
      <c r="D23">
        <v>267.35300000000001</v>
      </c>
      <c r="E23">
        <v>256.07</v>
      </c>
      <c r="G23">
        <f t="shared" si="0"/>
        <v>-44.073999999999955</v>
      </c>
      <c r="H23">
        <f t="shared" si="1"/>
        <v>11.283000000000015</v>
      </c>
      <c r="J23">
        <f t="shared" si="2"/>
        <v>64</v>
      </c>
      <c r="K23">
        <f t="shared" si="3"/>
        <v>0.13275889019148132</v>
      </c>
      <c r="L23">
        <f t="shared" si="3"/>
        <v>0.37446296829790743</v>
      </c>
    </row>
    <row r="24" spans="1:12" x14ac:dyDescent="0.75">
      <c r="A24">
        <v>65</v>
      </c>
      <c r="B24">
        <v>469.05200000000002</v>
      </c>
      <c r="C24">
        <v>502.25599999999997</v>
      </c>
      <c r="D24">
        <v>264.44</v>
      </c>
      <c r="E24">
        <v>259.40699999999998</v>
      </c>
      <c r="G24">
        <f t="shared" si="0"/>
        <v>-33.203999999999951</v>
      </c>
      <c r="H24">
        <f t="shared" si="1"/>
        <v>5.0330000000000155</v>
      </c>
      <c r="J24">
        <f t="shared" si="2"/>
        <v>65</v>
      </c>
      <c r="K24">
        <f t="shared" si="3"/>
        <v>0.17523642047674903</v>
      </c>
      <c r="L24">
        <f t="shared" si="3"/>
        <v>0.29617846361962546</v>
      </c>
    </row>
    <row r="25" spans="1:12" x14ac:dyDescent="0.75">
      <c r="A25">
        <v>66</v>
      </c>
      <c r="B25">
        <v>467.31900000000002</v>
      </c>
      <c r="C25">
        <v>508.34300000000002</v>
      </c>
      <c r="D25">
        <v>267</v>
      </c>
      <c r="E25">
        <v>259.88400000000001</v>
      </c>
      <c r="G25">
        <f t="shared" si="0"/>
        <v>-41.024000000000001</v>
      </c>
      <c r="H25">
        <f t="shared" si="1"/>
        <v>7.1159999999999854</v>
      </c>
      <c r="J25">
        <f t="shared" si="2"/>
        <v>66</v>
      </c>
      <c r="K25">
        <f t="shared" si="3"/>
        <v>0.1446776084407973</v>
      </c>
      <c r="L25">
        <f t="shared" si="3"/>
        <v>0.32226912333880292</v>
      </c>
    </row>
    <row r="26" spans="1:12" x14ac:dyDescent="0.75">
      <c r="A26">
        <v>67</v>
      </c>
      <c r="B26">
        <v>466.42200000000003</v>
      </c>
      <c r="C26">
        <v>500.70299999999997</v>
      </c>
      <c r="D26">
        <v>260.83600000000001</v>
      </c>
      <c r="E26">
        <v>255.023</v>
      </c>
      <c r="G26">
        <f t="shared" si="0"/>
        <v>-34.280999999999949</v>
      </c>
      <c r="H26">
        <f t="shared" si="1"/>
        <v>5.8130000000000166</v>
      </c>
      <c r="J26">
        <f t="shared" si="2"/>
        <v>67</v>
      </c>
      <c r="K26">
        <f t="shared" si="3"/>
        <v>0.17102774521297412</v>
      </c>
      <c r="L26">
        <f t="shared" si="3"/>
        <v>0.30594836980347506</v>
      </c>
    </row>
    <row r="27" spans="1:12" x14ac:dyDescent="0.75">
      <c r="A27">
        <v>68</v>
      </c>
      <c r="B27">
        <v>614.80200000000002</v>
      </c>
      <c r="C27">
        <v>538.40700000000004</v>
      </c>
      <c r="D27">
        <v>275.86200000000002</v>
      </c>
      <c r="E27">
        <v>260.39</v>
      </c>
      <c r="G27">
        <f t="shared" si="0"/>
        <v>76.394999999999982</v>
      </c>
      <c r="H27">
        <f t="shared" si="1"/>
        <v>15.472000000000037</v>
      </c>
      <c r="J27">
        <f t="shared" si="2"/>
        <v>68</v>
      </c>
      <c r="K27">
        <f t="shared" si="3"/>
        <v>0.60352481438061756</v>
      </c>
      <c r="L27">
        <f t="shared" si="3"/>
        <v>0.42693237471347945</v>
      </c>
    </row>
    <row r="28" spans="1:12" x14ac:dyDescent="0.75">
      <c r="A28">
        <v>69</v>
      </c>
      <c r="B28">
        <v>712.14700000000005</v>
      </c>
      <c r="C28">
        <v>571.13400000000001</v>
      </c>
      <c r="D28">
        <v>277.78399999999999</v>
      </c>
      <c r="E28">
        <v>279.41300000000001</v>
      </c>
      <c r="G28">
        <f t="shared" si="0"/>
        <v>141.01300000000003</v>
      </c>
      <c r="H28">
        <f t="shared" si="1"/>
        <v>-1.6290000000000191</v>
      </c>
      <c r="J28">
        <f t="shared" si="2"/>
        <v>69</v>
      </c>
      <c r="K28">
        <f t="shared" si="3"/>
        <v>0.85603751465416211</v>
      </c>
      <c r="L28">
        <f t="shared" si="3"/>
        <v>0.21273344439295069</v>
      </c>
    </row>
    <row r="29" spans="1:12" x14ac:dyDescent="0.75">
      <c r="A29">
        <v>70</v>
      </c>
      <c r="B29">
        <v>656.54300000000001</v>
      </c>
      <c r="C29">
        <v>563.83100000000002</v>
      </c>
      <c r="D29">
        <v>285.12099999999998</v>
      </c>
      <c r="E29">
        <v>283.65100000000001</v>
      </c>
      <c r="G29">
        <f t="shared" si="0"/>
        <v>92.711999999999989</v>
      </c>
      <c r="H29">
        <f t="shared" si="1"/>
        <v>1.4699999999999704</v>
      </c>
      <c r="J29">
        <f t="shared" si="2"/>
        <v>70</v>
      </c>
      <c r="K29">
        <f t="shared" si="3"/>
        <v>0.66728800312622127</v>
      </c>
      <c r="L29">
        <f t="shared" si="3"/>
        <v>0.25155003319262992</v>
      </c>
    </row>
    <row r="30" spans="1:12" x14ac:dyDescent="0.75">
      <c r="A30">
        <v>71</v>
      </c>
      <c r="B30">
        <v>775.43299999999999</v>
      </c>
      <c r="C30">
        <v>597.58000000000004</v>
      </c>
      <c r="D30">
        <v>286.63299999999998</v>
      </c>
      <c r="E30">
        <v>282.58</v>
      </c>
      <c r="G30">
        <f t="shared" si="0"/>
        <v>177.85299999999995</v>
      </c>
      <c r="H30">
        <f t="shared" si="1"/>
        <v>4.0529999999999973</v>
      </c>
      <c r="J30">
        <f t="shared" si="2"/>
        <v>71</v>
      </c>
      <c r="K30">
        <f t="shared" si="3"/>
        <v>1</v>
      </c>
      <c r="L30">
        <f t="shared" si="3"/>
        <v>0.28390345328607064</v>
      </c>
    </row>
    <row r="31" spans="1:12" x14ac:dyDescent="0.75">
      <c r="A31">
        <v>72</v>
      </c>
      <c r="B31">
        <v>639.26599999999996</v>
      </c>
      <c r="C31">
        <v>542.96</v>
      </c>
      <c r="D31">
        <v>267.935</v>
      </c>
      <c r="E31">
        <v>270.51100000000002</v>
      </c>
      <c r="G31">
        <f t="shared" si="0"/>
        <v>96.305999999999926</v>
      </c>
      <c r="H31">
        <f t="shared" si="1"/>
        <v>-2.5760000000000218</v>
      </c>
      <c r="J31">
        <f t="shared" si="2"/>
        <v>72</v>
      </c>
      <c r="K31">
        <f t="shared" si="3"/>
        <v>0.6813325517780382</v>
      </c>
      <c r="L31">
        <f t="shared" si="3"/>
        <v>0.20087177624409738</v>
      </c>
    </row>
    <row r="32" spans="1:12" x14ac:dyDescent="0.75">
      <c r="A32">
        <v>73</v>
      </c>
      <c r="B32">
        <v>596.01599999999996</v>
      </c>
      <c r="C32">
        <v>523.86900000000003</v>
      </c>
      <c r="D32">
        <v>279.613</v>
      </c>
      <c r="E32">
        <v>277.017</v>
      </c>
      <c r="G32">
        <f t="shared" si="0"/>
        <v>72.146999999999935</v>
      </c>
      <c r="H32">
        <f t="shared" si="1"/>
        <v>2.5960000000000036</v>
      </c>
      <c r="J32">
        <f t="shared" si="2"/>
        <v>73</v>
      </c>
      <c r="K32">
        <f t="shared" si="3"/>
        <v>0.5869245799140288</v>
      </c>
      <c r="L32">
        <f t="shared" si="3"/>
        <v>0.2656537695554696</v>
      </c>
    </row>
    <row r="33" spans="1:12" x14ac:dyDescent="0.75">
      <c r="A33">
        <v>74</v>
      </c>
      <c r="B33">
        <v>724.01599999999996</v>
      </c>
      <c r="C33">
        <v>554.58000000000004</v>
      </c>
      <c r="D33">
        <v>282.15300000000002</v>
      </c>
      <c r="E33">
        <v>269.54500000000002</v>
      </c>
      <c r="G33">
        <f t="shared" si="0"/>
        <v>169.43599999999992</v>
      </c>
      <c r="H33">
        <f t="shared" si="1"/>
        <v>12.608000000000004</v>
      </c>
      <c r="J33">
        <f t="shared" si="2"/>
        <v>74</v>
      </c>
      <c r="K33">
        <f t="shared" si="3"/>
        <v>0.96710824540836249</v>
      </c>
      <c r="L33">
        <f t="shared" si="3"/>
        <v>0.39105928328970307</v>
      </c>
    </row>
    <row r="34" spans="1:12" x14ac:dyDescent="0.75">
      <c r="A34">
        <v>75</v>
      </c>
      <c r="B34">
        <v>609.07299999999998</v>
      </c>
      <c r="C34">
        <v>545.65300000000002</v>
      </c>
      <c r="D34">
        <v>275.726</v>
      </c>
      <c r="E34">
        <v>270.88600000000002</v>
      </c>
      <c r="G34">
        <f t="shared" si="0"/>
        <v>63.419999999999959</v>
      </c>
      <c r="H34">
        <f t="shared" si="1"/>
        <v>4.839999999999975</v>
      </c>
      <c r="J34">
        <f t="shared" si="2"/>
        <v>75</v>
      </c>
      <c r="K34">
        <f t="shared" si="3"/>
        <v>0.55282141461508405</v>
      </c>
      <c r="L34">
        <f t="shared" si="3"/>
        <v>0.29376103811515963</v>
      </c>
    </row>
    <row r="35" spans="1:12" x14ac:dyDescent="0.75">
      <c r="A35">
        <v>76</v>
      </c>
      <c r="B35">
        <v>670.18299999999999</v>
      </c>
      <c r="C35">
        <v>572.10799999999995</v>
      </c>
      <c r="D35">
        <v>291.05</v>
      </c>
      <c r="E35">
        <v>286.108</v>
      </c>
      <c r="G35">
        <f t="shared" si="0"/>
        <v>98.075000000000045</v>
      </c>
      <c r="H35">
        <f t="shared" si="1"/>
        <v>4.9420000000000073</v>
      </c>
      <c r="J35">
        <f t="shared" si="2"/>
        <v>76</v>
      </c>
      <c r="K35">
        <f t="shared" si="3"/>
        <v>0.68824540836264203</v>
      </c>
      <c r="L35">
        <f t="shared" si="3"/>
        <v>0.29503864123150958</v>
      </c>
    </row>
    <row r="36" spans="1:12" x14ac:dyDescent="0.75">
      <c r="A36">
        <v>77</v>
      </c>
      <c r="B36">
        <v>670.66899999999998</v>
      </c>
      <c r="C36">
        <v>598.18200000000002</v>
      </c>
      <c r="D36">
        <v>288.613</v>
      </c>
      <c r="E36">
        <v>286.86399999999998</v>
      </c>
      <c r="G36">
        <f t="shared" si="0"/>
        <v>72.486999999999966</v>
      </c>
      <c r="H36">
        <f t="shared" si="1"/>
        <v>1.7490000000000236</v>
      </c>
      <c r="J36">
        <f t="shared" si="2"/>
        <v>77</v>
      </c>
      <c r="K36">
        <f t="shared" si="3"/>
        <v>0.58825322391559209</v>
      </c>
      <c r="L36">
        <f t="shared" si="3"/>
        <v>0.2550446534814691</v>
      </c>
    </row>
    <row r="37" spans="1:12" x14ac:dyDescent="0.75">
      <c r="A37">
        <v>78</v>
      </c>
      <c r="B37">
        <v>617.09699999999998</v>
      </c>
      <c r="C37">
        <v>562.24400000000003</v>
      </c>
      <c r="D37">
        <v>290.76600000000002</v>
      </c>
      <c r="E37">
        <v>282.31799999999998</v>
      </c>
      <c r="G37">
        <f t="shared" si="0"/>
        <v>54.852999999999952</v>
      </c>
      <c r="H37">
        <f t="shared" si="1"/>
        <v>8.4480000000000359</v>
      </c>
      <c r="J37">
        <f t="shared" si="2"/>
        <v>78</v>
      </c>
      <c r="K37">
        <f t="shared" si="3"/>
        <v>0.5193434935521688</v>
      </c>
      <c r="L37">
        <f t="shared" si="3"/>
        <v>0.33895311697583902</v>
      </c>
    </row>
    <row r="38" spans="1:12" x14ac:dyDescent="0.75">
      <c r="A38">
        <v>79</v>
      </c>
      <c r="B38">
        <v>648.10500000000002</v>
      </c>
      <c r="C38">
        <v>565.54499999999996</v>
      </c>
      <c r="D38">
        <v>290.274</v>
      </c>
      <c r="E38">
        <v>276.22699999999998</v>
      </c>
      <c r="G38">
        <f t="shared" si="0"/>
        <v>82.560000000000059</v>
      </c>
      <c r="H38">
        <f t="shared" si="1"/>
        <v>14.047000000000025</v>
      </c>
      <c r="J38">
        <f t="shared" si="2"/>
        <v>79</v>
      </c>
      <c r="K38">
        <f t="shared" si="3"/>
        <v>0.62761625635013718</v>
      </c>
      <c r="L38">
        <f t="shared" si="3"/>
        <v>0.40908350764683099</v>
      </c>
    </row>
    <row r="39" spans="1:12" x14ac:dyDescent="0.75">
      <c r="A39">
        <v>80</v>
      </c>
      <c r="B39">
        <v>606.58100000000002</v>
      </c>
      <c r="C39">
        <v>554.27300000000002</v>
      </c>
      <c r="D39">
        <v>269.274</v>
      </c>
      <c r="E39">
        <v>275.09100000000001</v>
      </c>
      <c r="G39">
        <f t="shared" si="0"/>
        <v>52.307999999999993</v>
      </c>
      <c r="H39">
        <f t="shared" si="1"/>
        <v>-5.8170000000000073</v>
      </c>
      <c r="J39">
        <f t="shared" si="2"/>
        <v>80</v>
      </c>
      <c r="K39">
        <f t="shared" si="3"/>
        <v>0.50939820242282152</v>
      </c>
      <c r="L39">
        <f t="shared" si="3"/>
        <v>0.16027656349812766</v>
      </c>
    </row>
    <row r="40" spans="1:12" x14ac:dyDescent="0.75">
      <c r="A40">
        <v>81</v>
      </c>
      <c r="B40">
        <v>630.33900000000006</v>
      </c>
      <c r="C40">
        <v>555.96</v>
      </c>
      <c r="D40">
        <v>300.911</v>
      </c>
      <c r="E40">
        <v>281.64800000000002</v>
      </c>
      <c r="G40">
        <f t="shared" si="0"/>
        <v>74.379000000000019</v>
      </c>
      <c r="H40">
        <f t="shared" si="1"/>
        <v>19.262999999999977</v>
      </c>
      <c r="J40">
        <f t="shared" si="2"/>
        <v>81</v>
      </c>
      <c r="K40">
        <f t="shared" si="3"/>
        <v>0.5956467370066435</v>
      </c>
      <c r="L40">
        <f t="shared" si="3"/>
        <v>0.47441662387113742</v>
      </c>
    </row>
    <row r="41" spans="1:12" x14ac:dyDescent="0.75">
      <c r="A41">
        <v>82</v>
      </c>
      <c r="B41">
        <v>568.15300000000002</v>
      </c>
      <c r="C41">
        <v>525.94899999999996</v>
      </c>
      <c r="D41">
        <v>283.113</v>
      </c>
      <c r="E41">
        <v>269.97699999999998</v>
      </c>
      <c r="G41">
        <f t="shared" si="0"/>
        <v>42.204000000000065</v>
      </c>
      <c r="H41">
        <f t="shared" si="1"/>
        <v>13.136000000000024</v>
      </c>
      <c r="J41">
        <f t="shared" si="2"/>
        <v>82</v>
      </c>
      <c r="K41">
        <f t="shared" si="3"/>
        <v>0.4699140289175463</v>
      </c>
      <c r="L41">
        <f t="shared" si="3"/>
        <v>0.3976727582449246</v>
      </c>
    </row>
    <row r="42" spans="1:12" x14ac:dyDescent="0.75">
      <c r="A42">
        <v>83</v>
      </c>
      <c r="B42">
        <v>610.66099999999994</v>
      </c>
      <c r="C42">
        <v>544.38099999999997</v>
      </c>
      <c r="D42">
        <v>299.23399999999998</v>
      </c>
      <c r="E42">
        <v>275.25599999999997</v>
      </c>
      <c r="G42">
        <f t="shared" si="0"/>
        <v>66.279999999999973</v>
      </c>
      <c r="H42">
        <f t="shared" si="1"/>
        <v>23.978000000000009</v>
      </c>
      <c r="J42">
        <f t="shared" si="2"/>
        <v>83</v>
      </c>
      <c r="K42">
        <f t="shared" si="3"/>
        <v>0.56399765533411494</v>
      </c>
      <c r="L42">
        <f t="shared" si="3"/>
        <v>0.53347445420043371</v>
      </c>
    </row>
    <row r="43" spans="1:12" x14ac:dyDescent="0.75">
      <c r="A43">
        <v>84</v>
      </c>
      <c r="B43">
        <v>587.024</v>
      </c>
      <c r="C43">
        <v>539.54499999999996</v>
      </c>
      <c r="D43">
        <v>290.798</v>
      </c>
      <c r="E43">
        <v>263.54000000000002</v>
      </c>
      <c r="G43">
        <f t="shared" si="0"/>
        <v>47.479000000000042</v>
      </c>
      <c r="H43">
        <f t="shared" si="1"/>
        <v>27.257999999999981</v>
      </c>
      <c r="J43">
        <f t="shared" si="2"/>
        <v>84</v>
      </c>
      <c r="K43">
        <f t="shared" si="3"/>
        <v>0.49052754982415037</v>
      </c>
      <c r="L43">
        <f t="shared" si="3"/>
        <v>0.57455816225559575</v>
      </c>
    </row>
    <row r="44" spans="1:12" x14ac:dyDescent="0.75">
      <c r="A44">
        <v>85</v>
      </c>
      <c r="B44">
        <v>586.66899999999998</v>
      </c>
      <c r="C44">
        <v>534.19299999999998</v>
      </c>
      <c r="D44">
        <v>297.12900000000002</v>
      </c>
      <c r="E44">
        <v>261.72699999999998</v>
      </c>
      <c r="G44">
        <f t="shared" si="0"/>
        <v>52.475999999999999</v>
      </c>
      <c r="H44">
        <f t="shared" si="1"/>
        <v>35.402000000000044</v>
      </c>
      <c r="J44">
        <f t="shared" si="2"/>
        <v>85</v>
      </c>
      <c r="K44">
        <f t="shared" si="3"/>
        <v>0.51005470887065274</v>
      </c>
      <c r="L44">
        <f t="shared" si="3"/>
        <v>0.67656600323158511</v>
      </c>
    </row>
    <row r="45" spans="1:12" x14ac:dyDescent="0.75">
      <c r="A45">
        <v>86</v>
      </c>
      <c r="B45">
        <v>618.048</v>
      </c>
      <c r="C45">
        <v>558.47699999999998</v>
      </c>
      <c r="D45">
        <v>313.363</v>
      </c>
      <c r="E45">
        <v>275.733</v>
      </c>
      <c r="G45">
        <f t="shared" si="0"/>
        <v>59.571000000000026</v>
      </c>
      <c r="H45">
        <f t="shared" si="1"/>
        <v>37.629999999999995</v>
      </c>
      <c r="J45">
        <f t="shared" si="2"/>
        <v>86</v>
      </c>
      <c r="K45">
        <f t="shared" si="3"/>
        <v>0.53778038296209485</v>
      </c>
      <c r="L45">
        <f t="shared" si="3"/>
        <v>0.70447286345929849</v>
      </c>
    </row>
    <row r="46" spans="1:12" x14ac:dyDescent="0.75">
      <c r="A46">
        <v>87</v>
      </c>
      <c r="B46">
        <v>519.75</v>
      </c>
      <c r="C46">
        <v>504.38600000000002</v>
      </c>
      <c r="D46">
        <v>301.37099999999998</v>
      </c>
      <c r="E46">
        <v>266.44900000000001</v>
      </c>
      <c r="G46">
        <f t="shared" si="0"/>
        <v>15.363999999999976</v>
      </c>
      <c r="H46">
        <f t="shared" si="1"/>
        <v>34.921999999999969</v>
      </c>
      <c r="J46">
        <f t="shared" si="2"/>
        <v>87</v>
      </c>
      <c r="K46">
        <f t="shared" si="3"/>
        <v>0.36502930832356395</v>
      </c>
      <c r="L46">
        <f t="shared" si="3"/>
        <v>0.67055375327229205</v>
      </c>
    </row>
    <row r="47" spans="1:12" x14ac:dyDescent="0.75">
      <c r="A47">
        <v>88</v>
      </c>
      <c r="B47">
        <v>545.91899999999998</v>
      </c>
      <c r="C47">
        <v>518.97199999999998</v>
      </c>
      <c r="D47">
        <v>316.45999999999998</v>
      </c>
      <c r="E47">
        <v>272.19299999999998</v>
      </c>
      <c r="G47">
        <f t="shared" si="0"/>
        <v>26.947000000000003</v>
      </c>
      <c r="H47">
        <f t="shared" si="1"/>
        <v>44.266999999999996</v>
      </c>
      <c r="J47">
        <f t="shared" si="2"/>
        <v>88</v>
      </c>
      <c r="K47">
        <f t="shared" si="3"/>
        <v>0.41029308323563907</v>
      </c>
      <c r="L47">
        <f t="shared" si="3"/>
        <v>0.78760474466725972</v>
      </c>
    </row>
    <row r="48" spans="1:12" x14ac:dyDescent="0.75">
      <c r="A48">
        <v>89</v>
      </c>
      <c r="B48">
        <v>534.28200000000004</v>
      </c>
      <c r="C48">
        <v>517.09699999999998</v>
      </c>
      <c r="D48">
        <v>305.476</v>
      </c>
      <c r="E48">
        <v>272.142</v>
      </c>
      <c r="G48">
        <f t="shared" si="0"/>
        <v>17.185000000000059</v>
      </c>
      <c r="H48">
        <f t="shared" si="1"/>
        <v>33.334000000000003</v>
      </c>
      <c r="J48">
        <f t="shared" si="2"/>
        <v>89</v>
      </c>
      <c r="K48">
        <f t="shared" si="3"/>
        <v>0.37214536928487729</v>
      </c>
      <c r="L48">
        <f t="shared" si="3"/>
        <v>0.6506632263236346</v>
      </c>
    </row>
    <row r="49" spans="1:12" x14ac:dyDescent="0.75">
      <c r="A49">
        <v>90</v>
      </c>
      <c r="B49">
        <v>565.28200000000004</v>
      </c>
      <c r="C49">
        <v>542.16499999999996</v>
      </c>
      <c r="D49">
        <v>308.99200000000002</v>
      </c>
      <c r="E49">
        <v>270.767</v>
      </c>
      <c r="G49">
        <f t="shared" si="0"/>
        <v>23.117000000000075</v>
      </c>
      <c r="H49">
        <f t="shared" si="1"/>
        <v>38.225000000000023</v>
      </c>
      <c r="J49">
        <f t="shared" si="2"/>
        <v>90</v>
      </c>
      <c r="K49">
        <f t="shared" si="3"/>
        <v>0.39532629933567842</v>
      </c>
      <c r="L49">
        <f t="shared" si="3"/>
        <v>0.71192554830467125</v>
      </c>
    </row>
    <row r="50" spans="1:12" x14ac:dyDescent="0.75">
      <c r="A50">
        <v>91</v>
      </c>
      <c r="B50">
        <v>525.04</v>
      </c>
      <c r="C50">
        <v>527.73900000000003</v>
      </c>
      <c r="D50">
        <v>314.815</v>
      </c>
      <c r="E50">
        <v>267.233</v>
      </c>
      <c r="G50">
        <f t="shared" si="0"/>
        <v>-2.6990000000000691</v>
      </c>
      <c r="H50">
        <f t="shared" si="1"/>
        <v>47.581999999999994</v>
      </c>
      <c r="J50">
        <f t="shared" si="2"/>
        <v>91</v>
      </c>
      <c r="K50">
        <f t="shared" si="3"/>
        <v>0.29444314185228593</v>
      </c>
      <c r="L50">
        <f t="shared" si="3"/>
        <v>0.82912684594862041</v>
      </c>
    </row>
    <row r="51" spans="1:12" x14ac:dyDescent="0.75">
      <c r="A51">
        <v>92</v>
      </c>
      <c r="B51">
        <v>504.91899999999998</v>
      </c>
      <c r="C51">
        <v>518.94899999999996</v>
      </c>
      <c r="D51">
        <v>312.565</v>
      </c>
      <c r="E51">
        <v>269.70499999999998</v>
      </c>
      <c r="G51">
        <f t="shared" si="0"/>
        <v>-14.029999999999973</v>
      </c>
      <c r="H51">
        <f t="shared" si="1"/>
        <v>42.860000000000014</v>
      </c>
      <c r="J51">
        <f t="shared" si="2"/>
        <v>92</v>
      </c>
      <c r="K51">
        <f t="shared" si="3"/>
        <v>0.25016412661195803</v>
      </c>
      <c r="L51">
        <f t="shared" si="3"/>
        <v>0.769981336974085</v>
      </c>
    </row>
    <row r="52" spans="1:12" x14ac:dyDescent="0.75">
      <c r="A52">
        <v>93</v>
      </c>
      <c r="B52">
        <v>522.49199999999996</v>
      </c>
      <c r="C52">
        <v>519.18200000000002</v>
      </c>
      <c r="D52">
        <v>326.71800000000002</v>
      </c>
      <c r="E52">
        <v>265.49400000000003</v>
      </c>
      <c r="G52">
        <f t="shared" si="0"/>
        <v>3.3099999999999454</v>
      </c>
      <c r="H52">
        <f t="shared" si="1"/>
        <v>61.22399999999999</v>
      </c>
      <c r="J52">
        <f t="shared" si="2"/>
        <v>93</v>
      </c>
      <c r="K52">
        <f t="shared" si="3"/>
        <v>0.31792497069167636</v>
      </c>
      <c r="L52">
        <f t="shared" si="3"/>
        <v>1</v>
      </c>
    </row>
    <row r="53" spans="1:12" x14ac:dyDescent="0.75">
      <c r="A53">
        <v>94</v>
      </c>
      <c r="B53">
        <v>492.31700000000001</v>
      </c>
      <c r="C53">
        <v>514.66499999999996</v>
      </c>
      <c r="D53">
        <v>319.89999999999998</v>
      </c>
      <c r="E53">
        <v>263.233</v>
      </c>
      <c r="G53">
        <f t="shared" si="0"/>
        <v>-22.347999999999956</v>
      </c>
      <c r="H53">
        <f t="shared" si="1"/>
        <v>56.666999999999973</v>
      </c>
      <c r="J53">
        <f t="shared" si="2"/>
        <v>94</v>
      </c>
      <c r="K53">
        <f t="shared" si="3"/>
        <v>0.2176592418913641</v>
      </c>
      <c r="L53">
        <f t="shared" si="3"/>
        <v>0.94292120194897089</v>
      </c>
    </row>
    <row r="54" spans="1:12" x14ac:dyDescent="0.75">
      <c r="A54">
        <v>95</v>
      </c>
      <c r="B54">
        <v>484.108</v>
      </c>
      <c r="C54">
        <v>524.65899999999999</v>
      </c>
      <c r="D54">
        <v>311.28300000000002</v>
      </c>
      <c r="E54">
        <v>263.767</v>
      </c>
      <c r="G54">
        <f t="shared" si="0"/>
        <v>-40.550999999999988</v>
      </c>
      <c r="H54">
        <f t="shared" si="1"/>
        <v>47.51600000000002</v>
      </c>
      <c r="J54">
        <f t="shared" si="2"/>
        <v>95</v>
      </c>
      <c r="K54">
        <f t="shared" si="3"/>
        <v>0.14652598671356015</v>
      </c>
      <c r="L54">
        <f t="shared" si="3"/>
        <v>0.82830016157921804</v>
      </c>
    </row>
    <row r="55" spans="1:12" x14ac:dyDescent="0.75">
      <c r="A55">
        <v>96</v>
      </c>
      <c r="B55">
        <v>527.14700000000005</v>
      </c>
      <c r="C55">
        <v>546.17999999999995</v>
      </c>
      <c r="D55">
        <v>312.61200000000002</v>
      </c>
      <c r="E55">
        <v>265.738</v>
      </c>
      <c r="G55">
        <f t="shared" si="0"/>
        <v>-19.032999999999902</v>
      </c>
      <c r="H55">
        <f t="shared" si="1"/>
        <v>46.874000000000024</v>
      </c>
      <c r="J55">
        <f t="shared" si="2"/>
        <v>96</v>
      </c>
      <c r="K55">
        <f t="shared" si="3"/>
        <v>0.23061352090660464</v>
      </c>
      <c r="L55">
        <f t="shared" si="3"/>
        <v>0.82025877725866503</v>
      </c>
    </row>
    <row r="56" spans="1:12" x14ac:dyDescent="0.75">
      <c r="A56">
        <v>97</v>
      </c>
      <c r="B56">
        <v>523.52599999999995</v>
      </c>
      <c r="C56">
        <v>545.47699999999998</v>
      </c>
      <c r="D56">
        <v>310.50900000000001</v>
      </c>
      <c r="E56">
        <v>266.68599999999998</v>
      </c>
      <c r="G56">
        <f t="shared" si="0"/>
        <v>-21.951000000000022</v>
      </c>
      <c r="H56">
        <f t="shared" si="1"/>
        <v>43.823000000000036</v>
      </c>
      <c r="J56">
        <f t="shared" si="2"/>
        <v>97</v>
      </c>
      <c r="K56">
        <f t="shared" si="3"/>
        <v>0.21921062915201253</v>
      </c>
      <c r="L56">
        <f t="shared" si="3"/>
        <v>0.78204341345491502</v>
      </c>
    </row>
    <row r="57" spans="1:12" x14ac:dyDescent="0.75">
      <c r="A57">
        <v>98</v>
      </c>
      <c r="B57">
        <v>546.41999999999996</v>
      </c>
      <c r="C57">
        <v>567.86300000000006</v>
      </c>
      <c r="D57">
        <v>298.25</v>
      </c>
      <c r="E57">
        <v>265.90499999999997</v>
      </c>
      <c r="G57">
        <f t="shared" si="0"/>
        <v>-21.443000000000097</v>
      </c>
      <c r="H57">
        <f t="shared" si="1"/>
        <v>32.345000000000027</v>
      </c>
      <c r="J57">
        <f t="shared" si="2"/>
        <v>98</v>
      </c>
      <c r="K57">
        <f t="shared" si="3"/>
        <v>0.22119577960140654</v>
      </c>
      <c r="L57">
        <f t="shared" si="3"/>
        <v>0.63827548630334363</v>
      </c>
    </row>
    <row r="58" spans="1:12" x14ac:dyDescent="0.75">
      <c r="A58">
        <v>99</v>
      </c>
      <c r="B58">
        <v>570.81200000000001</v>
      </c>
      <c r="C58">
        <v>584.399</v>
      </c>
      <c r="D58">
        <v>294.23200000000003</v>
      </c>
      <c r="E58">
        <v>254.923</v>
      </c>
      <c r="G58">
        <f t="shared" si="0"/>
        <v>-13.586999999999989</v>
      </c>
      <c r="H58">
        <f t="shared" si="1"/>
        <v>39.309000000000026</v>
      </c>
      <c r="J58">
        <f t="shared" si="2"/>
        <v>99</v>
      </c>
      <c r="K58">
        <f t="shared" si="3"/>
        <v>0.25189527159046521</v>
      </c>
      <c r="L58">
        <f t="shared" si="3"/>
        <v>0.72550321279607255</v>
      </c>
    </row>
    <row r="59" spans="1:12" x14ac:dyDescent="0.75">
      <c r="A59">
        <v>100</v>
      </c>
      <c r="B59">
        <v>510.43799999999999</v>
      </c>
      <c r="C59">
        <v>528.71400000000006</v>
      </c>
      <c r="D59">
        <v>288.375</v>
      </c>
      <c r="E59">
        <v>255.19</v>
      </c>
      <c r="G59">
        <f t="shared" si="0"/>
        <v>-18.276000000000067</v>
      </c>
      <c r="H59">
        <f t="shared" si="1"/>
        <v>33.185000000000002</v>
      </c>
      <c r="J59">
        <f t="shared" si="2"/>
        <v>100</v>
      </c>
      <c r="K59">
        <f t="shared" si="3"/>
        <v>0.2335717076983195</v>
      </c>
      <c r="L59">
        <f t="shared" si="3"/>
        <v>0.6487969237321044</v>
      </c>
    </row>
    <row r="60" spans="1:12" x14ac:dyDescent="0.75">
      <c r="A60">
        <v>101</v>
      </c>
      <c r="B60">
        <v>521.06500000000005</v>
      </c>
      <c r="C60">
        <v>550.86199999999997</v>
      </c>
      <c r="D60">
        <v>307.92599999999999</v>
      </c>
      <c r="E60">
        <v>278.78100000000001</v>
      </c>
      <c r="G60">
        <f t="shared" si="0"/>
        <v>-29.796999999999912</v>
      </c>
      <c r="H60">
        <f t="shared" si="1"/>
        <v>29.144999999999982</v>
      </c>
      <c r="J60">
        <f t="shared" si="2"/>
        <v>101</v>
      </c>
      <c r="K60">
        <f t="shared" si="3"/>
        <v>0.1885502149277066</v>
      </c>
      <c r="L60">
        <f t="shared" si="3"/>
        <v>0.59819381990806264</v>
      </c>
    </row>
    <row r="61" spans="1:12" x14ac:dyDescent="0.75">
      <c r="A61">
        <v>102</v>
      </c>
      <c r="B61">
        <v>539.31500000000005</v>
      </c>
      <c r="C61">
        <v>565.04999999999995</v>
      </c>
      <c r="D61">
        <v>299.13</v>
      </c>
      <c r="E61">
        <v>270.98099999999999</v>
      </c>
      <c r="G61">
        <f t="shared" si="0"/>
        <v>-25.7349999999999</v>
      </c>
      <c r="H61">
        <f t="shared" si="1"/>
        <v>28.149000000000001</v>
      </c>
      <c r="J61">
        <f t="shared" si="2"/>
        <v>102</v>
      </c>
      <c r="K61">
        <f t="shared" si="3"/>
        <v>0.20442360296991063</v>
      </c>
      <c r="L61">
        <f t="shared" si="3"/>
        <v>0.58571840124253194</v>
      </c>
    </row>
    <row r="62" spans="1:12" x14ac:dyDescent="0.75">
      <c r="A62">
        <v>103</v>
      </c>
      <c r="B62">
        <v>495.63499999999999</v>
      </c>
      <c r="C62">
        <v>538.94200000000001</v>
      </c>
      <c r="D62">
        <v>294.327</v>
      </c>
      <c r="E62">
        <v>277.82100000000003</v>
      </c>
      <c r="G62">
        <f t="shared" si="0"/>
        <v>-43.307000000000016</v>
      </c>
      <c r="H62">
        <f t="shared" si="1"/>
        <v>16.505999999999972</v>
      </c>
      <c r="J62">
        <f t="shared" si="2"/>
        <v>103</v>
      </c>
      <c r="K62">
        <f t="shared" si="3"/>
        <v>0.13575615474794847</v>
      </c>
      <c r="L62">
        <f t="shared" si="3"/>
        <v>0.43988376316745359</v>
      </c>
    </row>
    <row r="63" spans="1:12" x14ac:dyDescent="0.75">
      <c r="A63">
        <v>104</v>
      </c>
      <c r="B63">
        <v>524.74</v>
      </c>
      <c r="C63">
        <v>559.89700000000005</v>
      </c>
      <c r="D63">
        <v>304.529</v>
      </c>
      <c r="E63">
        <v>290.69900000000001</v>
      </c>
      <c r="G63">
        <f t="shared" si="0"/>
        <v>-35.157000000000039</v>
      </c>
      <c r="H63">
        <f t="shared" si="1"/>
        <v>13.829999999999984</v>
      </c>
      <c r="J63">
        <f t="shared" si="2"/>
        <v>104</v>
      </c>
      <c r="K63">
        <f t="shared" si="3"/>
        <v>0.16760453302071118</v>
      </c>
      <c r="L63">
        <f t="shared" si="3"/>
        <v>0.40636546964440051</v>
      </c>
    </row>
    <row r="64" spans="1:12" x14ac:dyDescent="0.75">
      <c r="A64">
        <v>105</v>
      </c>
      <c r="B64">
        <v>516.827</v>
      </c>
      <c r="C64">
        <v>542.23699999999997</v>
      </c>
      <c r="D64">
        <v>330.94200000000001</v>
      </c>
      <c r="E64">
        <v>302.51299999999998</v>
      </c>
      <c r="G64">
        <f t="shared" si="0"/>
        <v>-25.409999999999968</v>
      </c>
      <c r="H64">
        <f t="shared" si="1"/>
        <v>28.42900000000003</v>
      </c>
      <c r="J64">
        <f t="shared" si="2"/>
        <v>105</v>
      </c>
      <c r="K64">
        <f t="shared" si="3"/>
        <v>0.20569363032434568</v>
      </c>
      <c r="L64">
        <f t="shared" si="3"/>
        <v>0.58922554705211927</v>
      </c>
    </row>
    <row r="65" spans="1:12" x14ac:dyDescent="0.75">
      <c r="A65">
        <v>106</v>
      </c>
      <c r="B65">
        <v>498.06700000000001</v>
      </c>
      <c r="C65">
        <v>539.87800000000004</v>
      </c>
      <c r="D65">
        <v>313.14400000000001</v>
      </c>
      <c r="E65">
        <v>293.577</v>
      </c>
      <c r="G65">
        <f t="shared" si="0"/>
        <v>-41.811000000000035</v>
      </c>
      <c r="H65">
        <f t="shared" si="1"/>
        <v>19.567000000000007</v>
      </c>
      <c r="J65">
        <f t="shared" si="2"/>
        <v>106</v>
      </c>
      <c r="K65">
        <f t="shared" si="3"/>
        <v>0.14160218835482608</v>
      </c>
      <c r="L65">
        <f t="shared" si="3"/>
        <v>0.4782243821786894</v>
      </c>
    </row>
    <row r="66" spans="1:12" x14ac:dyDescent="0.75">
      <c r="A66">
        <v>107</v>
      </c>
      <c r="B66">
        <v>533.72</v>
      </c>
      <c r="C66">
        <v>537.00699999999995</v>
      </c>
      <c r="D66">
        <v>326.27</v>
      </c>
      <c r="E66">
        <v>296.76299999999998</v>
      </c>
      <c r="G66">
        <f t="shared" si="0"/>
        <v>-3.2869999999999209</v>
      </c>
      <c r="H66">
        <f t="shared" si="1"/>
        <v>29.507000000000005</v>
      </c>
      <c r="J66">
        <f t="shared" si="2"/>
        <v>107</v>
      </c>
      <c r="K66">
        <f t="shared" si="3"/>
        <v>0.29214536928487733</v>
      </c>
      <c r="L66">
        <f t="shared" si="3"/>
        <v>0.6027280584190291</v>
      </c>
    </row>
    <row r="67" spans="1:12" x14ac:dyDescent="0.75">
      <c r="A67">
        <v>108</v>
      </c>
      <c r="B67">
        <v>534.05999999999995</v>
      </c>
      <c r="C67">
        <v>564.84199999999998</v>
      </c>
      <c r="D67">
        <v>333</v>
      </c>
      <c r="E67">
        <v>307.30900000000003</v>
      </c>
      <c r="G67">
        <f t="shared" si="0"/>
        <v>-30.782000000000039</v>
      </c>
      <c r="H67">
        <f t="shared" si="1"/>
        <v>25.690999999999974</v>
      </c>
      <c r="J67">
        <f t="shared" si="2"/>
        <v>108</v>
      </c>
      <c r="K67">
        <f t="shared" si="3"/>
        <v>0.18470105509964826</v>
      </c>
      <c r="L67">
        <f t="shared" si="3"/>
        <v>0.55493067124265683</v>
      </c>
    </row>
    <row r="68" spans="1:12" x14ac:dyDescent="0.75">
      <c r="A68">
        <v>109</v>
      </c>
      <c r="B68">
        <v>555.74</v>
      </c>
      <c r="C68">
        <v>573.875</v>
      </c>
      <c r="D68">
        <v>347.74</v>
      </c>
      <c r="E68">
        <v>319.98700000000002</v>
      </c>
      <c r="G68">
        <f t="shared" ref="G68:G83" si="4">B68-C68</f>
        <v>-18.134999999999991</v>
      </c>
      <c r="H68">
        <f t="shared" ref="H68:H83" si="5">D68-E68</f>
        <v>27.752999999999986</v>
      </c>
      <c r="J68">
        <f t="shared" ref="J68:J83" si="6">A68</f>
        <v>109</v>
      </c>
      <c r="K68">
        <f t="shared" ref="K68:L83" si="7">(G68-MIN(G$3:G$83))/(MAX(G$3:G$83)-MIN(G$3:G$83))</f>
        <v>0.23412270418132097</v>
      </c>
      <c r="L68">
        <f t="shared" si="7"/>
        <v>0.58075829502611576</v>
      </c>
    </row>
    <row r="69" spans="1:12" x14ac:dyDescent="0.75">
      <c r="A69">
        <v>110</v>
      </c>
      <c r="B69">
        <v>533.01</v>
      </c>
      <c r="C69">
        <v>554.03300000000002</v>
      </c>
      <c r="D69">
        <v>332.24</v>
      </c>
      <c r="E69">
        <v>304.69099999999997</v>
      </c>
      <c r="G69">
        <f t="shared" si="4"/>
        <v>-21.023000000000025</v>
      </c>
      <c r="H69">
        <f t="shared" si="5"/>
        <v>27.549000000000035</v>
      </c>
      <c r="J69">
        <f t="shared" si="6"/>
        <v>110</v>
      </c>
      <c r="K69">
        <f t="shared" si="7"/>
        <v>0.22283704572098478</v>
      </c>
      <c r="L69">
        <f t="shared" si="7"/>
        <v>0.5782030887934172</v>
      </c>
    </row>
    <row r="70" spans="1:12" x14ac:dyDescent="0.75">
      <c r="A70">
        <v>111</v>
      </c>
      <c r="B70">
        <v>495.63499999999999</v>
      </c>
      <c r="C70">
        <v>542.65099999999995</v>
      </c>
      <c r="D70">
        <v>329.67700000000002</v>
      </c>
      <c r="E70">
        <v>306.928</v>
      </c>
      <c r="G70">
        <f t="shared" si="4"/>
        <v>-47.015999999999963</v>
      </c>
      <c r="H70">
        <f t="shared" si="5"/>
        <v>22.749000000000024</v>
      </c>
      <c r="J70">
        <f t="shared" si="6"/>
        <v>111</v>
      </c>
      <c r="K70">
        <f t="shared" si="7"/>
        <v>0.12126221180148521</v>
      </c>
      <c r="L70">
        <f t="shared" si="7"/>
        <v>0.51808058920049649</v>
      </c>
    </row>
    <row r="71" spans="1:12" x14ac:dyDescent="0.75">
      <c r="A71">
        <v>112</v>
      </c>
      <c r="B71">
        <v>484.87</v>
      </c>
      <c r="C71">
        <v>533.08100000000002</v>
      </c>
      <c r="D71">
        <v>334.57600000000002</v>
      </c>
      <c r="E71">
        <v>315.58800000000002</v>
      </c>
      <c r="G71">
        <f t="shared" si="4"/>
        <v>-48.211000000000013</v>
      </c>
      <c r="H71">
        <f t="shared" si="5"/>
        <v>18.988</v>
      </c>
      <c r="J71">
        <f t="shared" si="6"/>
        <v>112</v>
      </c>
      <c r="K71">
        <f t="shared" si="7"/>
        <v>0.1165924189136382</v>
      </c>
      <c r="L71">
        <f t="shared" si="7"/>
        <v>0.47097210566529329</v>
      </c>
    </row>
    <row r="72" spans="1:12" x14ac:dyDescent="0.75">
      <c r="A72">
        <v>113</v>
      </c>
      <c r="B72">
        <v>487.80200000000002</v>
      </c>
      <c r="C72">
        <v>525.27599999999995</v>
      </c>
      <c r="D72">
        <v>331.88499999999999</v>
      </c>
      <c r="E72">
        <v>305.91399999999999</v>
      </c>
      <c r="G72">
        <f t="shared" si="4"/>
        <v>-37.473999999999933</v>
      </c>
      <c r="H72">
        <f t="shared" si="5"/>
        <v>25.971000000000004</v>
      </c>
      <c r="J72">
        <f t="shared" si="6"/>
        <v>113</v>
      </c>
      <c r="K72">
        <f t="shared" si="7"/>
        <v>0.15855021492770652</v>
      </c>
      <c r="L72">
        <f t="shared" si="7"/>
        <v>0.55843781705224427</v>
      </c>
    </row>
    <row r="73" spans="1:12" x14ac:dyDescent="0.75">
      <c r="A73">
        <v>114</v>
      </c>
      <c r="B73">
        <v>496.17</v>
      </c>
      <c r="C73">
        <v>530.73699999999997</v>
      </c>
      <c r="D73">
        <v>330.28</v>
      </c>
      <c r="E73">
        <v>309.50700000000001</v>
      </c>
      <c r="G73">
        <f t="shared" si="4"/>
        <v>-34.56699999999995</v>
      </c>
      <c r="H73">
        <f t="shared" si="5"/>
        <v>20.772999999999968</v>
      </c>
      <c r="J73">
        <f t="shared" si="6"/>
        <v>114</v>
      </c>
      <c r="K73">
        <f t="shared" si="7"/>
        <v>0.16991012114107104</v>
      </c>
      <c r="L73">
        <f t="shared" si="7"/>
        <v>0.49333016020141018</v>
      </c>
    </row>
    <row r="74" spans="1:12" x14ac:dyDescent="0.75">
      <c r="A74">
        <v>115</v>
      </c>
      <c r="B74">
        <v>507.99</v>
      </c>
      <c r="C74">
        <v>534.625</v>
      </c>
      <c r="D74">
        <v>329.63499999999999</v>
      </c>
      <c r="E74">
        <v>303.303</v>
      </c>
      <c r="G74">
        <f t="shared" si="4"/>
        <v>-26.634999999999991</v>
      </c>
      <c r="H74">
        <f t="shared" si="5"/>
        <v>26.331999999999994</v>
      </c>
      <c r="J74">
        <f t="shared" si="6"/>
        <v>115</v>
      </c>
      <c r="K74">
        <f t="shared" si="7"/>
        <v>0.20090660414224321</v>
      </c>
      <c r="L74">
        <f t="shared" si="7"/>
        <v>0.56295953004246169</v>
      </c>
    </row>
    <row r="75" spans="1:12" x14ac:dyDescent="0.75">
      <c r="A75">
        <v>116</v>
      </c>
      <c r="B75">
        <v>503.51900000000001</v>
      </c>
      <c r="C75">
        <v>536.87199999999996</v>
      </c>
      <c r="D75">
        <v>341.404</v>
      </c>
      <c r="E75">
        <v>309.14100000000002</v>
      </c>
      <c r="G75">
        <f t="shared" si="4"/>
        <v>-33.352999999999952</v>
      </c>
      <c r="H75">
        <f t="shared" si="5"/>
        <v>32.262999999999977</v>
      </c>
      <c r="J75">
        <f t="shared" si="6"/>
        <v>116</v>
      </c>
      <c r="K75">
        <f t="shared" si="7"/>
        <v>0.17465416178194637</v>
      </c>
      <c r="L75">
        <f t="shared" si="7"/>
        <v>0.63724839360196395</v>
      </c>
    </row>
    <row r="76" spans="1:12" x14ac:dyDescent="0.75">
      <c r="A76">
        <v>117</v>
      </c>
      <c r="B76">
        <v>491.05799999999999</v>
      </c>
      <c r="C76">
        <v>519.61500000000001</v>
      </c>
      <c r="D76">
        <v>328.423</v>
      </c>
      <c r="E76">
        <v>293.10899999999998</v>
      </c>
      <c r="G76">
        <f t="shared" si="4"/>
        <v>-28.557000000000016</v>
      </c>
      <c r="H76">
        <f t="shared" si="5"/>
        <v>35.314000000000021</v>
      </c>
      <c r="J76">
        <f t="shared" si="6"/>
        <v>117</v>
      </c>
      <c r="K76">
        <f t="shared" si="7"/>
        <v>0.19339585775693635</v>
      </c>
      <c r="L76">
        <f t="shared" si="7"/>
        <v>0.67546375740571463</v>
      </c>
    </row>
    <row r="77" spans="1:12" x14ac:dyDescent="0.75">
      <c r="A77">
        <v>118</v>
      </c>
      <c r="B77">
        <v>531.25</v>
      </c>
      <c r="C77">
        <v>545.91399999999999</v>
      </c>
      <c r="D77">
        <v>324.57299999999998</v>
      </c>
      <c r="E77">
        <v>297.57900000000001</v>
      </c>
      <c r="G77">
        <f t="shared" si="4"/>
        <v>-14.663999999999987</v>
      </c>
      <c r="H77">
        <f t="shared" si="5"/>
        <v>26.993999999999971</v>
      </c>
      <c r="J77">
        <f t="shared" si="6"/>
        <v>118</v>
      </c>
      <c r="K77">
        <f t="shared" si="7"/>
        <v>0.24768659632669029</v>
      </c>
      <c r="L77">
        <f t="shared" si="7"/>
        <v>0.57125142477798496</v>
      </c>
    </row>
    <row r="78" spans="1:12" x14ac:dyDescent="0.75">
      <c r="A78">
        <v>119</v>
      </c>
      <c r="B78">
        <v>496.49</v>
      </c>
      <c r="C78">
        <v>528.072</v>
      </c>
      <c r="D78">
        <v>322.97899999999998</v>
      </c>
      <c r="E78">
        <v>298.06599999999997</v>
      </c>
      <c r="G78">
        <f t="shared" si="4"/>
        <v>-31.581999999999994</v>
      </c>
      <c r="H78">
        <f t="shared" si="5"/>
        <v>24.913000000000011</v>
      </c>
      <c r="J78">
        <f t="shared" si="6"/>
        <v>119</v>
      </c>
      <c r="K78">
        <f t="shared" si="7"/>
        <v>0.18157483391949994</v>
      </c>
      <c r="L78">
        <f t="shared" si="7"/>
        <v>0.5451858161003047</v>
      </c>
    </row>
    <row r="79" spans="1:12" x14ac:dyDescent="0.75">
      <c r="A79">
        <v>120</v>
      </c>
      <c r="B79">
        <v>498.72899999999998</v>
      </c>
      <c r="C79">
        <v>552.178</v>
      </c>
      <c r="D79">
        <v>331.74</v>
      </c>
      <c r="E79">
        <v>303.02</v>
      </c>
      <c r="G79">
        <f t="shared" si="4"/>
        <v>-53.449000000000012</v>
      </c>
      <c r="H79">
        <f t="shared" si="5"/>
        <v>28.720000000000027</v>
      </c>
      <c r="J79">
        <f t="shared" si="6"/>
        <v>120</v>
      </c>
      <c r="K79">
        <f t="shared" si="7"/>
        <v>9.612348573661593E-2</v>
      </c>
      <c r="L79">
        <f t="shared" si="7"/>
        <v>0.59287047358994005</v>
      </c>
    </row>
    <row r="80" spans="1:12" x14ac:dyDescent="0.75">
      <c r="A80">
        <v>121</v>
      </c>
      <c r="B80">
        <v>536.29200000000003</v>
      </c>
      <c r="C80">
        <v>581.29600000000005</v>
      </c>
      <c r="D80">
        <v>325.66699999999997</v>
      </c>
      <c r="E80">
        <v>300.46699999999998</v>
      </c>
      <c r="G80">
        <f t="shared" si="4"/>
        <v>-45.004000000000019</v>
      </c>
      <c r="H80">
        <f t="shared" si="5"/>
        <v>25.199999999999989</v>
      </c>
      <c r="J80">
        <f t="shared" si="6"/>
        <v>121</v>
      </c>
      <c r="K80">
        <f t="shared" si="7"/>
        <v>0.12912465806955845</v>
      </c>
      <c r="L80">
        <f t="shared" si="7"/>
        <v>0.54878064055513121</v>
      </c>
    </row>
    <row r="81" spans="1:12" x14ac:dyDescent="0.75">
      <c r="A81">
        <v>122</v>
      </c>
      <c r="B81">
        <v>510.67700000000002</v>
      </c>
      <c r="C81">
        <v>588.72400000000005</v>
      </c>
      <c r="D81">
        <v>324.14600000000002</v>
      </c>
      <c r="E81">
        <v>302.50700000000001</v>
      </c>
      <c r="G81">
        <f t="shared" si="4"/>
        <v>-78.047000000000025</v>
      </c>
      <c r="H81">
        <f t="shared" si="5"/>
        <v>21.63900000000001</v>
      </c>
      <c r="J81">
        <f t="shared" si="6"/>
        <v>122</v>
      </c>
      <c r="K81">
        <f t="shared" si="7"/>
        <v>0</v>
      </c>
      <c r="L81">
        <f t="shared" si="7"/>
        <v>0.50417726116963346</v>
      </c>
    </row>
    <row r="82" spans="1:12" x14ac:dyDescent="0.75">
      <c r="A82">
        <v>123</v>
      </c>
      <c r="B82">
        <v>550.423</v>
      </c>
      <c r="C82">
        <v>582.19200000000001</v>
      </c>
      <c r="D82">
        <v>332.41300000000001</v>
      </c>
      <c r="E82">
        <v>299.06400000000002</v>
      </c>
      <c r="G82">
        <f t="shared" si="4"/>
        <v>-31.769000000000005</v>
      </c>
      <c r="H82">
        <f t="shared" si="5"/>
        <v>33.34899999999999</v>
      </c>
      <c r="J82">
        <f t="shared" si="6"/>
        <v>123</v>
      </c>
      <c r="K82">
        <f t="shared" si="7"/>
        <v>0.18084407971864019</v>
      </c>
      <c r="L82">
        <f t="shared" si="7"/>
        <v>0.65085110913486233</v>
      </c>
    </row>
    <row r="83" spans="1:12" x14ac:dyDescent="0.75">
      <c r="A83">
        <v>124</v>
      </c>
      <c r="B83">
        <v>476.61500000000001</v>
      </c>
      <c r="C83">
        <v>511.52600000000001</v>
      </c>
      <c r="D83">
        <v>316.875</v>
      </c>
      <c r="E83">
        <v>275.37200000000001</v>
      </c>
      <c r="G83">
        <f t="shared" si="4"/>
        <v>-34.911000000000001</v>
      </c>
      <c r="H83">
        <f t="shared" si="5"/>
        <v>41.502999999999986</v>
      </c>
      <c r="J83">
        <f t="shared" si="6"/>
        <v>124</v>
      </c>
      <c r="K83">
        <f t="shared" si="7"/>
        <v>0.168565846033607</v>
      </c>
      <c r="L83">
        <f t="shared" si="7"/>
        <v>0.7529842053183361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87D1-3845-4338-97E2-963BEE2663A2}">
  <dimension ref="A1:L35"/>
  <sheetViews>
    <sheetView zoomScale="80" zoomScaleNormal="80" workbookViewId="0"/>
  </sheetViews>
  <sheetFormatPr defaultRowHeight="14.75" x14ac:dyDescent="0.75"/>
  <sheetData>
    <row r="1" spans="1:12" x14ac:dyDescent="0.75">
      <c r="A1" t="s">
        <v>53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21</v>
      </c>
      <c r="B3">
        <v>490.75799999999998</v>
      </c>
      <c r="C3">
        <v>512.82399999999996</v>
      </c>
      <c r="D3">
        <v>230.39500000000001</v>
      </c>
      <c r="E3">
        <v>214.57400000000001</v>
      </c>
      <c r="G3">
        <f>B3-C3</f>
        <v>-22.065999999999974</v>
      </c>
      <c r="H3">
        <f>D3-E3</f>
        <v>15.820999999999998</v>
      </c>
      <c r="J3">
        <f>A3</f>
        <v>21</v>
      </c>
      <c r="K3">
        <f>(G3-MIN(G$3:G$35))/(MAX(G$3:G$35)-MIN(G$3:G$35))</f>
        <v>0.10455375944506419</v>
      </c>
      <c r="L3">
        <f>(H3-MIN(H$3:H$35))/(MAX(H$3:H$35)-MIN(H$3:H$35))</f>
        <v>0.29606035205364656</v>
      </c>
    </row>
    <row r="4" spans="1:12" x14ac:dyDescent="0.75">
      <c r="A4">
        <v>22</v>
      </c>
      <c r="B4">
        <v>502.25799999999998</v>
      </c>
      <c r="C4">
        <v>512.08500000000004</v>
      </c>
      <c r="D4">
        <v>227.23400000000001</v>
      </c>
      <c r="E4">
        <v>215.65299999999999</v>
      </c>
      <c r="G4">
        <f t="shared" ref="G4:G35" si="0">B4-C4</f>
        <v>-9.827000000000055</v>
      </c>
      <c r="H4">
        <f t="shared" ref="H4:H35" si="1">D4-E4</f>
        <v>11.581000000000017</v>
      </c>
      <c r="J4">
        <f t="shared" ref="J4:J35" si="2">A4</f>
        <v>22</v>
      </c>
      <c r="K4">
        <f t="shared" ref="K4:L35" si="3">(G4-MIN(G$3:G$35))/(MAX(G$3:G$35)-MIN(G$3:G$35))</f>
        <v>0.19930632974111212</v>
      </c>
      <c r="L4">
        <f t="shared" si="3"/>
        <v>0.20720871751886072</v>
      </c>
    </row>
    <row r="5" spans="1:12" x14ac:dyDescent="0.75">
      <c r="A5">
        <v>23</v>
      </c>
      <c r="B5">
        <v>496.98399999999998</v>
      </c>
      <c r="C5">
        <v>504.358</v>
      </c>
      <c r="D5">
        <v>213.65299999999999</v>
      </c>
      <c r="E5">
        <v>211.96</v>
      </c>
      <c r="G5">
        <f t="shared" si="0"/>
        <v>-7.3740000000000236</v>
      </c>
      <c r="H5">
        <f t="shared" si="1"/>
        <v>1.6929999999999836</v>
      </c>
      <c r="J5">
        <f t="shared" si="2"/>
        <v>23</v>
      </c>
      <c r="K5">
        <f t="shared" si="3"/>
        <v>0.21829710144927536</v>
      </c>
      <c r="L5">
        <f t="shared" si="3"/>
        <v>0</v>
      </c>
    </row>
    <row r="6" spans="1:12" x14ac:dyDescent="0.75">
      <c r="A6">
        <v>24</v>
      </c>
      <c r="B6">
        <v>516.46799999999996</v>
      </c>
      <c r="C6">
        <v>518.59699999999998</v>
      </c>
      <c r="D6">
        <v>226.82300000000001</v>
      </c>
      <c r="E6">
        <v>218.619</v>
      </c>
      <c r="G6">
        <f t="shared" si="0"/>
        <v>-2.1290000000000191</v>
      </c>
      <c r="H6">
        <f t="shared" si="1"/>
        <v>8.2040000000000077</v>
      </c>
      <c r="J6">
        <f t="shared" si="2"/>
        <v>24</v>
      </c>
      <c r="K6">
        <f t="shared" si="3"/>
        <v>0.25890313390313396</v>
      </c>
      <c r="L6">
        <f t="shared" si="3"/>
        <v>0.1364417435037725</v>
      </c>
    </row>
    <row r="7" spans="1:12" x14ac:dyDescent="0.75">
      <c r="A7">
        <v>25</v>
      </c>
      <c r="B7">
        <v>635.98500000000001</v>
      </c>
      <c r="C7">
        <v>542.38800000000003</v>
      </c>
      <c r="D7">
        <v>234.886</v>
      </c>
      <c r="E7">
        <v>223.72900000000001</v>
      </c>
      <c r="G7">
        <f t="shared" si="0"/>
        <v>93.59699999999998</v>
      </c>
      <c r="H7">
        <f t="shared" si="1"/>
        <v>11.156999999999982</v>
      </c>
      <c r="J7">
        <f t="shared" si="2"/>
        <v>25</v>
      </c>
      <c r="K7">
        <f t="shared" si="3"/>
        <v>1</v>
      </c>
      <c r="L7">
        <f t="shared" si="3"/>
        <v>0.19832355406538138</v>
      </c>
    </row>
    <row r="8" spans="1:12" x14ac:dyDescent="0.75">
      <c r="A8">
        <v>26</v>
      </c>
      <c r="B8">
        <v>559.47699999999998</v>
      </c>
      <c r="C8">
        <v>522.87199999999996</v>
      </c>
      <c r="D8">
        <v>243.614</v>
      </c>
      <c r="E8">
        <v>228.261</v>
      </c>
      <c r="G8">
        <f t="shared" si="0"/>
        <v>36.605000000000018</v>
      </c>
      <c r="H8">
        <f t="shared" si="1"/>
        <v>15.353000000000009</v>
      </c>
      <c r="J8">
        <f t="shared" si="2"/>
        <v>26</v>
      </c>
      <c r="K8">
        <f t="shared" si="3"/>
        <v>0.55877616747182002</v>
      </c>
      <c r="L8">
        <f t="shared" si="3"/>
        <v>0.28625314333612795</v>
      </c>
    </row>
    <row r="9" spans="1:12" x14ac:dyDescent="0.75">
      <c r="A9">
        <v>27</v>
      </c>
      <c r="B9">
        <v>540.50800000000004</v>
      </c>
      <c r="C9">
        <v>517.39700000000005</v>
      </c>
      <c r="D9">
        <v>251.97</v>
      </c>
      <c r="E9">
        <v>230.06</v>
      </c>
      <c r="G9">
        <f t="shared" si="0"/>
        <v>23.11099999999999</v>
      </c>
      <c r="H9">
        <f t="shared" si="1"/>
        <v>21.909999999999997</v>
      </c>
      <c r="J9">
        <f t="shared" si="2"/>
        <v>27</v>
      </c>
      <c r="K9">
        <f t="shared" si="3"/>
        <v>0.45430756843800335</v>
      </c>
      <c r="L9">
        <f t="shared" si="3"/>
        <v>0.42365884325230541</v>
      </c>
    </row>
    <row r="10" spans="1:12" x14ac:dyDescent="0.75">
      <c r="A10">
        <v>28</v>
      </c>
      <c r="B10">
        <v>525.73500000000001</v>
      </c>
      <c r="C10">
        <v>507.65199999999999</v>
      </c>
      <c r="D10">
        <v>256.803</v>
      </c>
      <c r="E10">
        <v>231.12</v>
      </c>
      <c r="G10">
        <f t="shared" si="0"/>
        <v>18.083000000000027</v>
      </c>
      <c r="H10">
        <f t="shared" si="1"/>
        <v>25.682999999999993</v>
      </c>
      <c r="J10">
        <f t="shared" si="2"/>
        <v>28</v>
      </c>
      <c r="K10">
        <f t="shared" si="3"/>
        <v>0.41538151864238859</v>
      </c>
      <c r="L10">
        <f t="shared" si="3"/>
        <v>0.50272422464375544</v>
      </c>
    </row>
    <row r="11" spans="1:12" x14ac:dyDescent="0.75">
      <c r="A11">
        <v>29</v>
      </c>
      <c r="B11">
        <v>563.57600000000002</v>
      </c>
      <c r="C11">
        <v>519.43499999999995</v>
      </c>
      <c r="D11">
        <v>259.45499999999998</v>
      </c>
      <c r="E11">
        <v>232.54900000000001</v>
      </c>
      <c r="G11">
        <f t="shared" si="0"/>
        <v>44.141000000000076</v>
      </c>
      <c r="H11">
        <f t="shared" si="1"/>
        <v>26.905999999999977</v>
      </c>
      <c r="J11">
        <f t="shared" si="2"/>
        <v>29</v>
      </c>
      <c r="K11">
        <f t="shared" si="3"/>
        <v>0.61711879103183531</v>
      </c>
      <c r="L11">
        <f t="shared" si="3"/>
        <v>0.52835289186923706</v>
      </c>
    </row>
    <row r="12" spans="1:12" x14ac:dyDescent="0.75">
      <c r="A12">
        <v>30</v>
      </c>
      <c r="B12">
        <v>540</v>
      </c>
      <c r="C12">
        <v>512.18899999999996</v>
      </c>
      <c r="D12">
        <v>268.46100000000001</v>
      </c>
      <c r="E12">
        <v>231.44399999999999</v>
      </c>
      <c r="G12">
        <f t="shared" si="0"/>
        <v>27.811000000000035</v>
      </c>
      <c r="H12">
        <f t="shared" si="1"/>
        <v>37.017000000000024</v>
      </c>
      <c r="J12">
        <f t="shared" si="2"/>
        <v>30</v>
      </c>
      <c r="K12">
        <f t="shared" si="3"/>
        <v>0.49069428960733352</v>
      </c>
      <c r="L12">
        <f t="shared" si="3"/>
        <v>0.74023470243084744</v>
      </c>
    </row>
    <row r="13" spans="1:12" x14ac:dyDescent="0.75">
      <c r="A13">
        <v>31</v>
      </c>
      <c r="B13">
        <v>507.54700000000003</v>
      </c>
      <c r="C13">
        <v>511.07799999999997</v>
      </c>
      <c r="D13">
        <v>270.85899999999998</v>
      </c>
      <c r="E13">
        <v>237.68899999999999</v>
      </c>
      <c r="G13">
        <f t="shared" si="0"/>
        <v>-3.5309999999999491</v>
      </c>
      <c r="H13">
        <f t="shared" si="1"/>
        <v>33.169999999999987</v>
      </c>
      <c r="J13">
        <f t="shared" si="2"/>
        <v>31</v>
      </c>
      <c r="K13">
        <f t="shared" si="3"/>
        <v>0.24804905239687908</v>
      </c>
      <c r="L13">
        <f t="shared" si="3"/>
        <v>0.65961860854987431</v>
      </c>
    </row>
    <row r="14" spans="1:12" x14ac:dyDescent="0.75">
      <c r="A14">
        <v>32</v>
      </c>
      <c r="B14">
        <v>526.46900000000005</v>
      </c>
      <c r="C14">
        <v>520.322</v>
      </c>
      <c r="D14">
        <v>278.53899999999999</v>
      </c>
      <c r="E14">
        <v>233.661</v>
      </c>
      <c r="G14">
        <f t="shared" si="0"/>
        <v>6.1470000000000482</v>
      </c>
      <c r="H14">
        <f t="shared" si="1"/>
        <v>44.877999999999986</v>
      </c>
      <c r="J14">
        <f t="shared" si="2"/>
        <v>32</v>
      </c>
      <c r="K14">
        <f t="shared" si="3"/>
        <v>0.32297473058342679</v>
      </c>
      <c r="L14">
        <f t="shared" si="3"/>
        <v>0.90496647108130768</v>
      </c>
    </row>
    <row r="15" spans="1:12" x14ac:dyDescent="0.75">
      <c r="A15">
        <v>33</v>
      </c>
      <c r="B15">
        <v>535.54</v>
      </c>
      <c r="C15">
        <v>530.61400000000003</v>
      </c>
      <c r="D15">
        <v>280.66899999999998</v>
      </c>
      <c r="E15">
        <v>231.256</v>
      </c>
      <c r="G15">
        <f t="shared" si="0"/>
        <v>4.9259999999999309</v>
      </c>
      <c r="H15">
        <f t="shared" si="1"/>
        <v>49.412999999999982</v>
      </c>
      <c r="J15">
        <f t="shared" si="2"/>
        <v>33</v>
      </c>
      <c r="K15">
        <f t="shared" si="3"/>
        <v>0.31352192493496805</v>
      </c>
      <c r="L15">
        <f t="shared" si="3"/>
        <v>1</v>
      </c>
    </row>
    <row r="16" spans="1:12" x14ac:dyDescent="0.75">
      <c r="A16">
        <v>34</v>
      </c>
      <c r="B16">
        <v>510.49200000000002</v>
      </c>
      <c r="C16">
        <v>512.80700000000002</v>
      </c>
      <c r="D16">
        <v>275.137</v>
      </c>
      <c r="E16">
        <v>231.79</v>
      </c>
      <c r="G16">
        <f t="shared" si="0"/>
        <v>-2.3149999999999977</v>
      </c>
      <c r="H16">
        <f t="shared" si="1"/>
        <v>43.347000000000008</v>
      </c>
      <c r="J16">
        <f t="shared" si="2"/>
        <v>34</v>
      </c>
      <c r="K16">
        <f t="shared" si="3"/>
        <v>0.25746314876749682</v>
      </c>
      <c r="L16">
        <f t="shared" si="3"/>
        <v>0.87288348700754459</v>
      </c>
    </row>
    <row r="17" spans="1:12" x14ac:dyDescent="0.75">
      <c r="A17">
        <v>35</v>
      </c>
      <c r="B17">
        <v>529.87900000000002</v>
      </c>
      <c r="C17">
        <v>529.61400000000003</v>
      </c>
      <c r="D17">
        <v>279.60500000000002</v>
      </c>
      <c r="E17">
        <v>237.54499999999999</v>
      </c>
      <c r="G17">
        <f t="shared" si="0"/>
        <v>0.26499999999998636</v>
      </c>
      <c r="H17">
        <f t="shared" si="1"/>
        <v>42.060000000000031</v>
      </c>
      <c r="J17">
        <f t="shared" si="2"/>
        <v>35</v>
      </c>
      <c r="K17">
        <f t="shared" si="3"/>
        <v>0.27743713613278836</v>
      </c>
      <c r="L17">
        <f t="shared" si="3"/>
        <v>0.8459136630343681</v>
      </c>
    </row>
    <row r="18" spans="1:12" x14ac:dyDescent="0.75">
      <c r="A18">
        <v>36</v>
      </c>
      <c r="B18">
        <v>535.875</v>
      </c>
      <c r="C18">
        <v>556</v>
      </c>
      <c r="D18">
        <v>269.58300000000003</v>
      </c>
      <c r="E18">
        <v>238.02799999999999</v>
      </c>
      <c r="G18">
        <f t="shared" si="0"/>
        <v>-20.125</v>
      </c>
      <c r="H18">
        <f t="shared" si="1"/>
        <v>31.555000000000035</v>
      </c>
      <c r="J18">
        <f t="shared" si="2"/>
        <v>36</v>
      </c>
      <c r="K18">
        <f t="shared" si="3"/>
        <v>0.11958070110244043</v>
      </c>
      <c r="L18">
        <f t="shared" si="3"/>
        <v>0.62577535624476222</v>
      </c>
    </row>
    <row r="19" spans="1:12" x14ac:dyDescent="0.75">
      <c r="A19">
        <v>37</v>
      </c>
      <c r="B19">
        <v>506.92500000000001</v>
      </c>
      <c r="C19">
        <v>530.43799999999999</v>
      </c>
      <c r="D19">
        <v>272.63299999999998</v>
      </c>
      <c r="E19">
        <v>246.358</v>
      </c>
      <c r="G19">
        <f t="shared" si="0"/>
        <v>-23.512999999999977</v>
      </c>
      <c r="H19">
        <f t="shared" si="1"/>
        <v>26.274999999999977</v>
      </c>
      <c r="J19">
        <f t="shared" si="2"/>
        <v>37</v>
      </c>
      <c r="K19">
        <f t="shared" si="3"/>
        <v>9.3351294438251339E-2</v>
      </c>
      <c r="L19">
        <f t="shared" si="3"/>
        <v>0.51512992455993278</v>
      </c>
    </row>
    <row r="20" spans="1:12" x14ac:dyDescent="0.75">
      <c r="A20">
        <v>38</v>
      </c>
      <c r="B20">
        <v>509.52499999999998</v>
      </c>
      <c r="C20">
        <v>536.55700000000002</v>
      </c>
      <c r="D20">
        <v>262.30799999999999</v>
      </c>
      <c r="E20">
        <v>242.864</v>
      </c>
      <c r="G20">
        <f t="shared" si="0"/>
        <v>-27.032000000000039</v>
      </c>
      <c r="H20">
        <f t="shared" si="1"/>
        <v>19.443999999999988</v>
      </c>
      <c r="J20">
        <f t="shared" si="2"/>
        <v>38</v>
      </c>
      <c r="K20">
        <f t="shared" si="3"/>
        <v>6.610770469466111E-2</v>
      </c>
      <c r="L20">
        <f t="shared" si="3"/>
        <v>0.37198239731768662</v>
      </c>
    </row>
    <row r="21" spans="1:12" x14ac:dyDescent="0.75">
      <c r="A21">
        <v>39</v>
      </c>
      <c r="B21">
        <v>550.21100000000001</v>
      </c>
      <c r="C21">
        <v>564.54999999999995</v>
      </c>
      <c r="D21">
        <v>278.06200000000001</v>
      </c>
      <c r="E21">
        <v>251.62200000000001</v>
      </c>
      <c r="G21">
        <f t="shared" si="0"/>
        <v>-14.338999999999942</v>
      </c>
      <c r="H21">
        <f t="shared" si="1"/>
        <v>26.439999999999998</v>
      </c>
      <c r="J21">
        <f t="shared" si="2"/>
        <v>39</v>
      </c>
      <c r="K21">
        <f t="shared" si="3"/>
        <v>0.16437507741855634</v>
      </c>
      <c r="L21">
        <f t="shared" si="3"/>
        <v>0.51858759430008416</v>
      </c>
    </row>
    <row r="22" spans="1:12" x14ac:dyDescent="0.75">
      <c r="A22">
        <v>40</v>
      </c>
      <c r="B22">
        <v>537.65300000000002</v>
      </c>
      <c r="C22">
        <v>554.46600000000001</v>
      </c>
      <c r="D22">
        <v>275.5</v>
      </c>
      <c r="E22">
        <v>249.29499999999999</v>
      </c>
      <c r="G22">
        <f t="shared" si="0"/>
        <v>-16.812999999999988</v>
      </c>
      <c r="H22">
        <f t="shared" si="1"/>
        <v>26.205000000000013</v>
      </c>
      <c r="J22">
        <f t="shared" si="2"/>
        <v>40</v>
      </c>
      <c r="K22">
        <f t="shared" si="3"/>
        <v>0.14522172674346617</v>
      </c>
      <c r="L22">
        <f t="shared" si="3"/>
        <v>0.51366303436714222</v>
      </c>
    </row>
    <row r="23" spans="1:12" x14ac:dyDescent="0.75">
      <c r="A23">
        <v>41</v>
      </c>
      <c r="B23">
        <v>487.84100000000001</v>
      </c>
      <c r="C23">
        <v>523.41200000000003</v>
      </c>
      <c r="D23">
        <v>273.61099999999999</v>
      </c>
      <c r="E23">
        <v>249.77500000000001</v>
      </c>
      <c r="G23">
        <f t="shared" si="0"/>
        <v>-35.571000000000026</v>
      </c>
      <c r="H23">
        <f t="shared" si="1"/>
        <v>23.835999999999984</v>
      </c>
      <c r="J23">
        <f t="shared" si="2"/>
        <v>41</v>
      </c>
      <c r="K23">
        <f t="shared" si="3"/>
        <v>0</v>
      </c>
      <c r="L23">
        <f t="shared" si="3"/>
        <v>0.46401927912824814</v>
      </c>
    </row>
    <row r="24" spans="1:12" x14ac:dyDescent="0.75">
      <c r="A24">
        <v>42</v>
      </c>
      <c r="B24">
        <v>475.69900000000001</v>
      </c>
      <c r="C24">
        <v>507.01100000000002</v>
      </c>
      <c r="D24">
        <v>261.19499999999999</v>
      </c>
      <c r="E24">
        <v>244.83199999999999</v>
      </c>
      <c r="G24">
        <f t="shared" si="0"/>
        <v>-31.312000000000012</v>
      </c>
      <c r="H24">
        <f t="shared" si="1"/>
        <v>16.363</v>
      </c>
      <c r="J24">
        <f t="shared" si="2"/>
        <v>42</v>
      </c>
      <c r="K24">
        <f t="shared" si="3"/>
        <v>3.2972562863867322E-2</v>
      </c>
      <c r="L24">
        <f t="shared" si="3"/>
        <v>0.30741827326068766</v>
      </c>
    </row>
    <row r="25" spans="1:12" x14ac:dyDescent="0.75">
      <c r="A25">
        <v>43</v>
      </c>
      <c r="B25">
        <v>470.65499999999997</v>
      </c>
      <c r="C25">
        <v>494.39400000000001</v>
      </c>
      <c r="D25">
        <v>265.66399999999999</v>
      </c>
      <c r="E25">
        <v>245.46899999999999</v>
      </c>
      <c r="G25">
        <f t="shared" si="0"/>
        <v>-23.739000000000033</v>
      </c>
      <c r="H25">
        <f t="shared" si="1"/>
        <v>20.194999999999993</v>
      </c>
      <c r="J25">
        <f t="shared" si="2"/>
        <v>43</v>
      </c>
      <c r="K25">
        <f t="shared" si="3"/>
        <v>9.1601635079895896E-2</v>
      </c>
      <c r="L25">
        <f t="shared" si="3"/>
        <v>0.38772003352891893</v>
      </c>
    </row>
    <row r="26" spans="1:12" x14ac:dyDescent="0.75">
      <c r="A26">
        <v>44</v>
      </c>
      <c r="B26">
        <v>454.16399999999999</v>
      </c>
      <c r="C26">
        <v>485.31700000000001</v>
      </c>
      <c r="D26">
        <v>254.541</v>
      </c>
      <c r="E26">
        <v>243.089</v>
      </c>
      <c r="G26">
        <f t="shared" si="0"/>
        <v>-31.15300000000002</v>
      </c>
      <c r="H26">
        <f t="shared" si="1"/>
        <v>11.451999999999998</v>
      </c>
      <c r="J26">
        <f t="shared" si="2"/>
        <v>44</v>
      </c>
      <c r="K26">
        <f t="shared" si="3"/>
        <v>3.4203517899170123E-2</v>
      </c>
      <c r="L26">
        <f t="shared" si="3"/>
        <v>0.20450544844928781</v>
      </c>
    </row>
    <row r="27" spans="1:12" x14ac:dyDescent="0.75">
      <c r="A27">
        <v>45</v>
      </c>
      <c r="B27">
        <v>479.82499999999999</v>
      </c>
      <c r="C27">
        <v>498.524</v>
      </c>
      <c r="D27">
        <v>271.57900000000001</v>
      </c>
      <c r="E27">
        <v>242.482</v>
      </c>
      <c r="G27">
        <f t="shared" si="0"/>
        <v>-18.699000000000012</v>
      </c>
      <c r="H27">
        <f t="shared" si="1"/>
        <v>29.097000000000008</v>
      </c>
      <c r="J27">
        <f t="shared" si="2"/>
        <v>45</v>
      </c>
      <c r="K27">
        <f t="shared" si="3"/>
        <v>0.13062058714232638</v>
      </c>
      <c r="L27">
        <f t="shared" si="3"/>
        <v>0.5742665549036049</v>
      </c>
    </row>
    <row r="28" spans="1:12" x14ac:dyDescent="0.75">
      <c r="A28">
        <v>46</v>
      </c>
      <c r="B28">
        <v>469.23599999999999</v>
      </c>
      <c r="C28">
        <v>501.86700000000002</v>
      </c>
      <c r="D28">
        <v>267.14499999999998</v>
      </c>
      <c r="E28">
        <v>245.76499999999999</v>
      </c>
      <c r="G28">
        <f t="shared" si="0"/>
        <v>-32.631000000000029</v>
      </c>
      <c r="H28">
        <f t="shared" si="1"/>
        <v>21.379999999999995</v>
      </c>
      <c r="J28">
        <f t="shared" si="2"/>
        <v>46</v>
      </c>
      <c r="K28">
        <f t="shared" si="3"/>
        <v>2.2761055369751003E-2</v>
      </c>
      <c r="L28">
        <f t="shared" si="3"/>
        <v>0.41255238893545709</v>
      </c>
    </row>
    <row r="29" spans="1:12" x14ac:dyDescent="0.75">
      <c r="A29">
        <v>47</v>
      </c>
      <c r="B29">
        <v>432.09300000000002</v>
      </c>
      <c r="C29">
        <v>465.90800000000002</v>
      </c>
      <c r="D29">
        <v>260.78500000000003</v>
      </c>
      <c r="E29">
        <v>244.32499999999999</v>
      </c>
      <c r="G29">
        <f t="shared" si="0"/>
        <v>-33.814999999999998</v>
      </c>
      <c r="H29">
        <f t="shared" si="1"/>
        <v>16.460000000000036</v>
      </c>
      <c r="J29">
        <f t="shared" si="2"/>
        <v>47</v>
      </c>
      <c r="K29">
        <f t="shared" si="3"/>
        <v>1.3594698377307294E-2</v>
      </c>
      <c r="L29">
        <f t="shared" si="3"/>
        <v>0.30945096395641353</v>
      </c>
    </row>
    <row r="30" spans="1:12" x14ac:dyDescent="0.75">
      <c r="A30">
        <v>48</v>
      </c>
      <c r="B30">
        <v>426.5</v>
      </c>
      <c r="C30">
        <v>460.875</v>
      </c>
      <c r="D30">
        <v>259.56200000000001</v>
      </c>
      <c r="E30">
        <v>238.964</v>
      </c>
      <c r="G30">
        <f t="shared" si="0"/>
        <v>-34.375</v>
      </c>
      <c r="H30">
        <f t="shared" si="1"/>
        <v>20.598000000000013</v>
      </c>
      <c r="J30">
        <f t="shared" si="2"/>
        <v>48</v>
      </c>
      <c r="K30">
        <f t="shared" si="3"/>
        <v>9.2592592592594634E-3</v>
      </c>
      <c r="L30">
        <f t="shared" si="3"/>
        <v>0.39616512992456054</v>
      </c>
    </row>
    <row r="31" spans="1:12" x14ac:dyDescent="0.75">
      <c r="A31">
        <v>49</v>
      </c>
      <c r="B31">
        <v>463.03</v>
      </c>
      <c r="C31">
        <v>494.10700000000003</v>
      </c>
      <c r="D31">
        <v>254.74299999999999</v>
      </c>
      <c r="E31">
        <v>239.101</v>
      </c>
      <c r="G31">
        <f t="shared" si="0"/>
        <v>-31.077000000000055</v>
      </c>
      <c r="H31">
        <f t="shared" si="1"/>
        <v>15.641999999999996</v>
      </c>
      <c r="J31">
        <f t="shared" si="2"/>
        <v>49</v>
      </c>
      <c r="K31">
        <f t="shared" si="3"/>
        <v>3.4791898922333482E-2</v>
      </c>
      <c r="L31">
        <f t="shared" si="3"/>
        <v>0.2923093042749374</v>
      </c>
    </row>
    <row r="32" spans="1:12" x14ac:dyDescent="0.75">
      <c r="A32">
        <v>50</v>
      </c>
      <c r="B32">
        <v>425.12400000000002</v>
      </c>
      <c r="C32">
        <v>448.32</v>
      </c>
      <c r="D32">
        <v>243.40199999999999</v>
      </c>
      <c r="E32">
        <v>233.97399999999999</v>
      </c>
      <c r="G32">
        <f t="shared" si="0"/>
        <v>-23.19599999999997</v>
      </c>
      <c r="H32">
        <f t="shared" si="1"/>
        <v>9.4279999999999973</v>
      </c>
      <c r="J32">
        <f t="shared" si="2"/>
        <v>50</v>
      </c>
      <c r="K32">
        <f t="shared" si="3"/>
        <v>9.5805462653289181E-2</v>
      </c>
      <c r="L32">
        <f t="shared" si="3"/>
        <v>0.16209136630343701</v>
      </c>
    </row>
    <row r="33" spans="1:12" x14ac:dyDescent="0.75">
      <c r="A33">
        <v>51</v>
      </c>
      <c r="B33">
        <v>462.505</v>
      </c>
      <c r="C33">
        <v>466.39499999999998</v>
      </c>
      <c r="D33">
        <v>261.19799999999998</v>
      </c>
      <c r="E33">
        <v>242.68199999999999</v>
      </c>
      <c r="G33">
        <f t="shared" si="0"/>
        <v>-3.8899999999999864</v>
      </c>
      <c r="H33">
        <f t="shared" si="1"/>
        <v>18.515999999999991</v>
      </c>
      <c r="J33">
        <f t="shared" si="2"/>
        <v>51</v>
      </c>
      <c r="K33">
        <f t="shared" si="3"/>
        <v>0.2452697262479874</v>
      </c>
      <c r="L33">
        <f t="shared" si="3"/>
        <v>0.35253562447611081</v>
      </c>
    </row>
    <row r="34" spans="1:12" x14ac:dyDescent="0.75">
      <c r="A34">
        <v>52</v>
      </c>
      <c r="B34">
        <v>443.58600000000001</v>
      </c>
      <c r="C34">
        <v>458.92899999999997</v>
      </c>
      <c r="D34">
        <v>259.21199999999999</v>
      </c>
      <c r="E34">
        <v>242.09700000000001</v>
      </c>
      <c r="G34">
        <f t="shared" si="0"/>
        <v>-15.342999999999961</v>
      </c>
      <c r="H34">
        <f t="shared" si="1"/>
        <v>17.114999999999981</v>
      </c>
      <c r="J34">
        <f t="shared" si="2"/>
        <v>52</v>
      </c>
      <c r="K34">
        <f t="shared" si="3"/>
        <v>0.15660225442834189</v>
      </c>
      <c r="L34">
        <f t="shared" si="3"/>
        <v>0.32317686504610221</v>
      </c>
    </row>
    <row r="35" spans="1:12" x14ac:dyDescent="0.75">
      <c r="A35">
        <v>53</v>
      </c>
      <c r="B35">
        <v>432.21300000000002</v>
      </c>
      <c r="C35">
        <v>462.75700000000001</v>
      </c>
      <c r="D35">
        <v>252.947</v>
      </c>
      <c r="E35">
        <v>238.07900000000001</v>
      </c>
      <c r="G35">
        <f t="shared" si="0"/>
        <v>-30.543999999999983</v>
      </c>
      <c r="H35">
        <f t="shared" si="1"/>
        <v>14.867999999999995</v>
      </c>
      <c r="J35">
        <f t="shared" si="2"/>
        <v>53</v>
      </c>
      <c r="K35">
        <f t="shared" si="3"/>
        <v>3.8918307940047407E-2</v>
      </c>
      <c r="L35">
        <f t="shared" si="3"/>
        <v>0.27608968985750232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5326-E4F9-4233-B959-E3E9E9BDA80D}">
  <dimension ref="A1:L57"/>
  <sheetViews>
    <sheetView zoomScale="80" zoomScaleNormal="80" workbookViewId="0"/>
  </sheetViews>
  <sheetFormatPr defaultRowHeight="14.75" x14ac:dyDescent="0.75"/>
  <sheetData>
    <row r="1" spans="1:12" x14ac:dyDescent="0.75">
      <c r="A1" t="s">
        <v>54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73</v>
      </c>
      <c r="B3">
        <v>311.27300000000002</v>
      </c>
      <c r="C3">
        <v>315.56200000000001</v>
      </c>
      <c r="D3">
        <v>235.70500000000001</v>
      </c>
      <c r="E3">
        <v>242.215</v>
      </c>
      <c r="G3">
        <f>B3-C3</f>
        <v>-4.2889999999999873</v>
      </c>
      <c r="H3">
        <f>D3-E3</f>
        <v>-6.5099999999999909</v>
      </c>
      <c r="J3">
        <f>A3</f>
        <v>73</v>
      </c>
      <c r="K3">
        <f>(G3-MIN(G$3:G$79))/(MAX(G$3:G$79)-MIN(G$3:G$79))</f>
        <v>0.15593827015608497</v>
      </c>
      <c r="L3">
        <f>(H3-MIN(H$3:H$79))/(MAX(H$3:H$79)-MIN(H$3:H$79))</f>
        <v>3.3948416858880268E-2</v>
      </c>
    </row>
    <row r="4" spans="1:12" x14ac:dyDescent="0.75">
      <c r="A4">
        <v>74</v>
      </c>
      <c r="B4">
        <v>310.02300000000002</v>
      </c>
      <c r="C4">
        <v>317.625</v>
      </c>
      <c r="D4">
        <v>235.898</v>
      </c>
      <c r="E4">
        <v>245.64599999999999</v>
      </c>
      <c r="G4">
        <f t="shared" ref="G4:G57" si="0">B4-C4</f>
        <v>-7.6019999999999754</v>
      </c>
      <c r="H4">
        <f t="shared" ref="H4:H57" si="1">D4-E4</f>
        <v>-9.7479999999999905</v>
      </c>
      <c r="J4">
        <f t="shared" ref="J4:J57" si="2">A4</f>
        <v>74</v>
      </c>
      <c r="K4">
        <f t="shared" ref="K4:L57" si="3">(G4-MIN(G$3:G$79))/(MAX(G$3:G$79)-MIN(G$3:G$79))</f>
        <v>0.12353792590853979</v>
      </c>
      <c r="L4">
        <f t="shared" si="3"/>
        <v>0</v>
      </c>
    </row>
    <row r="5" spans="1:12" x14ac:dyDescent="0.75">
      <c r="A5">
        <v>75</v>
      </c>
      <c r="B5">
        <v>328.51900000000001</v>
      </c>
      <c r="C5">
        <v>330.36500000000001</v>
      </c>
      <c r="D5">
        <v>254.63499999999999</v>
      </c>
      <c r="E5">
        <v>255.98099999999999</v>
      </c>
      <c r="G5">
        <f t="shared" si="0"/>
        <v>-1.8460000000000036</v>
      </c>
      <c r="H5">
        <f t="shared" si="1"/>
        <v>-1.3460000000000036</v>
      </c>
      <c r="J5">
        <f t="shared" si="2"/>
        <v>75</v>
      </c>
      <c r="K5">
        <f t="shared" si="3"/>
        <v>0.17983022336971391</v>
      </c>
      <c r="L5">
        <f t="shared" si="3"/>
        <v>8.8089746278045583E-2</v>
      </c>
    </row>
    <row r="6" spans="1:12" x14ac:dyDescent="0.75">
      <c r="A6">
        <v>76</v>
      </c>
      <c r="B6">
        <v>335.14600000000002</v>
      </c>
      <c r="C6">
        <v>341.43400000000003</v>
      </c>
      <c r="D6">
        <v>242.63499999999999</v>
      </c>
      <c r="E6">
        <v>245.60499999999999</v>
      </c>
      <c r="G6">
        <f t="shared" si="0"/>
        <v>-6.2880000000000109</v>
      </c>
      <c r="H6">
        <f t="shared" si="1"/>
        <v>-2.9699999999999989</v>
      </c>
      <c r="J6">
        <f t="shared" si="2"/>
        <v>76</v>
      </c>
      <c r="K6">
        <f t="shared" si="3"/>
        <v>0.13638853029769565</v>
      </c>
      <c r="L6">
        <f t="shared" si="3"/>
        <v>7.1063115957223658E-2</v>
      </c>
    </row>
    <row r="7" spans="1:12" x14ac:dyDescent="0.75">
      <c r="A7">
        <v>77</v>
      </c>
      <c r="B7">
        <v>329.65600000000001</v>
      </c>
      <c r="C7">
        <v>345.04599999999999</v>
      </c>
      <c r="D7">
        <v>252.11500000000001</v>
      </c>
      <c r="E7">
        <v>249.54599999999999</v>
      </c>
      <c r="G7">
        <f t="shared" si="0"/>
        <v>-15.389999999999986</v>
      </c>
      <c r="H7">
        <f t="shared" si="1"/>
        <v>2.5690000000000168</v>
      </c>
      <c r="J7">
        <f t="shared" si="2"/>
        <v>77</v>
      </c>
      <c r="K7">
        <f t="shared" si="3"/>
        <v>4.7373156515275947E-2</v>
      </c>
      <c r="L7">
        <f t="shared" si="3"/>
        <v>0.12913608723002734</v>
      </c>
    </row>
    <row r="8" spans="1:12" x14ac:dyDescent="0.75">
      <c r="A8">
        <v>78</v>
      </c>
      <c r="B8">
        <v>333.10399999999998</v>
      </c>
      <c r="C8">
        <v>351.65100000000001</v>
      </c>
      <c r="D8">
        <v>243.88499999999999</v>
      </c>
      <c r="E8">
        <v>247.46100000000001</v>
      </c>
      <c r="G8">
        <f t="shared" si="0"/>
        <v>-18.547000000000025</v>
      </c>
      <c r="H8">
        <f t="shared" si="1"/>
        <v>-3.5760000000000218</v>
      </c>
      <c r="J8">
        <f t="shared" si="2"/>
        <v>78</v>
      </c>
      <c r="K8">
        <f t="shared" si="3"/>
        <v>1.649845479794973E-2</v>
      </c>
      <c r="L8">
        <f t="shared" si="3"/>
        <v>6.4709582721744277E-2</v>
      </c>
    </row>
    <row r="9" spans="1:12" x14ac:dyDescent="0.75">
      <c r="A9">
        <v>79</v>
      </c>
      <c r="B9">
        <v>332.154</v>
      </c>
      <c r="C9">
        <v>347.84</v>
      </c>
      <c r="D9">
        <v>248.86500000000001</v>
      </c>
      <c r="E9">
        <v>248.096</v>
      </c>
      <c r="G9">
        <f t="shared" si="0"/>
        <v>-15.685999999999979</v>
      </c>
      <c r="H9">
        <f t="shared" si="1"/>
        <v>0.76900000000000546</v>
      </c>
      <c r="J9">
        <f t="shared" si="2"/>
        <v>79</v>
      </c>
      <c r="K9">
        <f t="shared" si="3"/>
        <v>4.4478347611782695E-2</v>
      </c>
      <c r="L9">
        <f t="shared" si="3"/>
        <v>0.11026420633256444</v>
      </c>
    </row>
    <row r="10" spans="1:12" x14ac:dyDescent="0.75">
      <c r="A10">
        <v>80</v>
      </c>
      <c r="B10">
        <v>322.48099999999999</v>
      </c>
      <c r="C10">
        <v>329.04500000000002</v>
      </c>
      <c r="D10">
        <v>230.923</v>
      </c>
      <c r="E10">
        <v>231.39099999999999</v>
      </c>
      <c r="G10">
        <f t="shared" si="0"/>
        <v>-6.5640000000000214</v>
      </c>
      <c r="H10">
        <f t="shared" si="1"/>
        <v>-0.46799999999998931</v>
      </c>
      <c r="J10">
        <f t="shared" si="2"/>
        <v>80</v>
      </c>
      <c r="K10">
        <f t="shared" si="3"/>
        <v>0.13368931659038419</v>
      </c>
      <c r="L10">
        <f t="shared" si="3"/>
        <v>9.7295030404697017E-2</v>
      </c>
    </row>
    <row r="11" spans="1:12" x14ac:dyDescent="0.75">
      <c r="A11">
        <v>81</v>
      </c>
      <c r="B11">
        <v>326.096</v>
      </c>
      <c r="C11">
        <v>336.71199999999999</v>
      </c>
      <c r="D11">
        <v>247.75</v>
      </c>
      <c r="E11">
        <v>251.01900000000001</v>
      </c>
      <c r="G11">
        <f t="shared" si="0"/>
        <v>-10.615999999999985</v>
      </c>
      <c r="H11">
        <f t="shared" si="1"/>
        <v>-3.2690000000000055</v>
      </c>
      <c r="J11">
        <f t="shared" si="2"/>
        <v>81</v>
      </c>
      <c r="K11">
        <f t="shared" si="3"/>
        <v>9.4061729843915032E-2</v>
      </c>
      <c r="L11">
        <f t="shared" si="3"/>
        <v>6.792828685258949E-2</v>
      </c>
    </row>
    <row r="12" spans="1:12" x14ac:dyDescent="0.75">
      <c r="A12">
        <v>82</v>
      </c>
      <c r="B12">
        <v>324.24</v>
      </c>
      <c r="C12">
        <v>344.47399999999999</v>
      </c>
      <c r="D12">
        <v>248.298</v>
      </c>
      <c r="E12">
        <v>248.69200000000001</v>
      </c>
      <c r="G12">
        <f t="shared" si="0"/>
        <v>-20.23399999999998</v>
      </c>
      <c r="H12">
        <f t="shared" si="1"/>
        <v>-0.39400000000000546</v>
      </c>
      <c r="J12">
        <f t="shared" si="2"/>
        <v>82</v>
      </c>
      <c r="K12">
        <f t="shared" si="3"/>
        <v>0</v>
      </c>
      <c r="L12">
        <f t="shared" si="3"/>
        <v>9.8070874397148095E-2</v>
      </c>
    </row>
    <row r="13" spans="1:12" x14ac:dyDescent="0.75">
      <c r="A13">
        <v>83</v>
      </c>
      <c r="B13">
        <v>335.93299999999999</v>
      </c>
      <c r="C13">
        <v>354.32100000000003</v>
      </c>
      <c r="D13">
        <v>258.029</v>
      </c>
      <c r="E13">
        <v>260.00599999999997</v>
      </c>
      <c r="G13">
        <f t="shared" si="0"/>
        <v>-18.388000000000034</v>
      </c>
      <c r="H13">
        <f t="shared" si="1"/>
        <v>-1.9769999999999754</v>
      </c>
      <c r="J13">
        <f t="shared" si="2"/>
        <v>83</v>
      </c>
      <c r="K13">
        <f t="shared" si="3"/>
        <v>1.8053436607596406E-2</v>
      </c>
      <c r="L13">
        <f t="shared" si="3"/>
        <v>8.1474103585657529E-2</v>
      </c>
    </row>
    <row r="14" spans="1:12" x14ac:dyDescent="0.75">
      <c r="A14">
        <v>84</v>
      </c>
      <c r="B14">
        <v>335.94400000000002</v>
      </c>
      <c r="C14">
        <v>347.46300000000002</v>
      </c>
      <c r="D14">
        <v>257.83300000000003</v>
      </c>
      <c r="E14">
        <v>245.25</v>
      </c>
      <c r="G14">
        <f t="shared" si="0"/>
        <v>-11.519000000000005</v>
      </c>
      <c r="H14">
        <f t="shared" si="1"/>
        <v>12.583000000000027</v>
      </c>
      <c r="J14">
        <f t="shared" si="2"/>
        <v>84</v>
      </c>
      <c r="K14">
        <f t="shared" si="3"/>
        <v>8.5230606736298356E-2</v>
      </c>
      <c r="L14">
        <f t="shared" si="3"/>
        <v>0.23412665128957871</v>
      </c>
    </row>
    <row r="15" spans="1:12" x14ac:dyDescent="0.75">
      <c r="A15">
        <v>85</v>
      </c>
      <c r="B15">
        <v>332.80599999999998</v>
      </c>
      <c r="C15">
        <v>343.62799999999999</v>
      </c>
      <c r="D15">
        <v>268.63</v>
      </c>
      <c r="E15">
        <v>243.62799999999999</v>
      </c>
      <c r="G15">
        <f t="shared" si="0"/>
        <v>-10.822000000000003</v>
      </c>
      <c r="H15">
        <f t="shared" si="1"/>
        <v>25.00200000000001</v>
      </c>
      <c r="J15">
        <f t="shared" si="2"/>
        <v>85</v>
      </c>
      <c r="K15">
        <f t="shared" si="3"/>
        <v>9.2047099323240442E-2</v>
      </c>
      <c r="L15">
        <f t="shared" si="3"/>
        <v>0.36433214510379536</v>
      </c>
    </row>
    <row r="16" spans="1:12" x14ac:dyDescent="0.75">
      <c r="A16">
        <v>86</v>
      </c>
      <c r="B16">
        <v>360.99099999999999</v>
      </c>
      <c r="C16">
        <v>369.19499999999999</v>
      </c>
      <c r="D16">
        <v>285.22199999999998</v>
      </c>
      <c r="E16">
        <v>260.79300000000001</v>
      </c>
      <c r="G16">
        <f t="shared" si="0"/>
        <v>-8.2040000000000077</v>
      </c>
      <c r="H16">
        <f t="shared" si="1"/>
        <v>24.428999999999974</v>
      </c>
      <c r="J16">
        <f t="shared" si="2"/>
        <v>86</v>
      </c>
      <c r="K16">
        <f t="shared" si="3"/>
        <v>0.11765051050346183</v>
      </c>
      <c r="L16">
        <f t="shared" si="3"/>
        <v>0.35832459635143599</v>
      </c>
    </row>
    <row r="17" spans="1:12" x14ac:dyDescent="0.75">
      <c r="A17">
        <v>87</v>
      </c>
      <c r="B17">
        <v>360.89800000000002</v>
      </c>
      <c r="C17">
        <v>342.29899999999998</v>
      </c>
      <c r="D17">
        <v>269.80599999999998</v>
      </c>
      <c r="E17">
        <v>240.15199999999999</v>
      </c>
      <c r="G17">
        <f t="shared" si="0"/>
        <v>18.599000000000046</v>
      </c>
      <c r="H17">
        <f t="shared" si="1"/>
        <v>29.653999999999996</v>
      </c>
      <c r="J17">
        <f t="shared" si="2"/>
        <v>87</v>
      </c>
      <c r="K17">
        <f t="shared" si="3"/>
        <v>0.37977741266674536</v>
      </c>
      <c r="L17">
        <f t="shared" si="3"/>
        <v>0.41310547284546012</v>
      </c>
    </row>
    <row r="18" spans="1:12" x14ac:dyDescent="0.75">
      <c r="A18">
        <v>88</v>
      </c>
      <c r="B18">
        <v>374.41699999999997</v>
      </c>
      <c r="C18">
        <v>332.23200000000003</v>
      </c>
      <c r="D18">
        <v>269.49099999999999</v>
      </c>
      <c r="E18">
        <v>245.08500000000001</v>
      </c>
      <c r="G18">
        <f t="shared" si="0"/>
        <v>42.184999999999945</v>
      </c>
      <c r="H18">
        <f t="shared" si="1"/>
        <v>24.405999999999977</v>
      </c>
      <c r="J18">
        <f t="shared" si="2"/>
        <v>88</v>
      </c>
      <c r="K18">
        <f t="shared" si="3"/>
        <v>0.61044282752415557</v>
      </c>
      <c r="L18">
        <f t="shared" si="3"/>
        <v>0.35808345565107957</v>
      </c>
    </row>
    <row r="19" spans="1:12" x14ac:dyDescent="0.75">
      <c r="A19">
        <v>89</v>
      </c>
      <c r="B19">
        <v>413.839</v>
      </c>
      <c r="C19">
        <v>331.82100000000003</v>
      </c>
      <c r="D19">
        <v>289.93799999999999</v>
      </c>
      <c r="E19">
        <v>242.708</v>
      </c>
      <c r="G19">
        <f t="shared" si="0"/>
        <v>82.017999999999972</v>
      </c>
      <c r="H19">
        <f t="shared" si="1"/>
        <v>47.22999999999999</v>
      </c>
      <c r="J19">
        <f t="shared" si="2"/>
        <v>89</v>
      </c>
      <c r="K19">
        <f t="shared" si="3"/>
        <v>1</v>
      </c>
      <c r="L19">
        <f t="shared" si="3"/>
        <v>0.59737890543090777</v>
      </c>
    </row>
    <row r="20" spans="1:12" x14ac:dyDescent="0.75">
      <c r="A20">
        <v>90</v>
      </c>
      <c r="B20">
        <v>353.38400000000001</v>
      </c>
      <c r="C20">
        <v>325.089</v>
      </c>
      <c r="D20">
        <v>289.49099999999999</v>
      </c>
      <c r="E20">
        <v>239.976</v>
      </c>
      <c r="G20">
        <f t="shared" si="0"/>
        <v>28.295000000000016</v>
      </c>
      <c r="H20">
        <f t="shared" si="1"/>
        <v>49.514999999999986</v>
      </c>
      <c r="J20">
        <f t="shared" si="2"/>
        <v>90</v>
      </c>
      <c r="K20">
        <f t="shared" si="3"/>
        <v>0.47460196377576985</v>
      </c>
      <c r="L20">
        <f t="shared" si="3"/>
        <v>0.62133570979240904</v>
      </c>
    </row>
    <row r="21" spans="1:12" x14ac:dyDescent="0.75">
      <c r="A21">
        <v>91</v>
      </c>
      <c r="B21">
        <v>351.685</v>
      </c>
      <c r="C21">
        <v>320.43900000000002</v>
      </c>
      <c r="D21">
        <v>292.66699999999997</v>
      </c>
      <c r="E21">
        <v>245.65199999999999</v>
      </c>
      <c r="G21">
        <f t="shared" si="0"/>
        <v>31.245999999999981</v>
      </c>
      <c r="H21">
        <f t="shared" si="1"/>
        <v>47.014999999999986</v>
      </c>
      <c r="J21">
        <f t="shared" si="2"/>
        <v>91</v>
      </c>
      <c r="K21">
        <f t="shared" si="3"/>
        <v>0.50346203497242092</v>
      </c>
      <c r="L21">
        <f t="shared" si="3"/>
        <v>0.59512476410148851</v>
      </c>
    </row>
    <row r="22" spans="1:12" x14ac:dyDescent="0.75">
      <c r="A22">
        <v>92</v>
      </c>
      <c r="B22">
        <v>380.72300000000001</v>
      </c>
      <c r="C22">
        <v>337.536</v>
      </c>
      <c r="D22">
        <v>289.411</v>
      </c>
      <c r="E22">
        <v>244.756</v>
      </c>
      <c r="G22">
        <f t="shared" si="0"/>
        <v>43.187000000000012</v>
      </c>
      <c r="H22">
        <f t="shared" si="1"/>
        <v>44.655000000000001</v>
      </c>
      <c r="J22">
        <f t="shared" si="2"/>
        <v>92</v>
      </c>
      <c r="K22">
        <f t="shared" si="3"/>
        <v>0.62024214685287349</v>
      </c>
      <c r="L22">
        <f t="shared" si="3"/>
        <v>0.57038163136925979</v>
      </c>
    </row>
    <row r="23" spans="1:12" x14ac:dyDescent="0.75">
      <c r="A23">
        <v>93</v>
      </c>
      <c r="B23">
        <v>369.81200000000001</v>
      </c>
      <c r="C23">
        <v>326.935</v>
      </c>
      <c r="D23">
        <v>290.70499999999998</v>
      </c>
      <c r="E23">
        <v>248.571</v>
      </c>
      <c r="G23">
        <f t="shared" si="0"/>
        <v>42.87700000000001</v>
      </c>
      <c r="H23">
        <f t="shared" si="1"/>
        <v>42.133999999999986</v>
      </c>
      <c r="J23">
        <f t="shared" si="2"/>
        <v>93</v>
      </c>
      <c r="K23">
        <f t="shared" si="3"/>
        <v>0.61721042131205273</v>
      </c>
      <c r="L23">
        <f t="shared" si="3"/>
        <v>0.54395051373453529</v>
      </c>
    </row>
    <row r="24" spans="1:12" x14ac:dyDescent="0.75">
      <c r="A24">
        <v>94</v>
      </c>
      <c r="B24">
        <v>355.79599999999999</v>
      </c>
      <c r="C24">
        <v>319.78699999999998</v>
      </c>
      <c r="D24">
        <v>281.99099999999999</v>
      </c>
      <c r="E24">
        <v>244.36</v>
      </c>
      <c r="G24">
        <f t="shared" si="0"/>
        <v>36.009000000000015</v>
      </c>
      <c r="H24">
        <f t="shared" si="1"/>
        <v>37.630999999999972</v>
      </c>
      <c r="J24">
        <f t="shared" si="2"/>
        <v>94</v>
      </c>
      <c r="K24">
        <f t="shared" si="3"/>
        <v>0.5500430309431602</v>
      </c>
      <c r="L24">
        <f t="shared" si="3"/>
        <v>0.4967393583560491</v>
      </c>
    </row>
    <row r="25" spans="1:12" x14ac:dyDescent="0.75">
      <c r="A25">
        <v>95</v>
      </c>
      <c r="B25">
        <v>372.096</v>
      </c>
      <c r="C25">
        <v>333.05099999999999</v>
      </c>
      <c r="D25">
        <v>301.529</v>
      </c>
      <c r="E25">
        <v>245.11500000000001</v>
      </c>
      <c r="G25">
        <f t="shared" si="0"/>
        <v>39.045000000000016</v>
      </c>
      <c r="H25">
        <f t="shared" si="1"/>
        <v>56.413999999999987</v>
      </c>
      <c r="J25">
        <f t="shared" si="2"/>
        <v>95</v>
      </c>
      <c r="K25">
        <f t="shared" si="3"/>
        <v>0.57973438172358505</v>
      </c>
      <c r="L25">
        <f t="shared" si="3"/>
        <v>0.69366743552107335</v>
      </c>
    </row>
    <row r="26" spans="1:12" x14ac:dyDescent="0.75">
      <c r="A26">
        <v>96</v>
      </c>
      <c r="B26">
        <v>377.30599999999998</v>
      </c>
      <c r="C26">
        <v>330.20100000000002</v>
      </c>
      <c r="D26">
        <v>331.05599999999998</v>
      </c>
      <c r="E26">
        <v>250.62799999999999</v>
      </c>
      <c r="G26">
        <f t="shared" si="0"/>
        <v>47.104999999999961</v>
      </c>
      <c r="H26">
        <f t="shared" si="1"/>
        <v>80.427999999999997</v>
      </c>
      <c r="J26">
        <f t="shared" si="2"/>
        <v>96</v>
      </c>
      <c r="K26">
        <f t="shared" si="3"/>
        <v>0.65855924578492331</v>
      </c>
      <c r="L26">
        <f t="shared" si="3"/>
        <v>0.94543929544977978</v>
      </c>
    </row>
    <row r="27" spans="1:12" x14ac:dyDescent="0.75">
      <c r="A27">
        <v>97</v>
      </c>
      <c r="B27">
        <v>352.779</v>
      </c>
      <c r="C27">
        <v>350.03199999999998</v>
      </c>
      <c r="D27">
        <v>331.01900000000001</v>
      </c>
      <c r="E27">
        <v>261.03199999999998</v>
      </c>
      <c r="G27">
        <f t="shared" si="0"/>
        <v>2.7470000000000141</v>
      </c>
      <c r="H27">
        <f t="shared" si="1"/>
        <v>69.987000000000023</v>
      </c>
      <c r="J27">
        <f t="shared" si="2"/>
        <v>97</v>
      </c>
      <c r="K27">
        <f t="shared" si="3"/>
        <v>0.22474866017290621</v>
      </c>
      <c r="L27">
        <f t="shared" si="3"/>
        <v>0.8359719018662195</v>
      </c>
    </row>
    <row r="28" spans="1:12" x14ac:dyDescent="0.75">
      <c r="A28">
        <v>98</v>
      </c>
      <c r="B28">
        <v>326.98099999999999</v>
      </c>
      <c r="C28">
        <v>328.47399999999999</v>
      </c>
      <c r="D28">
        <v>322.38499999999999</v>
      </c>
      <c r="E28">
        <v>261.85899999999998</v>
      </c>
      <c r="G28">
        <f t="shared" si="0"/>
        <v>-1.492999999999995</v>
      </c>
      <c r="H28">
        <f t="shared" si="1"/>
        <v>60.52600000000001</v>
      </c>
      <c r="J28">
        <f t="shared" si="2"/>
        <v>98</v>
      </c>
      <c r="K28">
        <f t="shared" si="3"/>
        <v>0.18328247858232596</v>
      </c>
      <c r="L28">
        <f t="shared" si="3"/>
        <v>0.73677919899349975</v>
      </c>
    </row>
    <row r="29" spans="1:12" x14ac:dyDescent="0.75">
      <c r="A29">
        <v>99</v>
      </c>
      <c r="B29">
        <v>321.76</v>
      </c>
      <c r="C29">
        <v>320.82100000000003</v>
      </c>
      <c r="D29">
        <v>310.25</v>
      </c>
      <c r="E29">
        <v>253.34</v>
      </c>
      <c r="G29">
        <f t="shared" si="0"/>
        <v>0.93899999999996453</v>
      </c>
      <c r="H29">
        <f t="shared" si="1"/>
        <v>56.91</v>
      </c>
      <c r="J29">
        <f t="shared" si="2"/>
        <v>99</v>
      </c>
      <c r="K29">
        <f t="shared" si="3"/>
        <v>0.20706685443805456</v>
      </c>
      <c r="L29">
        <f t="shared" si="3"/>
        <v>0.69886768714615211</v>
      </c>
    </row>
    <row r="30" spans="1:12" x14ac:dyDescent="0.75">
      <c r="A30">
        <v>100</v>
      </c>
      <c r="B30">
        <v>327.75</v>
      </c>
      <c r="C30">
        <v>320.28300000000002</v>
      </c>
      <c r="D30">
        <v>309.60000000000002</v>
      </c>
      <c r="E30">
        <v>254.74299999999999</v>
      </c>
      <c r="G30">
        <f t="shared" si="0"/>
        <v>7.4669999999999845</v>
      </c>
      <c r="H30">
        <f t="shared" si="1"/>
        <v>54.857000000000028</v>
      </c>
      <c r="J30">
        <f t="shared" si="2"/>
        <v>100</v>
      </c>
      <c r="K30">
        <f t="shared" si="3"/>
        <v>0.27090912647185361</v>
      </c>
      <c r="L30">
        <f t="shared" si="3"/>
        <v>0.67734325854476851</v>
      </c>
    </row>
    <row r="31" spans="1:12" x14ac:dyDescent="0.75">
      <c r="A31">
        <v>101</v>
      </c>
      <c r="B31">
        <v>328.92700000000002</v>
      </c>
      <c r="C31">
        <v>326.68400000000003</v>
      </c>
      <c r="D31">
        <v>324.16699999999997</v>
      </c>
      <c r="E31">
        <v>265.69099999999997</v>
      </c>
      <c r="G31">
        <f t="shared" si="0"/>
        <v>2.242999999999995</v>
      </c>
      <c r="H31">
        <f t="shared" si="1"/>
        <v>58.475999999999999</v>
      </c>
      <c r="J31">
        <f t="shared" si="2"/>
        <v>101</v>
      </c>
      <c r="K31">
        <f t="shared" si="3"/>
        <v>0.21981966122912008</v>
      </c>
      <c r="L31">
        <f t="shared" si="3"/>
        <v>0.71528622352694482</v>
      </c>
    </row>
    <row r="32" spans="1:12" x14ac:dyDescent="0.75">
      <c r="A32">
        <v>102</v>
      </c>
      <c r="B32">
        <v>311.77100000000002</v>
      </c>
      <c r="C32">
        <v>312.09199999999998</v>
      </c>
      <c r="D32">
        <v>303.86500000000001</v>
      </c>
      <c r="E32">
        <v>254.02</v>
      </c>
      <c r="G32">
        <f t="shared" si="0"/>
        <v>-0.32099999999996953</v>
      </c>
      <c r="H32">
        <f t="shared" si="1"/>
        <v>49.844999999999999</v>
      </c>
      <c r="J32">
        <f t="shared" si="2"/>
        <v>102</v>
      </c>
      <c r="K32">
        <f t="shared" si="3"/>
        <v>0.19474435707859034</v>
      </c>
      <c r="L32">
        <f t="shared" si="3"/>
        <v>0.62479555462361069</v>
      </c>
    </row>
    <row r="33" spans="1:12" x14ac:dyDescent="0.75">
      <c r="A33">
        <v>103</v>
      </c>
      <c r="B33">
        <v>317.91300000000001</v>
      </c>
      <c r="C33">
        <v>314.44900000000001</v>
      </c>
      <c r="D33">
        <v>306.89400000000001</v>
      </c>
      <c r="E33">
        <v>258.30099999999999</v>
      </c>
      <c r="G33">
        <f t="shared" si="0"/>
        <v>3.4639999999999986</v>
      </c>
      <c r="H33">
        <f t="shared" si="1"/>
        <v>48.593000000000018</v>
      </c>
      <c r="J33">
        <f t="shared" si="2"/>
        <v>103</v>
      </c>
      <c r="K33">
        <f t="shared" si="3"/>
        <v>0.23176074795603011</v>
      </c>
      <c r="L33">
        <f t="shared" si="3"/>
        <v>0.61166911302159799</v>
      </c>
    </row>
    <row r="34" spans="1:12" x14ac:dyDescent="0.75">
      <c r="A34">
        <v>104</v>
      </c>
      <c r="B34">
        <v>309.97000000000003</v>
      </c>
      <c r="C34">
        <v>303.98</v>
      </c>
      <c r="D34">
        <v>316.16000000000003</v>
      </c>
      <c r="E34">
        <v>247.92099999999999</v>
      </c>
      <c r="G34">
        <f t="shared" si="0"/>
        <v>5.9900000000000091</v>
      </c>
      <c r="H34">
        <f t="shared" si="1"/>
        <v>68.239000000000033</v>
      </c>
      <c r="J34">
        <f t="shared" si="2"/>
        <v>104</v>
      </c>
      <c r="K34">
        <f t="shared" si="3"/>
        <v>0.25646442123381452</v>
      </c>
      <c r="L34">
        <f t="shared" si="3"/>
        <v>0.81764520863912793</v>
      </c>
    </row>
    <row r="35" spans="1:12" x14ac:dyDescent="0.75">
      <c r="A35">
        <v>105</v>
      </c>
      <c r="B35">
        <v>327.37</v>
      </c>
      <c r="C35">
        <v>332.03300000000002</v>
      </c>
      <c r="D35">
        <v>339.1</v>
      </c>
      <c r="E35">
        <v>279.65100000000001</v>
      </c>
      <c r="G35">
        <f t="shared" si="0"/>
        <v>-4.6630000000000109</v>
      </c>
      <c r="H35">
        <f t="shared" si="1"/>
        <v>59.449000000000012</v>
      </c>
      <c r="J35">
        <f t="shared" si="2"/>
        <v>105</v>
      </c>
      <c r="K35">
        <f t="shared" si="3"/>
        <v>0.15228063998748168</v>
      </c>
      <c r="L35">
        <f t="shared" si="3"/>
        <v>0.72548752358985114</v>
      </c>
    </row>
    <row r="36" spans="1:12" x14ac:dyDescent="0.75">
      <c r="A36">
        <v>106</v>
      </c>
      <c r="B36">
        <v>301.72800000000001</v>
      </c>
      <c r="C36">
        <v>307.459</v>
      </c>
      <c r="D36">
        <v>321.815</v>
      </c>
      <c r="E36">
        <v>258.52</v>
      </c>
      <c r="G36">
        <f t="shared" si="0"/>
        <v>-5.7309999999999945</v>
      </c>
      <c r="H36">
        <f t="shared" si="1"/>
        <v>63.295000000000016</v>
      </c>
      <c r="J36">
        <f t="shared" si="2"/>
        <v>106</v>
      </c>
      <c r="K36">
        <f t="shared" si="3"/>
        <v>0.14183585651136402</v>
      </c>
      <c r="L36">
        <f t="shared" si="3"/>
        <v>0.76581044244076335</v>
      </c>
    </row>
    <row r="37" spans="1:12" x14ac:dyDescent="0.75">
      <c r="A37">
        <v>107</v>
      </c>
      <c r="B37">
        <v>291.28399999999999</v>
      </c>
      <c r="C37">
        <v>301.02800000000002</v>
      </c>
      <c r="D37">
        <v>325.94299999999998</v>
      </c>
      <c r="E37">
        <v>251.77799999999999</v>
      </c>
      <c r="G37">
        <f t="shared" si="0"/>
        <v>-9.7440000000000282</v>
      </c>
      <c r="H37">
        <f t="shared" si="1"/>
        <v>74.164999999999992</v>
      </c>
      <c r="J37">
        <f t="shared" si="2"/>
        <v>107</v>
      </c>
      <c r="K37">
        <f t="shared" si="3"/>
        <v>0.10258968039744902</v>
      </c>
      <c r="L37">
        <f t="shared" si="3"/>
        <v>0.87977563430488559</v>
      </c>
    </row>
    <row r="38" spans="1:12" x14ac:dyDescent="0.75">
      <c r="A38">
        <v>108</v>
      </c>
      <c r="B38">
        <v>308.75</v>
      </c>
      <c r="C38">
        <v>317.86799999999999</v>
      </c>
      <c r="D38">
        <v>343.04500000000002</v>
      </c>
      <c r="E38">
        <v>268.30599999999998</v>
      </c>
      <c r="G38">
        <f t="shared" si="0"/>
        <v>-9.117999999999995</v>
      </c>
      <c r="H38">
        <f t="shared" si="1"/>
        <v>74.739000000000033</v>
      </c>
      <c r="J38">
        <f t="shared" si="2"/>
        <v>108</v>
      </c>
      <c r="K38">
        <f t="shared" si="3"/>
        <v>0.10871181003794538</v>
      </c>
      <c r="L38">
        <f t="shared" si="3"/>
        <v>0.88579366743552135</v>
      </c>
    </row>
    <row r="39" spans="1:12" x14ac:dyDescent="0.75">
      <c r="A39">
        <v>109</v>
      </c>
      <c r="B39">
        <v>329.35199999999998</v>
      </c>
      <c r="C39">
        <v>335.66699999999997</v>
      </c>
      <c r="D39">
        <v>327.51100000000002</v>
      </c>
      <c r="E39">
        <v>265.56900000000002</v>
      </c>
      <c r="G39">
        <f t="shared" si="0"/>
        <v>-6.3149999999999977</v>
      </c>
      <c r="H39">
        <f t="shared" si="1"/>
        <v>61.942000000000007</v>
      </c>
      <c r="J39">
        <f t="shared" si="2"/>
        <v>109</v>
      </c>
      <c r="K39">
        <f t="shared" si="3"/>
        <v>0.13612447678285011</v>
      </c>
      <c r="L39">
        <f t="shared" si="3"/>
        <v>0.75162507863283712</v>
      </c>
    </row>
    <row r="40" spans="1:12" x14ac:dyDescent="0.75">
      <c r="A40">
        <v>110</v>
      </c>
      <c r="B40">
        <v>310.125</v>
      </c>
      <c r="C40">
        <v>315.04199999999997</v>
      </c>
      <c r="D40">
        <v>329.40899999999999</v>
      </c>
      <c r="E40">
        <v>258.13900000000001</v>
      </c>
      <c r="G40">
        <f t="shared" si="0"/>
        <v>-4.9169999999999732</v>
      </c>
      <c r="H40">
        <f t="shared" si="1"/>
        <v>71.269999999999982</v>
      </c>
      <c r="J40">
        <f t="shared" si="2"/>
        <v>110</v>
      </c>
      <c r="K40">
        <f t="shared" si="3"/>
        <v>0.14979658099597087</v>
      </c>
      <c r="L40">
        <f t="shared" si="3"/>
        <v>0.8494233591947995</v>
      </c>
    </row>
    <row r="41" spans="1:12" x14ac:dyDescent="0.75">
      <c r="A41">
        <v>111</v>
      </c>
      <c r="B41">
        <v>313.10199999999998</v>
      </c>
      <c r="C41">
        <v>317.91699999999997</v>
      </c>
      <c r="D41">
        <v>331.33</v>
      </c>
      <c r="E41">
        <v>263.16699999999997</v>
      </c>
      <c r="G41">
        <f t="shared" si="0"/>
        <v>-4.8149999999999977</v>
      </c>
      <c r="H41">
        <f t="shared" si="1"/>
        <v>68.163000000000011</v>
      </c>
      <c r="J41">
        <f t="shared" si="2"/>
        <v>111</v>
      </c>
      <c r="K41">
        <f t="shared" si="3"/>
        <v>0.15079411649649874</v>
      </c>
      <c r="L41">
        <f t="shared" si="3"/>
        <v>0.81684839589012381</v>
      </c>
    </row>
    <row r="42" spans="1:12" x14ac:dyDescent="0.75">
      <c r="A42">
        <v>112</v>
      </c>
      <c r="B42">
        <v>311.33</v>
      </c>
      <c r="C42">
        <v>308.47899999999998</v>
      </c>
      <c r="D42">
        <v>324.11399999999998</v>
      </c>
      <c r="E42">
        <v>255.20099999999999</v>
      </c>
      <c r="G42">
        <f t="shared" si="0"/>
        <v>2.8509999999999991</v>
      </c>
      <c r="H42">
        <f t="shared" si="1"/>
        <v>68.912999999999982</v>
      </c>
      <c r="J42">
        <f t="shared" si="2"/>
        <v>112</v>
      </c>
      <c r="K42">
        <f t="shared" si="3"/>
        <v>0.22576575519305236</v>
      </c>
      <c r="L42">
        <f t="shared" si="3"/>
        <v>0.82471167959739966</v>
      </c>
    </row>
    <row r="43" spans="1:12" x14ac:dyDescent="0.75">
      <c r="A43">
        <v>113</v>
      </c>
      <c r="B43">
        <v>303.34100000000001</v>
      </c>
      <c r="C43">
        <v>303.08999999999997</v>
      </c>
      <c r="D43">
        <v>303.48899999999998</v>
      </c>
      <c r="E43">
        <v>265.74299999999999</v>
      </c>
      <c r="G43">
        <f t="shared" si="0"/>
        <v>0.2510000000000332</v>
      </c>
      <c r="H43">
        <f t="shared" si="1"/>
        <v>37.745999999999981</v>
      </c>
      <c r="J43">
        <f t="shared" si="2"/>
        <v>113</v>
      </c>
      <c r="K43">
        <f t="shared" si="3"/>
        <v>0.20033837968939505</v>
      </c>
      <c r="L43">
        <f t="shared" si="3"/>
        <v>0.49794506185783155</v>
      </c>
    </row>
    <row r="44" spans="1:12" x14ac:dyDescent="0.75">
      <c r="A44">
        <v>114</v>
      </c>
      <c r="B44">
        <v>302.48899999999998</v>
      </c>
      <c r="C44">
        <v>299.42399999999998</v>
      </c>
      <c r="D44">
        <v>304.64800000000002</v>
      </c>
      <c r="E44">
        <v>259.28500000000003</v>
      </c>
      <c r="G44">
        <f t="shared" si="0"/>
        <v>3.0649999999999977</v>
      </c>
      <c r="H44">
        <f t="shared" si="1"/>
        <v>45.363</v>
      </c>
      <c r="J44">
        <f t="shared" si="2"/>
        <v>114</v>
      </c>
      <c r="K44">
        <f t="shared" si="3"/>
        <v>0.22785862379219957</v>
      </c>
      <c r="L44">
        <f t="shared" si="3"/>
        <v>0.57780457118892847</v>
      </c>
    </row>
    <row r="45" spans="1:12" x14ac:dyDescent="0.75">
      <c r="A45">
        <v>115</v>
      </c>
      <c r="B45">
        <v>304.25</v>
      </c>
      <c r="C45">
        <v>303.06200000000001</v>
      </c>
      <c r="D45">
        <v>319.29500000000002</v>
      </c>
      <c r="E45">
        <v>253.76400000000001</v>
      </c>
      <c r="G45">
        <f t="shared" si="0"/>
        <v>1.1879999999999882</v>
      </c>
      <c r="H45">
        <f t="shared" si="1"/>
        <v>65.531000000000006</v>
      </c>
      <c r="J45">
        <f t="shared" si="2"/>
        <v>115</v>
      </c>
      <c r="K45">
        <f t="shared" si="3"/>
        <v>0.20950201463052046</v>
      </c>
      <c r="L45">
        <f t="shared" si="3"/>
        <v>0.78925351226672258</v>
      </c>
    </row>
    <row r="46" spans="1:12" x14ac:dyDescent="0.75">
      <c r="A46">
        <v>116</v>
      </c>
      <c r="B46">
        <v>314.31799999999998</v>
      </c>
      <c r="C46">
        <v>317.75</v>
      </c>
      <c r="D46">
        <v>320.78399999999999</v>
      </c>
      <c r="E46">
        <v>258.875</v>
      </c>
      <c r="G46">
        <f t="shared" si="0"/>
        <v>-3.4320000000000164</v>
      </c>
      <c r="H46">
        <f t="shared" si="1"/>
        <v>61.908999999999992</v>
      </c>
      <c r="J46">
        <f t="shared" si="2"/>
        <v>116</v>
      </c>
      <c r="K46">
        <f t="shared" si="3"/>
        <v>0.16431952431248262</v>
      </c>
      <c r="L46">
        <f t="shared" si="3"/>
        <v>0.75127909414971672</v>
      </c>
    </row>
    <row r="47" spans="1:12" x14ac:dyDescent="0.75">
      <c r="A47">
        <v>117</v>
      </c>
      <c r="B47">
        <v>307.69</v>
      </c>
      <c r="C47">
        <v>322.33100000000002</v>
      </c>
      <c r="D47">
        <v>315.38099999999997</v>
      </c>
      <c r="E47">
        <v>271.26499999999999</v>
      </c>
      <c r="G47">
        <f t="shared" si="0"/>
        <v>-14.64100000000002</v>
      </c>
      <c r="H47">
        <f t="shared" si="1"/>
        <v>44.115999999999985</v>
      </c>
      <c r="J47">
        <f t="shared" si="2"/>
        <v>117</v>
      </c>
      <c r="K47">
        <f t="shared" si="3"/>
        <v>5.4698196612290848E-2</v>
      </c>
      <c r="L47">
        <f t="shared" si="3"/>
        <v>0.56473055147829709</v>
      </c>
    </row>
    <row r="48" spans="1:12" x14ac:dyDescent="0.75">
      <c r="A48">
        <v>118</v>
      </c>
      <c r="B48">
        <v>319.22699999999998</v>
      </c>
      <c r="C48">
        <v>324.83999999999997</v>
      </c>
      <c r="D48">
        <v>320.27300000000002</v>
      </c>
      <c r="E48">
        <v>270.11799999999999</v>
      </c>
      <c r="G48">
        <f t="shared" si="0"/>
        <v>-5.6129999999999995</v>
      </c>
      <c r="H48">
        <f t="shared" si="1"/>
        <v>50.15500000000003</v>
      </c>
      <c r="J48">
        <f t="shared" si="2"/>
        <v>118</v>
      </c>
      <c r="K48">
        <f t="shared" si="3"/>
        <v>0.14298986816883766</v>
      </c>
      <c r="L48">
        <f t="shared" si="3"/>
        <v>0.62804571188928515</v>
      </c>
    </row>
    <row r="49" spans="1:12" x14ac:dyDescent="0.75">
      <c r="A49">
        <v>119</v>
      </c>
      <c r="B49">
        <v>297.79500000000002</v>
      </c>
      <c r="C49">
        <v>304.81200000000001</v>
      </c>
      <c r="D49">
        <v>303.53399999999999</v>
      </c>
      <c r="E49">
        <v>253.035</v>
      </c>
      <c r="G49">
        <f t="shared" si="0"/>
        <v>-7.0169999999999959</v>
      </c>
      <c r="H49">
        <f t="shared" si="1"/>
        <v>50.498999999999995</v>
      </c>
      <c r="J49">
        <f t="shared" si="2"/>
        <v>119</v>
      </c>
      <c r="K49">
        <f t="shared" si="3"/>
        <v>0.12925908539686257</v>
      </c>
      <c r="L49">
        <f t="shared" si="3"/>
        <v>0.63165233801635556</v>
      </c>
    </row>
    <row r="50" spans="1:12" x14ac:dyDescent="0.75">
      <c r="A50">
        <v>120</v>
      </c>
      <c r="B50">
        <v>311.59500000000003</v>
      </c>
      <c r="C50">
        <v>309.67099999999999</v>
      </c>
      <c r="D50">
        <v>332.13099999999997</v>
      </c>
      <c r="E50">
        <v>270.64999999999998</v>
      </c>
      <c r="G50">
        <f t="shared" si="0"/>
        <v>1.924000000000035</v>
      </c>
      <c r="H50">
        <f t="shared" si="1"/>
        <v>61.480999999999995</v>
      </c>
      <c r="J50">
        <f t="shared" si="2"/>
        <v>120</v>
      </c>
      <c r="K50">
        <f t="shared" si="3"/>
        <v>0.21669991785001785</v>
      </c>
      <c r="L50">
        <f t="shared" si="3"/>
        <v>0.7467917802474312</v>
      </c>
    </row>
    <row r="51" spans="1:12" x14ac:dyDescent="0.75">
      <c r="A51">
        <v>121</v>
      </c>
      <c r="B51">
        <v>298.64299999999997</v>
      </c>
      <c r="C51">
        <v>316.721</v>
      </c>
      <c r="D51">
        <v>340.10700000000003</v>
      </c>
      <c r="E51">
        <v>284.37099999999998</v>
      </c>
      <c r="G51">
        <f t="shared" si="0"/>
        <v>-18.078000000000031</v>
      </c>
      <c r="H51">
        <f t="shared" si="1"/>
        <v>55.736000000000047</v>
      </c>
      <c r="J51">
        <f t="shared" si="2"/>
        <v>121</v>
      </c>
      <c r="K51">
        <f t="shared" si="3"/>
        <v>2.1085162148417148E-2</v>
      </c>
      <c r="L51">
        <f t="shared" si="3"/>
        <v>0.6865590270496964</v>
      </c>
    </row>
    <row r="52" spans="1:12" x14ac:dyDescent="0.75">
      <c r="A52">
        <v>122</v>
      </c>
      <c r="B52">
        <v>303.60700000000003</v>
      </c>
      <c r="C52">
        <v>313.375</v>
      </c>
      <c r="D52">
        <v>356.5</v>
      </c>
      <c r="E52">
        <v>284.03699999999998</v>
      </c>
      <c r="G52">
        <f t="shared" si="0"/>
        <v>-9.7679999999999723</v>
      </c>
      <c r="H52">
        <f t="shared" si="1"/>
        <v>72.463000000000022</v>
      </c>
      <c r="J52">
        <f t="shared" si="2"/>
        <v>122</v>
      </c>
      <c r="K52">
        <f t="shared" si="3"/>
        <v>0.10235496616203119</v>
      </c>
      <c r="L52">
        <f t="shared" si="3"/>
        <v>0.86193122247850718</v>
      </c>
    </row>
    <row r="53" spans="1:12" x14ac:dyDescent="0.75">
      <c r="A53">
        <v>123</v>
      </c>
      <c r="B53">
        <v>317.06</v>
      </c>
      <c r="C53">
        <v>320.60300000000001</v>
      </c>
      <c r="D53">
        <v>357.10700000000003</v>
      </c>
      <c r="E53">
        <v>282.41899999999998</v>
      </c>
      <c r="G53">
        <f t="shared" si="0"/>
        <v>-3.5430000000000064</v>
      </c>
      <c r="H53">
        <f t="shared" si="1"/>
        <v>74.688000000000045</v>
      </c>
      <c r="J53">
        <f t="shared" si="2"/>
        <v>123</v>
      </c>
      <c r="K53">
        <f t="shared" si="3"/>
        <v>0.1632339709736727</v>
      </c>
      <c r="L53">
        <f t="shared" si="3"/>
        <v>0.88525896414342675</v>
      </c>
    </row>
    <row r="54" spans="1:12" x14ac:dyDescent="0.75">
      <c r="A54">
        <v>124</v>
      </c>
      <c r="B54">
        <v>313.988</v>
      </c>
      <c r="C54">
        <v>318.11799999999999</v>
      </c>
      <c r="D54">
        <v>357.5</v>
      </c>
      <c r="E54">
        <v>271.86799999999999</v>
      </c>
      <c r="G54">
        <f t="shared" si="0"/>
        <v>-4.1299999999999955</v>
      </c>
      <c r="H54">
        <f t="shared" si="1"/>
        <v>85.632000000000005</v>
      </c>
      <c r="J54">
        <f t="shared" si="2"/>
        <v>124</v>
      </c>
      <c r="K54">
        <f t="shared" si="3"/>
        <v>0.15749325196573163</v>
      </c>
      <c r="L54">
        <f t="shared" si="3"/>
        <v>1</v>
      </c>
    </row>
    <row r="55" spans="1:12" x14ac:dyDescent="0.75">
      <c r="A55">
        <v>125</v>
      </c>
      <c r="B55">
        <v>291.786</v>
      </c>
      <c r="C55">
        <v>309.346</v>
      </c>
      <c r="D55">
        <v>329.40499999999997</v>
      </c>
      <c r="E55">
        <v>271.14699999999999</v>
      </c>
      <c r="G55">
        <f t="shared" si="0"/>
        <v>-17.560000000000002</v>
      </c>
      <c r="H55">
        <f t="shared" si="1"/>
        <v>58.257999999999981</v>
      </c>
      <c r="J55">
        <f t="shared" si="2"/>
        <v>125</v>
      </c>
      <c r="K55">
        <f t="shared" si="3"/>
        <v>2.615107772953076E-2</v>
      </c>
      <c r="L55">
        <f t="shared" si="3"/>
        <v>0.71300062906269634</v>
      </c>
    </row>
    <row r="56" spans="1:12" x14ac:dyDescent="0.75">
      <c r="A56">
        <v>126</v>
      </c>
      <c r="B56">
        <v>312.35700000000003</v>
      </c>
      <c r="C56">
        <v>316.50700000000001</v>
      </c>
      <c r="D56">
        <v>324.40499999999997</v>
      </c>
      <c r="E56">
        <v>281.54399999999998</v>
      </c>
      <c r="G56">
        <f t="shared" si="0"/>
        <v>-4.1499999999999773</v>
      </c>
      <c r="H56">
        <f t="shared" si="1"/>
        <v>42.86099999999999</v>
      </c>
      <c r="J56">
        <f t="shared" si="2"/>
        <v>126</v>
      </c>
      <c r="K56">
        <f t="shared" si="3"/>
        <v>0.15729765676954985</v>
      </c>
      <c r="L56">
        <f t="shared" si="3"/>
        <v>0.55157265674145506</v>
      </c>
    </row>
    <row r="57" spans="1:12" x14ac:dyDescent="0.75">
      <c r="A57">
        <v>127</v>
      </c>
      <c r="B57">
        <v>306.77499999999998</v>
      </c>
      <c r="C57">
        <v>305.87900000000002</v>
      </c>
      <c r="D57">
        <v>335.6</v>
      </c>
      <c r="E57">
        <v>273.18200000000002</v>
      </c>
      <c r="G57">
        <f t="shared" si="0"/>
        <v>0.89599999999995816</v>
      </c>
      <c r="H57">
        <f t="shared" si="1"/>
        <v>62.418000000000006</v>
      </c>
      <c r="J57">
        <f t="shared" si="2"/>
        <v>127</v>
      </c>
      <c r="K57">
        <f t="shared" si="3"/>
        <v>0.20664632476626324</v>
      </c>
      <c r="L57">
        <f t="shared" si="3"/>
        <v>0.75661564269238835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3D53-37CB-40EA-BD46-9D996AF745D8}">
  <dimension ref="A1:L43"/>
  <sheetViews>
    <sheetView zoomScale="80" zoomScaleNormal="80" workbookViewId="0"/>
  </sheetViews>
  <sheetFormatPr defaultRowHeight="14.75" x14ac:dyDescent="0.75"/>
  <sheetData>
    <row r="1" spans="1:12" x14ac:dyDescent="0.75">
      <c r="A1" t="s">
        <v>55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87</v>
      </c>
      <c r="B3">
        <v>323.72199999999998</v>
      </c>
      <c r="C3">
        <v>334.43799999999999</v>
      </c>
      <c r="D3">
        <v>294.05599999999998</v>
      </c>
      <c r="E3">
        <v>289.18099999999998</v>
      </c>
      <c r="G3">
        <f>B3-C3</f>
        <v>-10.716000000000008</v>
      </c>
      <c r="H3">
        <f>D3-E3</f>
        <v>4.875</v>
      </c>
      <c r="J3">
        <f>A3</f>
        <v>87</v>
      </c>
      <c r="K3">
        <f>(G3-MIN(G$3:G$79))/(MAX(G$3:G$79)-MIN(G$3:G$79))</f>
        <v>0.16461315455698497</v>
      </c>
      <c r="L3">
        <f>(H3-MIN(H$3:H$79))/(MAX(H$3:H$79)-MIN(H$3:H$79))</f>
        <v>0.20225525183032264</v>
      </c>
    </row>
    <row r="4" spans="1:12" x14ac:dyDescent="0.75">
      <c r="A4">
        <v>88</v>
      </c>
      <c r="B4">
        <v>328.97199999999998</v>
      </c>
      <c r="C4">
        <v>334.13400000000001</v>
      </c>
      <c r="D4">
        <v>299.59300000000002</v>
      </c>
      <c r="E4">
        <v>293.28699999999998</v>
      </c>
      <c r="G4">
        <f t="shared" ref="G4:G43" si="0">B4-C4</f>
        <v>-5.1620000000000346</v>
      </c>
      <c r="H4">
        <f t="shared" ref="H4:H43" si="1">D4-E4</f>
        <v>6.30600000000004</v>
      </c>
      <c r="J4">
        <f t="shared" ref="J4:J43" si="2">A4</f>
        <v>88</v>
      </c>
      <c r="K4">
        <f t="shared" ref="K4:L43" si="3">(G4-MIN(G$3:G$79))/(MAX(G$3:G$79)-MIN(G$3:G$79))</f>
        <v>0.2205210283666523</v>
      </c>
      <c r="L4">
        <f t="shared" si="3"/>
        <v>0.22857878665244177</v>
      </c>
    </row>
    <row r="5" spans="1:12" x14ac:dyDescent="0.75">
      <c r="A5">
        <v>89</v>
      </c>
      <c r="B5">
        <v>326.78300000000002</v>
      </c>
      <c r="C5">
        <v>331.03399999999999</v>
      </c>
      <c r="D5">
        <v>294.96699999999998</v>
      </c>
      <c r="E5">
        <v>284.61900000000003</v>
      </c>
      <c r="G5">
        <f t="shared" si="0"/>
        <v>-4.2509999999999764</v>
      </c>
      <c r="H5">
        <f t="shared" si="1"/>
        <v>10.347999999999956</v>
      </c>
      <c r="J5">
        <f t="shared" si="2"/>
        <v>89</v>
      </c>
      <c r="K5">
        <f t="shared" si="3"/>
        <v>0.22969136920939814</v>
      </c>
      <c r="L5">
        <f t="shared" si="3"/>
        <v>0.30293219528346921</v>
      </c>
    </row>
    <row r="6" spans="1:12" x14ac:dyDescent="0.75">
      <c r="A6">
        <v>90</v>
      </c>
      <c r="B6">
        <v>333.63299999999998</v>
      </c>
      <c r="C6">
        <v>332.09100000000001</v>
      </c>
      <c r="D6">
        <v>293.85000000000002</v>
      </c>
      <c r="E6">
        <v>278.375</v>
      </c>
      <c r="G6">
        <f t="shared" si="0"/>
        <v>1.5419999999999732</v>
      </c>
      <c r="H6">
        <f t="shared" si="1"/>
        <v>15.475000000000023</v>
      </c>
      <c r="J6">
        <f t="shared" si="2"/>
        <v>90</v>
      </c>
      <c r="K6">
        <f t="shared" si="3"/>
        <v>0.28800507338285897</v>
      </c>
      <c r="L6">
        <f t="shared" si="3"/>
        <v>0.39724439866082961</v>
      </c>
    </row>
    <row r="7" spans="1:12" x14ac:dyDescent="0.75">
      <c r="A7">
        <v>91</v>
      </c>
      <c r="B7">
        <v>329.41699999999997</v>
      </c>
      <c r="C7">
        <v>328.08</v>
      </c>
      <c r="D7">
        <v>284.267</v>
      </c>
      <c r="E7">
        <v>279.56200000000001</v>
      </c>
      <c r="G7">
        <f t="shared" si="0"/>
        <v>1.3369999999999891</v>
      </c>
      <c r="H7">
        <f t="shared" si="1"/>
        <v>4.7049999999999841</v>
      </c>
      <c r="J7">
        <f t="shared" si="2"/>
        <v>91</v>
      </c>
      <c r="K7">
        <f t="shared" si="3"/>
        <v>0.28594149503734567</v>
      </c>
      <c r="L7">
        <f t="shared" si="3"/>
        <v>0.19912806740002179</v>
      </c>
    </row>
    <row r="8" spans="1:12" x14ac:dyDescent="0.75">
      <c r="A8">
        <v>92</v>
      </c>
      <c r="B8">
        <v>325.113</v>
      </c>
      <c r="C8">
        <v>330.88600000000002</v>
      </c>
      <c r="D8">
        <v>298.185</v>
      </c>
      <c r="E8">
        <v>285.15300000000002</v>
      </c>
      <c r="G8">
        <f t="shared" si="0"/>
        <v>-5.7730000000000246</v>
      </c>
      <c r="H8">
        <f t="shared" si="1"/>
        <v>13.031999999999982</v>
      </c>
      <c r="J8">
        <f t="shared" si="2"/>
        <v>92</v>
      </c>
      <c r="K8">
        <f t="shared" si="3"/>
        <v>0.21437055827343907</v>
      </c>
      <c r="L8">
        <f t="shared" si="3"/>
        <v>0.35230491887715643</v>
      </c>
    </row>
    <row r="9" spans="1:12" x14ac:dyDescent="0.75">
      <c r="A9">
        <v>93</v>
      </c>
      <c r="B9">
        <v>328.21800000000002</v>
      </c>
      <c r="C9">
        <v>331.11900000000003</v>
      </c>
      <c r="D9">
        <v>294.54000000000002</v>
      </c>
      <c r="E9">
        <v>280.125</v>
      </c>
      <c r="G9">
        <f t="shared" si="0"/>
        <v>-2.9010000000000105</v>
      </c>
      <c r="H9">
        <f t="shared" si="1"/>
        <v>14.41500000000002</v>
      </c>
      <c r="J9">
        <f t="shared" si="2"/>
        <v>93</v>
      </c>
      <c r="K9">
        <f t="shared" si="3"/>
        <v>0.24328078758229144</v>
      </c>
      <c r="L9">
        <f t="shared" si="3"/>
        <v>0.37774548397777891</v>
      </c>
    </row>
    <row r="10" spans="1:12" x14ac:dyDescent="0.75">
      <c r="A10">
        <v>94</v>
      </c>
      <c r="B10">
        <v>327.57299999999998</v>
      </c>
      <c r="C10">
        <v>329.67599999999999</v>
      </c>
      <c r="D10">
        <v>299.12099999999998</v>
      </c>
      <c r="E10">
        <v>282.10199999999998</v>
      </c>
      <c r="G10">
        <f t="shared" si="0"/>
        <v>-2.1030000000000086</v>
      </c>
      <c r="H10">
        <f t="shared" si="1"/>
        <v>17.019000000000005</v>
      </c>
      <c r="J10">
        <f t="shared" si="2"/>
        <v>94</v>
      </c>
      <c r="K10">
        <f t="shared" si="3"/>
        <v>0.25131364377604637</v>
      </c>
      <c r="L10">
        <f t="shared" si="3"/>
        <v>0.42564659136897098</v>
      </c>
    </row>
    <row r="11" spans="1:12" x14ac:dyDescent="0.75">
      <c r="A11">
        <v>95</v>
      </c>
      <c r="B11">
        <v>331.72699999999998</v>
      </c>
      <c r="C11">
        <v>330.815</v>
      </c>
      <c r="D11">
        <v>300.16699999999997</v>
      </c>
      <c r="E11">
        <v>281.02699999999999</v>
      </c>
      <c r="G11">
        <f t="shared" si="0"/>
        <v>0.91199999999997772</v>
      </c>
      <c r="H11">
        <f t="shared" si="1"/>
        <v>19.139999999999986</v>
      </c>
      <c r="J11">
        <f t="shared" si="2"/>
        <v>95</v>
      </c>
      <c r="K11">
        <f t="shared" si="3"/>
        <v>0.28166334480884203</v>
      </c>
      <c r="L11">
        <f t="shared" si="3"/>
        <v>0.46466281593760311</v>
      </c>
    </row>
    <row r="12" spans="1:12" x14ac:dyDescent="0.75">
      <c r="A12">
        <v>96</v>
      </c>
      <c r="B12">
        <v>329.56799999999998</v>
      </c>
      <c r="C12">
        <v>329</v>
      </c>
      <c r="D12">
        <v>297.803</v>
      </c>
      <c r="E12">
        <v>280.89699999999999</v>
      </c>
      <c r="G12">
        <f t="shared" si="0"/>
        <v>0.56799999999998363</v>
      </c>
      <c r="H12">
        <f t="shared" si="1"/>
        <v>16.906000000000006</v>
      </c>
      <c r="J12">
        <f t="shared" si="2"/>
        <v>96</v>
      </c>
      <c r="K12">
        <f t="shared" si="3"/>
        <v>0.27820055968271212</v>
      </c>
      <c r="L12">
        <f t="shared" si="3"/>
        <v>0.42356793348294763</v>
      </c>
    </row>
    <row r="13" spans="1:12" x14ac:dyDescent="0.75">
      <c r="A13">
        <v>97</v>
      </c>
      <c r="B13">
        <v>334.87099999999998</v>
      </c>
      <c r="C13">
        <v>334.34199999999998</v>
      </c>
      <c r="D13">
        <v>309.88600000000002</v>
      </c>
      <c r="E13">
        <v>297.92899999999997</v>
      </c>
      <c r="G13">
        <f t="shared" si="0"/>
        <v>0.52899999999999636</v>
      </c>
      <c r="H13">
        <f t="shared" si="1"/>
        <v>11.95700000000005</v>
      </c>
      <c r="J13">
        <f t="shared" si="2"/>
        <v>97</v>
      </c>
      <c r="K13">
        <f t="shared" si="3"/>
        <v>0.27780797648527311</v>
      </c>
      <c r="L13">
        <f t="shared" si="3"/>
        <v>0.33253007615613933</v>
      </c>
    </row>
    <row r="14" spans="1:12" x14ac:dyDescent="0.75">
      <c r="A14">
        <v>98</v>
      </c>
      <c r="B14">
        <v>318.68299999999999</v>
      </c>
      <c r="C14">
        <v>328.06799999999998</v>
      </c>
      <c r="D14">
        <v>305.84199999999998</v>
      </c>
      <c r="E14">
        <v>292.45999999999998</v>
      </c>
      <c r="G14">
        <f t="shared" si="0"/>
        <v>-9.3849999999999909</v>
      </c>
      <c r="H14">
        <f t="shared" si="1"/>
        <v>13.382000000000005</v>
      </c>
      <c r="J14">
        <f t="shared" si="2"/>
        <v>98</v>
      </c>
      <c r="K14">
        <f t="shared" si="3"/>
        <v>0.17801131444907509</v>
      </c>
      <c r="L14">
        <f t="shared" si="3"/>
        <v>0.35874323976306982</v>
      </c>
    </row>
    <row r="15" spans="1:12" x14ac:dyDescent="0.75">
      <c r="A15">
        <v>99</v>
      </c>
      <c r="B15">
        <v>318.59699999999998</v>
      </c>
      <c r="C15">
        <v>320.94900000000001</v>
      </c>
      <c r="D15">
        <v>304.411</v>
      </c>
      <c r="E15">
        <v>286.29500000000002</v>
      </c>
      <c r="G15">
        <f t="shared" si="0"/>
        <v>-2.3520000000000323</v>
      </c>
      <c r="H15">
        <f t="shared" si="1"/>
        <v>18.115999999999985</v>
      </c>
      <c r="J15">
        <f t="shared" si="2"/>
        <v>99</v>
      </c>
      <c r="K15">
        <f t="shared" si="3"/>
        <v>0.24880715105393464</v>
      </c>
      <c r="L15">
        <f t="shared" si="3"/>
        <v>0.44582612854567494</v>
      </c>
    </row>
    <row r="16" spans="1:12" x14ac:dyDescent="0.75">
      <c r="A16">
        <v>100</v>
      </c>
      <c r="B16">
        <v>321.00799999999998</v>
      </c>
      <c r="C16">
        <v>321.64800000000002</v>
      </c>
      <c r="D16">
        <v>294.23399999999998</v>
      </c>
      <c r="E16">
        <v>282.42</v>
      </c>
      <c r="G16">
        <f t="shared" si="0"/>
        <v>-0.6400000000000432</v>
      </c>
      <c r="H16">
        <f t="shared" si="1"/>
        <v>11.813999999999965</v>
      </c>
      <c r="J16">
        <f t="shared" si="2"/>
        <v>100</v>
      </c>
      <c r="K16">
        <f t="shared" si="3"/>
        <v>0.26604054679792999</v>
      </c>
      <c r="L16">
        <f t="shared" si="3"/>
        <v>0.32989956219417904</v>
      </c>
    </row>
    <row r="17" spans="1:12" x14ac:dyDescent="0.75">
      <c r="A17">
        <v>101</v>
      </c>
      <c r="B17">
        <v>334.04500000000002</v>
      </c>
      <c r="C17">
        <v>330.94</v>
      </c>
      <c r="D17">
        <v>301.697</v>
      </c>
      <c r="E17">
        <v>295.73399999999998</v>
      </c>
      <c r="G17">
        <f t="shared" si="0"/>
        <v>3.1050000000000182</v>
      </c>
      <c r="H17">
        <f t="shared" si="1"/>
        <v>5.9630000000000223</v>
      </c>
      <c r="J17">
        <f t="shared" si="2"/>
        <v>101</v>
      </c>
      <c r="K17">
        <f t="shared" si="3"/>
        <v>0.30373859998792074</v>
      </c>
      <c r="L17">
        <f t="shared" si="3"/>
        <v>0.22226923218424674</v>
      </c>
    </row>
    <row r="18" spans="1:12" x14ac:dyDescent="0.75">
      <c r="A18">
        <v>102</v>
      </c>
      <c r="B18">
        <v>323.30599999999998</v>
      </c>
      <c r="C18">
        <v>326.59100000000001</v>
      </c>
      <c r="D18">
        <v>301.887</v>
      </c>
      <c r="E18">
        <v>290.64800000000002</v>
      </c>
      <c r="G18">
        <f t="shared" si="0"/>
        <v>-3.285000000000025</v>
      </c>
      <c r="H18">
        <f t="shared" si="1"/>
        <v>11.238999999999976</v>
      </c>
      <c r="J18">
        <f t="shared" si="2"/>
        <v>102</v>
      </c>
      <c r="K18">
        <f t="shared" si="3"/>
        <v>0.23941535302289044</v>
      </c>
      <c r="L18">
        <f t="shared" si="3"/>
        <v>0.31932232073875083</v>
      </c>
    </row>
    <row r="19" spans="1:12" x14ac:dyDescent="0.75">
      <c r="A19">
        <v>103</v>
      </c>
      <c r="B19">
        <v>321.16899999999998</v>
      </c>
      <c r="C19">
        <v>323.33499999999998</v>
      </c>
      <c r="D19">
        <v>295.10500000000002</v>
      </c>
      <c r="E19">
        <v>297.69299999999998</v>
      </c>
      <c r="G19">
        <f t="shared" si="0"/>
        <v>-2.1659999999999968</v>
      </c>
      <c r="H19">
        <f t="shared" si="1"/>
        <v>-2.5879999999999654</v>
      </c>
      <c r="J19">
        <f t="shared" si="2"/>
        <v>103</v>
      </c>
      <c r="K19">
        <f t="shared" si="3"/>
        <v>0.25067947091864479</v>
      </c>
      <c r="L19">
        <f t="shared" si="3"/>
        <v>6.497185534012799E-2</v>
      </c>
    </row>
    <row r="20" spans="1:12" x14ac:dyDescent="0.75">
      <c r="A20">
        <v>104</v>
      </c>
      <c r="B20">
        <v>333.20299999999997</v>
      </c>
      <c r="C20">
        <v>331.47800000000001</v>
      </c>
      <c r="D20">
        <v>292.18</v>
      </c>
      <c r="E20">
        <v>283.75</v>
      </c>
      <c r="G20">
        <f t="shared" si="0"/>
        <v>1.7249999999999659</v>
      </c>
      <c r="H20">
        <f t="shared" si="1"/>
        <v>8.4300000000000068</v>
      </c>
      <c r="J20">
        <f t="shared" si="2"/>
        <v>104</v>
      </c>
      <c r="K20">
        <f t="shared" si="3"/>
        <v>0.28984719454007341</v>
      </c>
      <c r="L20">
        <f t="shared" si="3"/>
        <v>0.2676501968286672</v>
      </c>
    </row>
    <row r="21" spans="1:12" x14ac:dyDescent="0.75">
      <c r="A21">
        <v>105</v>
      </c>
      <c r="B21">
        <v>369.46800000000002</v>
      </c>
      <c r="C21">
        <v>351.04500000000002</v>
      </c>
      <c r="D21">
        <v>316.37900000000002</v>
      </c>
      <c r="E21">
        <v>314.36900000000003</v>
      </c>
      <c r="G21">
        <f t="shared" si="0"/>
        <v>18.423000000000002</v>
      </c>
      <c r="H21">
        <f t="shared" si="1"/>
        <v>2.0099999999999909</v>
      </c>
      <c r="J21">
        <f t="shared" si="2"/>
        <v>105</v>
      </c>
      <c r="K21">
        <f t="shared" si="3"/>
        <v>0.45793320045902036</v>
      </c>
      <c r="L21">
        <f t="shared" si="3"/>
        <v>0.14955299657849219</v>
      </c>
    </row>
    <row r="22" spans="1:12" x14ac:dyDescent="0.75">
      <c r="A22">
        <v>106</v>
      </c>
      <c r="B22">
        <v>373.50799999999998</v>
      </c>
      <c r="C22">
        <v>331.96800000000002</v>
      </c>
      <c r="D22">
        <v>301.90199999999999</v>
      </c>
      <c r="E22">
        <v>283.11700000000002</v>
      </c>
      <c r="G22">
        <f t="shared" si="0"/>
        <v>41.539999999999964</v>
      </c>
      <c r="H22">
        <f t="shared" si="1"/>
        <v>18.784999999999968</v>
      </c>
      <c r="J22">
        <f t="shared" si="2"/>
        <v>106</v>
      </c>
      <c r="K22">
        <f t="shared" si="3"/>
        <v>0.69063437418211782</v>
      </c>
      <c r="L22">
        <f t="shared" si="3"/>
        <v>0.4581325190390339</v>
      </c>
    </row>
    <row r="23" spans="1:12" x14ac:dyDescent="0.75">
      <c r="A23">
        <v>107</v>
      </c>
      <c r="B23">
        <v>391.71199999999999</v>
      </c>
      <c r="C23">
        <v>336.755</v>
      </c>
      <c r="D23">
        <v>317.96199999999999</v>
      </c>
      <c r="E23">
        <v>289.86200000000002</v>
      </c>
      <c r="G23">
        <f t="shared" si="0"/>
        <v>54.956999999999994</v>
      </c>
      <c r="H23">
        <f t="shared" si="1"/>
        <v>28.099999999999966</v>
      </c>
      <c r="J23">
        <f t="shared" si="2"/>
        <v>107</v>
      </c>
      <c r="K23">
        <f t="shared" si="3"/>
        <v>0.82569306033701728</v>
      </c>
      <c r="L23">
        <f t="shared" si="3"/>
        <v>0.62948383061697433</v>
      </c>
    </row>
    <row r="24" spans="1:12" x14ac:dyDescent="0.75">
      <c r="A24">
        <v>108</v>
      </c>
      <c r="B24">
        <v>386.28800000000001</v>
      </c>
      <c r="C24">
        <v>341.58199999999999</v>
      </c>
      <c r="D24">
        <v>311.66699999999997</v>
      </c>
      <c r="E24">
        <v>299.16300000000001</v>
      </c>
      <c r="G24">
        <f t="shared" si="0"/>
        <v>44.706000000000017</v>
      </c>
      <c r="H24">
        <f t="shared" si="1"/>
        <v>12.503999999999962</v>
      </c>
      <c r="J24">
        <f t="shared" si="2"/>
        <v>108</v>
      </c>
      <c r="K24">
        <f t="shared" si="3"/>
        <v>0.72250407682551188</v>
      </c>
      <c r="L24">
        <f t="shared" si="3"/>
        <v>0.34259225194069309</v>
      </c>
    </row>
    <row r="25" spans="1:12" x14ac:dyDescent="0.75">
      <c r="A25">
        <v>109</v>
      </c>
      <c r="B25">
        <v>426.25700000000001</v>
      </c>
      <c r="C25">
        <v>353.98399999999998</v>
      </c>
      <c r="D25">
        <v>329.45600000000002</v>
      </c>
      <c r="E25">
        <v>307.72899999999998</v>
      </c>
      <c r="G25">
        <f t="shared" si="0"/>
        <v>72.273000000000025</v>
      </c>
      <c r="H25">
        <f t="shared" si="1"/>
        <v>21.727000000000032</v>
      </c>
      <c r="J25">
        <f t="shared" si="2"/>
        <v>109</v>
      </c>
      <c r="K25">
        <f t="shared" si="3"/>
        <v>1</v>
      </c>
      <c r="L25">
        <f t="shared" si="3"/>
        <v>0.51225120488576625</v>
      </c>
    </row>
    <row r="26" spans="1:12" x14ac:dyDescent="0.75">
      <c r="A26">
        <v>110</v>
      </c>
      <c r="B26">
        <v>389.39400000000001</v>
      </c>
      <c r="C26">
        <v>345.10300000000001</v>
      </c>
      <c r="D26">
        <v>308.5</v>
      </c>
      <c r="E26">
        <v>314.62</v>
      </c>
      <c r="G26">
        <f t="shared" si="0"/>
        <v>44.290999999999997</v>
      </c>
      <c r="H26">
        <f t="shared" si="1"/>
        <v>-6.1200000000000045</v>
      </c>
      <c r="J26">
        <f t="shared" si="2"/>
        <v>110</v>
      </c>
      <c r="K26">
        <f t="shared" si="3"/>
        <v>0.71832658895532586</v>
      </c>
      <c r="L26">
        <f t="shared" si="3"/>
        <v>0</v>
      </c>
    </row>
    <row r="27" spans="1:12" x14ac:dyDescent="0.75">
      <c r="A27">
        <v>111</v>
      </c>
      <c r="B27">
        <v>381.10599999999999</v>
      </c>
      <c r="C27">
        <v>341.5</v>
      </c>
      <c r="D27">
        <v>292.32600000000002</v>
      </c>
      <c r="E27">
        <v>294.32100000000003</v>
      </c>
      <c r="G27">
        <f t="shared" si="0"/>
        <v>39.605999999999995</v>
      </c>
      <c r="H27">
        <f t="shared" si="1"/>
        <v>-1.9950000000000045</v>
      </c>
      <c r="J27">
        <f t="shared" si="2"/>
        <v>111</v>
      </c>
      <c r="K27">
        <f t="shared" si="3"/>
        <v>0.67116627408346907</v>
      </c>
      <c r="L27">
        <f t="shared" si="3"/>
        <v>7.5880210441116924E-2</v>
      </c>
    </row>
    <row r="28" spans="1:12" x14ac:dyDescent="0.75">
      <c r="A28">
        <v>112</v>
      </c>
      <c r="B28">
        <v>412.06400000000002</v>
      </c>
      <c r="C28">
        <v>350.23500000000001</v>
      </c>
      <c r="D28">
        <v>316.90699999999998</v>
      </c>
      <c r="E28">
        <v>297.42899999999997</v>
      </c>
      <c r="G28">
        <f t="shared" si="0"/>
        <v>61.829000000000008</v>
      </c>
      <c r="H28">
        <f t="shared" si="1"/>
        <v>19.478000000000009</v>
      </c>
      <c r="J28">
        <f t="shared" si="2"/>
        <v>112</v>
      </c>
      <c r="K28">
        <f t="shared" si="3"/>
        <v>0.89486823297296192</v>
      </c>
      <c r="L28">
        <f t="shared" si="3"/>
        <v>0.47088039439314233</v>
      </c>
    </row>
    <row r="29" spans="1:12" x14ac:dyDescent="0.75">
      <c r="A29">
        <v>113</v>
      </c>
      <c r="B29">
        <v>408.12900000000002</v>
      </c>
      <c r="C29">
        <v>350.505</v>
      </c>
      <c r="D29">
        <v>320.07100000000003</v>
      </c>
      <c r="E29">
        <v>301.98</v>
      </c>
      <c r="G29">
        <f t="shared" si="0"/>
        <v>57.624000000000024</v>
      </c>
      <c r="H29">
        <f t="shared" si="1"/>
        <v>18.091000000000008</v>
      </c>
      <c r="J29">
        <f t="shared" si="2"/>
        <v>113</v>
      </c>
      <c r="K29">
        <f t="shared" si="3"/>
        <v>0.85253971130035644</v>
      </c>
      <c r="L29">
        <f t="shared" si="3"/>
        <v>0.44536624848239581</v>
      </c>
    </row>
    <row r="30" spans="1:12" x14ac:dyDescent="0.75">
      <c r="A30">
        <v>114</v>
      </c>
      <c r="B30">
        <v>389.77100000000002</v>
      </c>
      <c r="C30">
        <v>344.94400000000002</v>
      </c>
      <c r="D30">
        <v>319.24299999999999</v>
      </c>
      <c r="E30">
        <v>297.21899999999999</v>
      </c>
      <c r="G30">
        <f t="shared" si="0"/>
        <v>44.826999999999998</v>
      </c>
      <c r="H30">
        <f t="shared" si="1"/>
        <v>22.024000000000001</v>
      </c>
      <c r="J30">
        <f t="shared" si="2"/>
        <v>114</v>
      </c>
      <c r="K30">
        <f t="shared" si="3"/>
        <v>0.72372209136115628</v>
      </c>
      <c r="L30">
        <f t="shared" si="3"/>
        <v>0.51771458003752613</v>
      </c>
    </row>
    <row r="31" spans="1:12" x14ac:dyDescent="0.75">
      <c r="A31">
        <v>115</v>
      </c>
      <c r="B31">
        <v>367.02199999999999</v>
      </c>
      <c r="C31">
        <v>336.20800000000003</v>
      </c>
      <c r="D31">
        <v>299.64699999999999</v>
      </c>
      <c r="E31">
        <v>296.44799999999998</v>
      </c>
      <c r="G31">
        <f t="shared" si="0"/>
        <v>30.813999999999965</v>
      </c>
      <c r="H31">
        <f t="shared" si="1"/>
        <v>3.1990000000000123</v>
      </c>
      <c r="J31">
        <f t="shared" si="2"/>
        <v>115</v>
      </c>
      <c r="K31">
        <f t="shared" si="3"/>
        <v>0.58266392865051997</v>
      </c>
      <c r="L31">
        <f t="shared" si="3"/>
        <v>0.17142489238806544</v>
      </c>
    </row>
    <row r="32" spans="1:12" x14ac:dyDescent="0.75">
      <c r="A32">
        <v>116</v>
      </c>
      <c r="B32">
        <v>362.76499999999999</v>
      </c>
      <c r="C32">
        <v>338.42700000000002</v>
      </c>
      <c r="D32">
        <v>306.36</v>
      </c>
      <c r="E32">
        <v>292.01600000000002</v>
      </c>
      <c r="G32">
        <f t="shared" si="0"/>
        <v>24.337999999999965</v>
      </c>
      <c r="H32">
        <f t="shared" si="1"/>
        <v>14.343999999999994</v>
      </c>
      <c r="J32">
        <f t="shared" si="2"/>
        <v>116</v>
      </c>
      <c r="K32">
        <f t="shared" si="3"/>
        <v>0.51747498540395764</v>
      </c>
      <c r="L32">
        <f t="shared" si="3"/>
        <v>0.37643942459806462</v>
      </c>
    </row>
    <row r="33" spans="1:12" x14ac:dyDescent="0.75">
      <c r="A33">
        <v>117</v>
      </c>
      <c r="B33">
        <v>364.91899999999998</v>
      </c>
      <c r="C33">
        <v>337.04500000000002</v>
      </c>
      <c r="D33">
        <v>304.63499999999999</v>
      </c>
      <c r="E33">
        <v>282.02999999999997</v>
      </c>
      <c r="G33">
        <f t="shared" si="0"/>
        <v>27.873999999999967</v>
      </c>
      <c r="H33">
        <f t="shared" si="1"/>
        <v>22.605000000000018</v>
      </c>
      <c r="J33">
        <f t="shared" si="2"/>
        <v>117</v>
      </c>
      <c r="K33">
        <f t="shared" si="3"/>
        <v>0.55306919530510723</v>
      </c>
      <c r="L33">
        <f t="shared" si="3"/>
        <v>0.52840219270814193</v>
      </c>
    </row>
    <row r="34" spans="1:12" x14ac:dyDescent="0.75">
      <c r="A34">
        <v>118</v>
      </c>
      <c r="B34">
        <v>361.2</v>
      </c>
      <c r="C34">
        <v>333.495</v>
      </c>
      <c r="D34">
        <v>312.67099999999999</v>
      </c>
      <c r="E34">
        <v>276.44400000000002</v>
      </c>
      <c r="G34">
        <f t="shared" si="0"/>
        <v>27.704999999999984</v>
      </c>
      <c r="H34">
        <f t="shared" si="1"/>
        <v>36.226999999999975</v>
      </c>
      <c r="J34">
        <f t="shared" si="2"/>
        <v>118</v>
      </c>
      <c r="K34">
        <f t="shared" si="3"/>
        <v>0.55136800144953779</v>
      </c>
      <c r="L34">
        <f t="shared" si="3"/>
        <v>0.7789816415878732</v>
      </c>
    </row>
    <row r="35" spans="1:12" x14ac:dyDescent="0.75">
      <c r="A35">
        <v>119</v>
      </c>
      <c r="B35">
        <v>345.64299999999997</v>
      </c>
      <c r="C35">
        <v>329.98</v>
      </c>
      <c r="D35">
        <v>312.09300000000002</v>
      </c>
      <c r="E35">
        <v>282.92899999999997</v>
      </c>
      <c r="G35">
        <f t="shared" si="0"/>
        <v>15.662999999999954</v>
      </c>
      <c r="H35">
        <f t="shared" si="1"/>
        <v>29.164000000000044</v>
      </c>
      <c r="J35">
        <f t="shared" si="2"/>
        <v>119</v>
      </c>
      <c r="K35">
        <f t="shared" si="3"/>
        <v>0.43015038956332624</v>
      </c>
      <c r="L35">
        <f t="shared" si="3"/>
        <v>0.64905632611015107</v>
      </c>
    </row>
    <row r="36" spans="1:12" x14ac:dyDescent="0.75">
      <c r="A36">
        <v>120</v>
      </c>
      <c r="B36">
        <v>364.82900000000001</v>
      </c>
      <c r="C36">
        <v>342.16800000000001</v>
      </c>
      <c r="D36">
        <v>333.31400000000002</v>
      </c>
      <c r="E36">
        <v>294.87799999999999</v>
      </c>
      <c r="G36">
        <f t="shared" si="0"/>
        <v>22.661000000000001</v>
      </c>
      <c r="H36">
        <f t="shared" si="1"/>
        <v>38.436000000000035</v>
      </c>
      <c r="J36">
        <f t="shared" si="2"/>
        <v>120</v>
      </c>
      <c r="K36">
        <f t="shared" si="3"/>
        <v>0.50059390791407454</v>
      </c>
      <c r="L36">
        <f t="shared" si="3"/>
        <v>0.8196166439792506</v>
      </c>
    </row>
    <row r="37" spans="1:12" x14ac:dyDescent="0.75">
      <c r="A37">
        <v>121</v>
      </c>
      <c r="B37">
        <v>346.77800000000002</v>
      </c>
      <c r="C37">
        <v>335.67500000000001</v>
      </c>
      <c r="D37">
        <v>334.50700000000001</v>
      </c>
      <c r="E37">
        <v>286.26499999999999</v>
      </c>
      <c r="G37">
        <f t="shared" si="0"/>
        <v>11.103000000000009</v>
      </c>
      <c r="H37">
        <f t="shared" si="1"/>
        <v>48.242000000000019</v>
      </c>
      <c r="J37">
        <f t="shared" si="2"/>
        <v>121</v>
      </c>
      <c r="K37">
        <f t="shared" si="3"/>
        <v>0.38424835417044162</v>
      </c>
      <c r="L37">
        <f t="shared" si="3"/>
        <v>1</v>
      </c>
    </row>
    <row r="38" spans="1:12" x14ac:dyDescent="0.75">
      <c r="A38">
        <v>122</v>
      </c>
      <c r="B38">
        <v>329.20499999999998</v>
      </c>
      <c r="C38">
        <v>340.64699999999999</v>
      </c>
      <c r="D38">
        <v>334.38600000000002</v>
      </c>
      <c r="E38">
        <v>295.92399999999998</v>
      </c>
      <c r="G38">
        <f t="shared" si="0"/>
        <v>-11.442000000000007</v>
      </c>
      <c r="H38">
        <f t="shared" si="1"/>
        <v>38.462000000000046</v>
      </c>
      <c r="J38">
        <f t="shared" si="2"/>
        <v>122</v>
      </c>
      <c r="K38">
        <f t="shared" si="3"/>
        <v>0.15730506734311775</v>
      </c>
      <c r="L38">
        <f t="shared" si="3"/>
        <v>0.8200949192450615</v>
      </c>
    </row>
    <row r="39" spans="1:12" x14ac:dyDescent="0.75">
      <c r="A39">
        <v>123</v>
      </c>
      <c r="B39">
        <v>333.25</v>
      </c>
      <c r="C39">
        <v>350.09</v>
      </c>
      <c r="D39">
        <v>318.78800000000001</v>
      </c>
      <c r="E39">
        <v>288.88299999999998</v>
      </c>
      <c r="G39">
        <f t="shared" si="0"/>
        <v>-16.839999999999975</v>
      </c>
      <c r="H39">
        <f t="shared" si="1"/>
        <v>29.90500000000003</v>
      </c>
      <c r="J39">
        <f t="shared" si="2"/>
        <v>123</v>
      </c>
      <c r="K39">
        <f t="shared" si="3"/>
        <v>0.10296752632320708</v>
      </c>
      <c r="L39">
        <f t="shared" si="3"/>
        <v>0.66268717118575515</v>
      </c>
    </row>
    <row r="40" spans="1:12" x14ac:dyDescent="0.75">
      <c r="A40">
        <v>124</v>
      </c>
      <c r="B40">
        <v>328.34800000000001</v>
      </c>
      <c r="C40">
        <v>337.245</v>
      </c>
      <c r="D40">
        <v>307.71199999999999</v>
      </c>
      <c r="E40">
        <v>284.23399999999998</v>
      </c>
      <c r="G40">
        <f t="shared" si="0"/>
        <v>-8.8969999999999914</v>
      </c>
      <c r="H40">
        <f t="shared" si="1"/>
        <v>23.478000000000009</v>
      </c>
      <c r="J40">
        <f t="shared" si="2"/>
        <v>124</v>
      </c>
      <c r="K40">
        <f t="shared" si="3"/>
        <v>0.18292363753498034</v>
      </c>
      <c r="L40">
        <f t="shared" si="3"/>
        <v>0.54446120451786173</v>
      </c>
    </row>
    <row r="41" spans="1:12" x14ac:dyDescent="0.75">
      <c r="A41">
        <v>125</v>
      </c>
      <c r="B41">
        <v>332.92399999999998</v>
      </c>
      <c r="C41">
        <v>348.245</v>
      </c>
      <c r="D41">
        <v>336.81099999999998</v>
      </c>
      <c r="E41">
        <v>293.85599999999999</v>
      </c>
      <c r="G41">
        <f t="shared" si="0"/>
        <v>-15.321000000000026</v>
      </c>
      <c r="H41">
        <f t="shared" si="1"/>
        <v>42.954999999999984</v>
      </c>
      <c r="J41">
        <f t="shared" si="2"/>
        <v>125</v>
      </c>
      <c r="K41">
        <f t="shared" si="3"/>
        <v>0.11825813855166985</v>
      </c>
      <c r="L41">
        <f t="shared" si="3"/>
        <v>0.90274456421765148</v>
      </c>
    </row>
    <row r="42" spans="1:12" x14ac:dyDescent="0.75">
      <c r="A42">
        <v>126</v>
      </c>
      <c r="B42">
        <v>322.23500000000001</v>
      </c>
      <c r="C42">
        <v>329.80399999999997</v>
      </c>
      <c r="D42">
        <v>333.22</v>
      </c>
      <c r="E42">
        <v>288.60899999999998</v>
      </c>
      <c r="G42">
        <f t="shared" si="0"/>
        <v>-7.56899999999996</v>
      </c>
      <c r="H42">
        <f t="shared" si="1"/>
        <v>44.611000000000047</v>
      </c>
      <c r="J42">
        <f t="shared" si="2"/>
        <v>126</v>
      </c>
      <c r="K42">
        <f t="shared" si="3"/>
        <v>0.1962915987195753</v>
      </c>
      <c r="L42">
        <f t="shared" si="3"/>
        <v>0.93320701960928643</v>
      </c>
    </row>
    <row r="43" spans="1:12" x14ac:dyDescent="0.75">
      <c r="A43">
        <v>127</v>
      </c>
      <c r="B43">
        <v>314.947</v>
      </c>
      <c r="C43">
        <v>342.01600000000002</v>
      </c>
      <c r="D43">
        <v>344.85599999999999</v>
      </c>
      <c r="E43">
        <v>300.79899999999998</v>
      </c>
      <c r="G43">
        <f t="shared" si="0"/>
        <v>-27.069000000000017</v>
      </c>
      <c r="H43">
        <f t="shared" si="1"/>
        <v>44.057000000000016</v>
      </c>
      <c r="J43">
        <f t="shared" si="2"/>
        <v>127</v>
      </c>
      <c r="K43">
        <f t="shared" si="3"/>
        <v>0</v>
      </c>
      <c r="L43">
        <f t="shared" si="3"/>
        <v>0.92301607740701219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1C61-39EC-434E-BDB7-82A2FF7DD6BE}">
  <dimension ref="A1:L108"/>
  <sheetViews>
    <sheetView zoomScale="80" zoomScaleNormal="80" workbookViewId="0"/>
  </sheetViews>
  <sheetFormatPr defaultRowHeight="14.75" x14ac:dyDescent="0.75"/>
  <sheetData>
    <row r="1" spans="1:12" x14ac:dyDescent="0.75">
      <c r="A1" t="s">
        <v>56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328.14299999999997</v>
      </c>
      <c r="C3">
        <v>337.57600000000002</v>
      </c>
      <c r="D3">
        <v>220.44300000000001</v>
      </c>
      <c r="E3">
        <v>226.34299999999999</v>
      </c>
      <c r="G3">
        <f>B3-C3</f>
        <v>-9.4330000000000496</v>
      </c>
      <c r="H3">
        <f>D3-E3</f>
        <v>-5.8999999999999773</v>
      </c>
      <c r="J3">
        <f>A3</f>
        <v>1</v>
      </c>
      <c r="K3">
        <f>(G3-MIN(G$3:G$108))/(MAX(G$3:G$108)-MIN(G$3:G$108))</f>
        <v>0.26449951075911748</v>
      </c>
      <c r="L3">
        <f>(H3-MIN(H$3:H$108))/(MAX(H$3:H$108)-MIN(H$3:H$108))</f>
        <v>0.11120917917034469</v>
      </c>
    </row>
    <row r="4" spans="1:12" x14ac:dyDescent="0.75">
      <c r="A4">
        <v>2</v>
      </c>
      <c r="B4">
        <v>334.63600000000002</v>
      </c>
      <c r="C4">
        <v>336.30599999999998</v>
      </c>
      <c r="D4">
        <v>217.143</v>
      </c>
      <c r="E4">
        <v>225.61799999999999</v>
      </c>
      <c r="G4">
        <f t="shared" ref="G4:G67" si="0">B4-C4</f>
        <v>-1.6699999999999591</v>
      </c>
      <c r="H4">
        <f t="shared" ref="H4:H67" si="1">D4-E4</f>
        <v>-8.4749999999999943</v>
      </c>
      <c r="J4">
        <f t="shared" ref="J4:J67" si="2">A4</f>
        <v>2</v>
      </c>
      <c r="K4">
        <f t="shared" ref="K4:L67" si="3">(G4-MIN(G$3:G$108))/(MAX(G$3:G$108)-MIN(G$3:G$108))</f>
        <v>0.32942219397355632</v>
      </c>
      <c r="L4">
        <f t="shared" si="3"/>
        <v>6.9121637082802334E-2</v>
      </c>
    </row>
    <row r="5" spans="1:12" x14ac:dyDescent="0.75">
      <c r="A5">
        <v>3</v>
      </c>
      <c r="B5">
        <v>333.15699999999998</v>
      </c>
      <c r="C5">
        <v>333.15100000000001</v>
      </c>
      <c r="D5">
        <v>226.00700000000001</v>
      </c>
      <c r="E5">
        <v>229.12200000000001</v>
      </c>
      <c r="G5">
        <f t="shared" si="0"/>
        <v>5.9999999999718057E-3</v>
      </c>
      <c r="H5">
        <f t="shared" si="1"/>
        <v>-3.1150000000000091</v>
      </c>
      <c r="J5">
        <f t="shared" si="2"/>
        <v>3</v>
      </c>
      <c r="K5">
        <f t="shared" si="3"/>
        <v>0.34343873616953646</v>
      </c>
      <c r="L5">
        <f t="shared" si="3"/>
        <v>0.15672910333104501</v>
      </c>
    </row>
    <row r="6" spans="1:12" x14ac:dyDescent="0.75">
      <c r="A6">
        <v>4</v>
      </c>
      <c r="B6">
        <v>338.214</v>
      </c>
      <c r="C6">
        <v>344.89800000000002</v>
      </c>
      <c r="D6">
        <v>221.607</v>
      </c>
      <c r="E6">
        <v>231.15600000000001</v>
      </c>
      <c r="G6">
        <f t="shared" si="0"/>
        <v>-6.6840000000000259</v>
      </c>
      <c r="H6">
        <f t="shared" si="1"/>
        <v>-9.5490000000000066</v>
      </c>
      <c r="J6">
        <f t="shared" si="2"/>
        <v>4</v>
      </c>
      <c r="K6">
        <f t="shared" si="3"/>
        <v>0.2874896506736469</v>
      </c>
      <c r="L6">
        <f t="shared" si="3"/>
        <v>5.1567454480075846E-2</v>
      </c>
    </row>
    <row r="7" spans="1:12" x14ac:dyDescent="0.75">
      <c r="A7">
        <v>5</v>
      </c>
      <c r="B7">
        <v>327.7</v>
      </c>
      <c r="C7">
        <v>336.16300000000001</v>
      </c>
      <c r="D7">
        <v>221.29300000000001</v>
      </c>
      <c r="E7">
        <v>226.54599999999999</v>
      </c>
      <c r="G7">
        <f t="shared" si="0"/>
        <v>-8.4630000000000223</v>
      </c>
      <c r="H7">
        <f t="shared" si="1"/>
        <v>-5.2529999999999859</v>
      </c>
      <c r="J7">
        <f t="shared" si="2"/>
        <v>5</v>
      </c>
      <c r="K7">
        <f t="shared" si="3"/>
        <v>0.27261171000142159</v>
      </c>
      <c r="L7">
        <f t="shared" si="3"/>
        <v>0.12178418489098133</v>
      </c>
    </row>
    <row r="8" spans="1:12" x14ac:dyDescent="0.75">
      <c r="A8">
        <v>6</v>
      </c>
      <c r="B8">
        <v>345.74299999999999</v>
      </c>
      <c r="C8">
        <v>353.55399999999997</v>
      </c>
      <c r="D8">
        <v>224.90700000000001</v>
      </c>
      <c r="E8">
        <v>230.48400000000001</v>
      </c>
      <c r="G8">
        <f t="shared" si="0"/>
        <v>-7.8109999999999786</v>
      </c>
      <c r="H8">
        <f t="shared" si="1"/>
        <v>-5.5769999999999982</v>
      </c>
      <c r="J8">
        <f t="shared" si="2"/>
        <v>6</v>
      </c>
      <c r="K8">
        <f t="shared" si="3"/>
        <v>0.27806444598697055</v>
      </c>
      <c r="L8">
        <f t="shared" si="3"/>
        <v>0.11648850969239331</v>
      </c>
    </row>
    <row r="9" spans="1:12" x14ac:dyDescent="0.75">
      <c r="A9">
        <v>7</v>
      </c>
      <c r="B9">
        <v>328.50700000000001</v>
      </c>
      <c r="C9">
        <v>344.87</v>
      </c>
      <c r="D9">
        <v>222.08799999999999</v>
      </c>
      <c r="E9">
        <v>234.792</v>
      </c>
      <c r="G9">
        <f t="shared" si="0"/>
        <v>-16.363</v>
      </c>
      <c r="H9">
        <f t="shared" si="1"/>
        <v>-12.704000000000008</v>
      </c>
      <c r="J9">
        <f t="shared" si="2"/>
        <v>7</v>
      </c>
      <c r="K9">
        <f t="shared" si="3"/>
        <v>0.20654328318265835</v>
      </c>
      <c r="L9">
        <f t="shared" si="3"/>
        <v>0</v>
      </c>
    </row>
    <row r="10" spans="1:12" x14ac:dyDescent="0.75">
      <c r="A10">
        <v>8</v>
      </c>
      <c r="B10">
        <v>318.83100000000002</v>
      </c>
      <c r="C10">
        <v>331.411</v>
      </c>
      <c r="D10">
        <v>222.64699999999999</v>
      </c>
      <c r="E10">
        <v>229.86500000000001</v>
      </c>
      <c r="G10">
        <f t="shared" si="0"/>
        <v>-12.579999999999984</v>
      </c>
      <c r="H10">
        <f t="shared" si="1"/>
        <v>-7.2180000000000177</v>
      </c>
      <c r="J10">
        <f t="shared" si="2"/>
        <v>8</v>
      </c>
      <c r="K10">
        <f t="shared" si="3"/>
        <v>0.23818086022764356</v>
      </c>
      <c r="L10">
        <f t="shared" si="3"/>
        <v>8.9666895492138021E-2</v>
      </c>
    </row>
    <row r="11" spans="1:12" x14ac:dyDescent="0.75">
      <c r="A11">
        <v>9</v>
      </c>
      <c r="B11">
        <v>327.73500000000001</v>
      </c>
      <c r="C11">
        <v>337.36500000000001</v>
      </c>
      <c r="D11">
        <v>227.10300000000001</v>
      </c>
      <c r="E11">
        <v>234.99</v>
      </c>
      <c r="G11">
        <f t="shared" si="0"/>
        <v>-9.6299999999999955</v>
      </c>
      <c r="H11">
        <f t="shared" si="1"/>
        <v>-7.8870000000000005</v>
      </c>
      <c r="J11">
        <f t="shared" si="2"/>
        <v>9</v>
      </c>
      <c r="K11">
        <f t="shared" si="3"/>
        <v>0.26285198163465007</v>
      </c>
      <c r="L11">
        <f t="shared" si="3"/>
        <v>7.8732306887646791E-2</v>
      </c>
    </row>
    <row r="12" spans="1:12" x14ac:dyDescent="0.75">
      <c r="A12">
        <v>10</v>
      </c>
      <c r="B12">
        <v>361.62900000000002</v>
      </c>
      <c r="C12">
        <v>356.709</v>
      </c>
      <c r="D12">
        <v>243.33600000000001</v>
      </c>
      <c r="E12">
        <v>245.071</v>
      </c>
      <c r="G12">
        <f t="shared" si="0"/>
        <v>4.9200000000000159</v>
      </c>
      <c r="H12">
        <f t="shared" si="1"/>
        <v>-1.7349999999999852</v>
      </c>
      <c r="J12">
        <f t="shared" si="2"/>
        <v>10</v>
      </c>
      <c r="K12">
        <f t="shared" si="3"/>
        <v>0.38453497026920813</v>
      </c>
      <c r="L12">
        <f t="shared" si="3"/>
        <v>0.17928475695466017</v>
      </c>
    </row>
    <row r="13" spans="1:12" x14ac:dyDescent="0.75">
      <c r="A13">
        <v>11</v>
      </c>
      <c r="B13">
        <v>456.74299999999999</v>
      </c>
      <c r="C13">
        <v>378.23</v>
      </c>
      <c r="D13">
        <v>253.108</v>
      </c>
      <c r="E13">
        <v>251.39500000000001</v>
      </c>
      <c r="G13">
        <f t="shared" si="0"/>
        <v>78.512999999999977</v>
      </c>
      <c r="H13">
        <f t="shared" si="1"/>
        <v>1.7129999999999939</v>
      </c>
      <c r="J13">
        <f t="shared" si="2"/>
        <v>11</v>
      </c>
      <c r="K13">
        <f t="shared" si="3"/>
        <v>1</v>
      </c>
      <c r="L13">
        <f t="shared" si="3"/>
        <v>0.23564120166061911</v>
      </c>
    </row>
    <row r="14" spans="1:12" x14ac:dyDescent="0.75">
      <c r="A14">
        <v>12</v>
      </c>
      <c r="B14">
        <v>417.12200000000001</v>
      </c>
      <c r="C14">
        <v>386.27</v>
      </c>
      <c r="D14">
        <v>258.52</v>
      </c>
      <c r="E14">
        <v>247.52</v>
      </c>
      <c r="G14">
        <f t="shared" si="0"/>
        <v>30.852000000000032</v>
      </c>
      <c r="H14">
        <f t="shared" si="1"/>
        <v>10.999999999999972</v>
      </c>
      <c r="J14">
        <f t="shared" si="2"/>
        <v>12</v>
      </c>
      <c r="K14">
        <f t="shared" si="3"/>
        <v>0.60140667207479992</v>
      </c>
      <c r="L14">
        <f t="shared" si="3"/>
        <v>0.38743421267693068</v>
      </c>
    </row>
    <row r="15" spans="1:12" x14ac:dyDescent="0.75">
      <c r="A15">
        <v>13</v>
      </c>
      <c r="B15">
        <v>401.399</v>
      </c>
      <c r="C15">
        <v>375.62</v>
      </c>
      <c r="D15">
        <v>259.25</v>
      </c>
      <c r="E15">
        <v>243.65</v>
      </c>
      <c r="G15">
        <f t="shared" si="0"/>
        <v>25.778999999999996</v>
      </c>
      <c r="H15">
        <f t="shared" si="1"/>
        <v>15.599999999999994</v>
      </c>
      <c r="J15">
        <f t="shared" si="2"/>
        <v>13</v>
      </c>
      <c r="K15">
        <f t="shared" si="3"/>
        <v>0.55898070634675057</v>
      </c>
      <c r="L15">
        <f t="shared" si="3"/>
        <v>0.462619724755647</v>
      </c>
    </row>
    <row r="16" spans="1:12" x14ac:dyDescent="0.75">
      <c r="A16">
        <v>14</v>
      </c>
      <c r="B16">
        <v>408.93900000000002</v>
      </c>
      <c r="C16">
        <v>364.51499999999999</v>
      </c>
      <c r="D16">
        <v>268.40499999999997</v>
      </c>
      <c r="E16">
        <v>247.63499999999999</v>
      </c>
      <c r="G16">
        <f t="shared" si="0"/>
        <v>44.424000000000035</v>
      </c>
      <c r="H16">
        <f t="shared" si="1"/>
        <v>20.769999999999982</v>
      </c>
      <c r="J16">
        <f t="shared" si="2"/>
        <v>14</v>
      </c>
      <c r="K16">
        <f t="shared" si="3"/>
        <v>0.71491055673103499</v>
      </c>
      <c r="L16">
        <f t="shared" si="3"/>
        <v>0.54712170246150793</v>
      </c>
    </row>
    <row r="17" spans="1:12" x14ac:dyDescent="0.75">
      <c r="A17">
        <v>15</v>
      </c>
      <c r="B17">
        <v>407.678</v>
      </c>
      <c r="C17">
        <v>365.952</v>
      </c>
      <c r="D17">
        <v>269.65100000000001</v>
      </c>
      <c r="E17">
        <v>242.21199999999999</v>
      </c>
      <c r="G17">
        <f t="shared" si="0"/>
        <v>41.725999999999999</v>
      </c>
      <c r="H17">
        <f t="shared" si="1"/>
        <v>27.439000000000021</v>
      </c>
      <c r="J17">
        <f t="shared" si="2"/>
        <v>15</v>
      </c>
      <c r="K17">
        <f t="shared" si="3"/>
        <v>0.69234693450862661</v>
      </c>
      <c r="L17">
        <f t="shared" si="3"/>
        <v>0.65612435029910787</v>
      </c>
    </row>
    <row r="18" spans="1:12" x14ac:dyDescent="0.75">
      <c r="A18">
        <v>16</v>
      </c>
      <c r="B18">
        <v>386.70400000000001</v>
      </c>
      <c r="C18">
        <v>368.51</v>
      </c>
      <c r="D18">
        <v>276.375</v>
      </c>
      <c r="E18">
        <v>250.08799999999999</v>
      </c>
      <c r="G18">
        <f t="shared" si="0"/>
        <v>18.194000000000017</v>
      </c>
      <c r="H18">
        <f t="shared" si="1"/>
        <v>26.287000000000006</v>
      </c>
      <c r="J18">
        <f t="shared" si="2"/>
        <v>16</v>
      </c>
      <c r="K18">
        <f t="shared" si="3"/>
        <v>0.4955466535087355</v>
      </c>
      <c r="L18">
        <f t="shared" si="3"/>
        <v>0.63729528292635096</v>
      </c>
    </row>
    <row r="19" spans="1:12" x14ac:dyDescent="0.75">
      <c r="A19">
        <v>17</v>
      </c>
      <c r="B19">
        <v>400.697</v>
      </c>
      <c r="C19">
        <v>382.601</v>
      </c>
      <c r="D19">
        <v>267.98</v>
      </c>
      <c r="E19">
        <v>241.38</v>
      </c>
      <c r="G19">
        <f t="shared" si="0"/>
        <v>18.096000000000004</v>
      </c>
      <c r="H19">
        <f t="shared" si="1"/>
        <v>26.600000000000023</v>
      </c>
      <c r="J19">
        <f t="shared" si="2"/>
        <v>17</v>
      </c>
      <c r="K19">
        <f t="shared" si="3"/>
        <v>0.49472707049250264</v>
      </c>
      <c r="L19">
        <f t="shared" si="3"/>
        <v>0.64241116668301168</v>
      </c>
    </row>
    <row r="20" spans="1:12" x14ac:dyDescent="0.75">
      <c r="A20">
        <v>18</v>
      </c>
      <c r="B20">
        <v>407.92099999999999</v>
      </c>
      <c r="C20">
        <v>369.12299999999999</v>
      </c>
      <c r="D20">
        <v>257.35500000000002</v>
      </c>
      <c r="E20">
        <v>239.04900000000001</v>
      </c>
      <c r="G20">
        <f t="shared" si="0"/>
        <v>38.798000000000002</v>
      </c>
      <c r="H20">
        <f t="shared" si="1"/>
        <v>18.306000000000012</v>
      </c>
      <c r="J20">
        <f t="shared" si="2"/>
        <v>18</v>
      </c>
      <c r="K20">
        <f t="shared" si="3"/>
        <v>0.66785980112567234</v>
      </c>
      <c r="L20">
        <f t="shared" si="3"/>
        <v>0.50684841946977888</v>
      </c>
    </row>
    <row r="21" spans="1:12" x14ac:dyDescent="0.75">
      <c r="A21">
        <v>19</v>
      </c>
      <c r="B21">
        <v>407.709</v>
      </c>
      <c r="C21">
        <v>376.87</v>
      </c>
      <c r="D21">
        <v>270.78399999999999</v>
      </c>
      <c r="E21">
        <v>240.465</v>
      </c>
      <c r="G21">
        <f t="shared" si="0"/>
        <v>30.838999999999999</v>
      </c>
      <c r="H21">
        <f t="shared" si="1"/>
        <v>30.318999999999988</v>
      </c>
      <c r="J21">
        <f t="shared" si="2"/>
        <v>19</v>
      </c>
      <c r="K21">
        <f t="shared" si="3"/>
        <v>0.60129795187876878</v>
      </c>
      <c r="L21">
        <f t="shared" si="3"/>
        <v>0.70319701873099905</v>
      </c>
    </row>
    <row r="22" spans="1:12" x14ac:dyDescent="0.75">
      <c r="A22" s="3" t="s">
        <v>57</v>
      </c>
      <c r="B22" s="3"/>
      <c r="C22" s="3"/>
      <c r="D22" s="3"/>
      <c r="E22" s="3"/>
    </row>
    <row r="23" spans="1:12" x14ac:dyDescent="0.75">
      <c r="A23">
        <v>21</v>
      </c>
      <c r="B23">
        <v>365.13200000000001</v>
      </c>
      <c r="C23">
        <v>360.78399999999999</v>
      </c>
      <c r="D23">
        <v>222.934</v>
      </c>
      <c r="E23">
        <v>235.149</v>
      </c>
      <c r="G23">
        <f t="shared" si="0"/>
        <v>4.3480000000000132</v>
      </c>
      <c r="H23">
        <f>D23-E23</f>
        <v>-12.215000000000003</v>
      </c>
      <c r="J23">
        <f t="shared" si="2"/>
        <v>21</v>
      </c>
      <c r="K23">
        <f t="shared" si="3"/>
        <v>0.37975128164384958</v>
      </c>
      <c r="L23">
        <f t="shared" si="3"/>
        <v>7.9925468274983525E-3</v>
      </c>
    </row>
    <row r="24" spans="1:12" x14ac:dyDescent="0.75">
      <c r="A24">
        <v>22</v>
      </c>
      <c r="B24">
        <v>360.68799999999999</v>
      </c>
      <c r="C24">
        <v>360.63400000000001</v>
      </c>
      <c r="D24">
        <v>265.363</v>
      </c>
      <c r="E24">
        <v>253</v>
      </c>
      <c r="G24">
        <f t="shared" si="0"/>
        <v>5.3999999999973625E-2</v>
      </c>
      <c r="H24">
        <f t="shared" si="1"/>
        <v>12.363</v>
      </c>
      <c r="J24">
        <f t="shared" si="2"/>
        <v>22</v>
      </c>
      <c r="K24">
        <f t="shared" si="3"/>
        <v>0.34384016458565048</v>
      </c>
      <c r="L24">
        <f t="shared" si="3"/>
        <v>0.40971200679938546</v>
      </c>
    </row>
    <row r="25" spans="1:12" x14ac:dyDescent="0.75">
      <c r="A25">
        <v>23</v>
      </c>
      <c r="B25">
        <v>351.113</v>
      </c>
      <c r="C25">
        <v>356.07900000000001</v>
      </c>
      <c r="D25">
        <v>263.887</v>
      </c>
      <c r="E25">
        <v>248.24100000000001</v>
      </c>
      <c r="G25">
        <f t="shared" si="0"/>
        <v>-4.9660000000000082</v>
      </c>
      <c r="H25">
        <f t="shared" si="1"/>
        <v>15.645999999999987</v>
      </c>
      <c r="J25">
        <f t="shared" si="2"/>
        <v>23</v>
      </c>
      <c r="K25">
        <f t="shared" si="3"/>
        <v>0.3018574427337275</v>
      </c>
      <c r="L25">
        <f t="shared" si="3"/>
        <v>0.46337157987643401</v>
      </c>
    </row>
    <row r="26" spans="1:12" x14ac:dyDescent="0.75">
      <c r="A26">
        <v>24</v>
      </c>
      <c r="B26">
        <v>340.06900000000002</v>
      </c>
      <c r="C26">
        <v>356.20499999999998</v>
      </c>
      <c r="D26">
        <v>251.34</v>
      </c>
      <c r="E26">
        <v>241.31200000000001</v>
      </c>
      <c r="G26">
        <f t="shared" si="0"/>
        <v>-16.135999999999967</v>
      </c>
      <c r="H26">
        <f t="shared" si="1"/>
        <v>10.027999999999992</v>
      </c>
      <c r="J26">
        <f t="shared" si="2"/>
        <v>24</v>
      </c>
      <c r="K26">
        <f t="shared" si="3"/>
        <v>0.20844170506719778</v>
      </c>
      <c r="L26">
        <f t="shared" si="3"/>
        <v>0.37154718708116757</v>
      </c>
    </row>
    <row r="27" spans="1:12" x14ac:dyDescent="0.75">
      <c r="A27">
        <v>25</v>
      </c>
      <c r="B27">
        <v>316.52699999999999</v>
      </c>
      <c r="C27">
        <v>357.58699999999999</v>
      </c>
      <c r="D27">
        <v>247.31299999999999</v>
      </c>
      <c r="E27">
        <v>235.51</v>
      </c>
      <c r="G27">
        <f t="shared" si="0"/>
        <v>-41.06</v>
      </c>
      <c r="H27">
        <f t="shared" si="1"/>
        <v>11.802999999999997</v>
      </c>
      <c r="J27">
        <f t="shared" si="2"/>
        <v>25</v>
      </c>
      <c r="K27">
        <f t="shared" si="3"/>
        <v>0</v>
      </c>
      <c r="L27">
        <f t="shared" si="3"/>
        <v>0.40055898793762867</v>
      </c>
    </row>
    <row r="28" spans="1:12" x14ac:dyDescent="0.75">
      <c r="A28">
        <v>26</v>
      </c>
      <c r="B28">
        <v>317.387</v>
      </c>
      <c r="C28">
        <v>354.42200000000003</v>
      </c>
      <c r="D28">
        <v>247.02600000000001</v>
      </c>
      <c r="E28">
        <v>231.71600000000001</v>
      </c>
      <c r="G28">
        <f t="shared" si="0"/>
        <v>-37.035000000000025</v>
      </c>
      <c r="H28">
        <f t="shared" si="1"/>
        <v>15.310000000000002</v>
      </c>
      <c r="J28">
        <f t="shared" si="2"/>
        <v>26</v>
      </c>
      <c r="K28">
        <f t="shared" si="3"/>
        <v>3.3661445309559668E-2</v>
      </c>
      <c r="L28">
        <f t="shared" si="3"/>
        <v>0.45787976855938023</v>
      </c>
    </row>
    <row r="29" spans="1:12" x14ac:dyDescent="0.75">
      <c r="A29">
        <v>27</v>
      </c>
      <c r="B29">
        <v>313.65800000000002</v>
      </c>
      <c r="C29">
        <v>349.35500000000002</v>
      </c>
      <c r="D29">
        <v>243.81899999999999</v>
      </c>
      <c r="E29">
        <v>226.98599999999999</v>
      </c>
      <c r="G29">
        <f t="shared" si="0"/>
        <v>-35.697000000000003</v>
      </c>
      <c r="H29">
        <f t="shared" si="1"/>
        <v>16.832999999999998</v>
      </c>
      <c r="J29">
        <f t="shared" si="2"/>
        <v>27</v>
      </c>
      <c r="K29">
        <f t="shared" si="3"/>
        <v>4.4851262408737762E-2</v>
      </c>
      <c r="L29">
        <f t="shared" si="3"/>
        <v>0.48277271092805069</v>
      </c>
    </row>
    <row r="30" spans="1:12" x14ac:dyDescent="0.75">
      <c r="A30">
        <v>28</v>
      </c>
      <c r="B30">
        <v>307.529</v>
      </c>
      <c r="C30">
        <v>333.815</v>
      </c>
      <c r="D30">
        <v>242.34800000000001</v>
      </c>
      <c r="E30">
        <v>228.72499999999999</v>
      </c>
      <c r="G30">
        <f t="shared" si="0"/>
        <v>-26.286000000000001</v>
      </c>
      <c r="H30">
        <f t="shared" si="1"/>
        <v>13.623000000000019</v>
      </c>
      <c r="J30">
        <f t="shared" si="2"/>
        <v>28</v>
      </c>
      <c r="K30">
        <f t="shared" si="3"/>
        <v>0.12355632124309003</v>
      </c>
      <c r="L30">
        <f t="shared" si="3"/>
        <v>0.43030629923833841</v>
      </c>
    </row>
    <row r="31" spans="1:12" x14ac:dyDescent="0.75">
      <c r="A31">
        <v>29</v>
      </c>
      <c r="B31">
        <v>313.154</v>
      </c>
      <c r="C31">
        <v>338.40100000000001</v>
      </c>
      <c r="D31">
        <v>247.64699999999999</v>
      </c>
      <c r="E31">
        <v>231.03299999999999</v>
      </c>
      <c r="G31">
        <f t="shared" si="0"/>
        <v>-25.247000000000014</v>
      </c>
      <c r="H31">
        <f t="shared" si="1"/>
        <v>16.614000000000004</v>
      </c>
      <c r="J31">
        <f t="shared" si="2"/>
        <v>29</v>
      </c>
      <c r="K31">
        <f t="shared" si="3"/>
        <v>0.13224557383355767</v>
      </c>
      <c r="L31">
        <f t="shared" si="3"/>
        <v>0.47919322676604237</v>
      </c>
    </row>
    <row r="32" spans="1:12" x14ac:dyDescent="0.75">
      <c r="A32">
        <v>30</v>
      </c>
      <c r="B32">
        <v>318.27600000000001</v>
      </c>
      <c r="C32">
        <v>349.44299999999998</v>
      </c>
      <c r="D32">
        <v>251.16</v>
      </c>
      <c r="E32">
        <v>227.21199999999999</v>
      </c>
      <c r="G32">
        <f t="shared" si="0"/>
        <v>-31.166999999999973</v>
      </c>
      <c r="H32">
        <f t="shared" si="1"/>
        <v>23.948000000000008</v>
      </c>
      <c r="J32">
        <f t="shared" si="2"/>
        <v>30</v>
      </c>
      <c r="K32">
        <f t="shared" si="3"/>
        <v>8.2736069179497301E-2</v>
      </c>
      <c r="L32">
        <f t="shared" si="3"/>
        <v>0.59906508450197782</v>
      </c>
    </row>
    <row r="33" spans="1:12" x14ac:dyDescent="0.75">
      <c r="A33">
        <v>31</v>
      </c>
      <c r="B33">
        <v>329.738</v>
      </c>
      <c r="C33">
        <v>356.08600000000001</v>
      </c>
      <c r="D33">
        <v>245.738</v>
      </c>
      <c r="E33">
        <v>224.05</v>
      </c>
      <c r="G33">
        <f t="shared" si="0"/>
        <v>-26.348000000000013</v>
      </c>
      <c r="H33">
        <f t="shared" si="1"/>
        <v>21.687999999999988</v>
      </c>
      <c r="J33">
        <f t="shared" si="2"/>
        <v>31</v>
      </c>
      <c r="K33">
        <f t="shared" si="3"/>
        <v>0.12303780953894267</v>
      </c>
      <c r="L33">
        <f t="shared" si="3"/>
        <v>0.56212611552417358</v>
      </c>
    </row>
    <row r="34" spans="1:12" x14ac:dyDescent="0.75">
      <c r="A34">
        <v>32</v>
      </c>
      <c r="B34">
        <v>313.42099999999999</v>
      </c>
      <c r="C34">
        <v>343.66800000000001</v>
      </c>
      <c r="D34">
        <v>238.17699999999999</v>
      </c>
      <c r="E34">
        <v>220.30500000000001</v>
      </c>
      <c r="G34">
        <f t="shared" si="0"/>
        <v>-30.247000000000014</v>
      </c>
      <c r="H34">
        <f t="shared" si="1"/>
        <v>17.871999999999986</v>
      </c>
      <c r="J34">
        <f t="shared" si="2"/>
        <v>32</v>
      </c>
      <c r="K34">
        <f t="shared" si="3"/>
        <v>9.0430113821682076E-2</v>
      </c>
      <c r="L34">
        <f t="shared" si="3"/>
        <v>0.49975482985191699</v>
      </c>
    </row>
    <row r="35" spans="1:12" x14ac:dyDescent="0.75">
      <c r="A35">
        <v>33</v>
      </c>
      <c r="B35">
        <v>309.27999999999997</v>
      </c>
      <c r="C35">
        <v>332.714</v>
      </c>
      <c r="D35">
        <v>238.62200000000001</v>
      </c>
      <c r="E35">
        <v>221.77699999999999</v>
      </c>
      <c r="G35">
        <f t="shared" si="0"/>
        <v>-23.434000000000026</v>
      </c>
      <c r="H35">
        <f t="shared" si="1"/>
        <v>16.845000000000027</v>
      </c>
      <c r="J35">
        <f t="shared" si="2"/>
        <v>33</v>
      </c>
      <c r="K35">
        <f t="shared" si="3"/>
        <v>0.14740785963386366</v>
      </c>
      <c r="L35">
        <f t="shared" si="3"/>
        <v>0.48296884704651738</v>
      </c>
    </row>
    <row r="36" spans="1:12" x14ac:dyDescent="0.75">
      <c r="A36">
        <v>34</v>
      </c>
      <c r="B36">
        <v>311.83100000000002</v>
      </c>
      <c r="C36">
        <v>338.29500000000002</v>
      </c>
      <c r="D36">
        <v>248.56399999999999</v>
      </c>
      <c r="E36">
        <v>232.92400000000001</v>
      </c>
      <c r="G36">
        <f t="shared" si="0"/>
        <v>-26.463999999999999</v>
      </c>
      <c r="H36">
        <f t="shared" si="1"/>
        <v>15.639999999999986</v>
      </c>
      <c r="J36">
        <f t="shared" si="2"/>
        <v>34</v>
      </c>
      <c r="K36">
        <f t="shared" si="3"/>
        <v>0.12206769086666727</v>
      </c>
      <c r="L36">
        <f t="shared" si="3"/>
        <v>0.46327351181720089</v>
      </c>
    </row>
    <row r="37" spans="1:12" x14ac:dyDescent="0.75">
      <c r="A37">
        <v>35</v>
      </c>
      <c r="B37">
        <v>309</v>
      </c>
      <c r="C37">
        <v>329.52199999999999</v>
      </c>
      <c r="D37">
        <v>243.739</v>
      </c>
      <c r="E37">
        <v>232.53899999999999</v>
      </c>
      <c r="G37">
        <f t="shared" si="0"/>
        <v>-20.521999999999991</v>
      </c>
      <c r="H37">
        <f t="shared" si="1"/>
        <v>11.200000000000017</v>
      </c>
      <c r="J37">
        <f t="shared" si="2"/>
        <v>35</v>
      </c>
      <c r="K37">
        <f t="shared" si="3"/>
        <v>0.17176118354478029</v>
      </c>
      <c r="L37">
        <f t="shared" si="3"/>
        <v>0.39070314798470168</v>
      </c>
    </row>
    <row r="38" spans="1:12" x14ac:dyDescent="0.75">
      <c r="A38">
        <v>36</v>
      </c>
      <c r="B38">
        <v>306.75</v>
      </c>
      <c r="C38">
        <v>332.87700000000001</v>
      </c>
      <c r="D38">
        <v>247.06700000000001</v>
      </c>
      <c r="E38">
        <v>236.87700000000001</v>
      </c>
      <c r="G38">
        <f t="shared" si="0"/>
        <v>-26.12700000000001</v>
      </c>
      <c r="H38">
        <f t="shared" si="1"/>
        <v>10.189999999999998</v>
      </c>
      <c r="J38">
        <f t="shared" si="2"/>
        <v>36</v>
      </c>
      <c r="K38">
        <f t="shared" si="3"/>
        <v>0.1248860528714676</v>
      </c>
      <c r="L38">
        <f t="shared" si="3"/>
        <v>0.37419502468046156</v>
      </c>
    </row>
    <row r="39" spans="1:12" x14ac:dyDescent="0.75">
      <c r="A39">
        <v>37</v>
      </c>
      <c r="B39">
        <v>299.86900000000003</v>
      </c>
      <c r="C39">
        <v>336.71499999999997</v>
      </c>
      <c r="D39">
        <v>244.136</v>
      </c>
      <c r="E39">
        <v>234.934</v>
      </c>
      <c r="G39">
        <f t="shared" si="0"/>
        <v>-36.845999999999947</v>
      </c>
      <c r="H39">
        <f t="shared" si="1"/>
        <v>9.2019999999999982</v>
      </c>
      <c r="J39">
        <f t="shared" si="2"/>
        <v>37</v>
      </c>
      <c r="K39">
        <f t="shared" si="3"/>
        <v>3.5242069698009221E-2</v>
      </c>
      <c r="L39">
        <f t="shared" si="3"/>
        <v>0.35804648426007651</v>
      </c>
    </row>
    <row r="40" spans="1:12" x14ac:dyDescent="0.75">
      <c r="A40">
        <v>38</v>
      </c>
      <c r="B40">
        <v>305.83499999999998</v>
      </c>
      <c r="C40">
        <v>336.36599999999999</v>
      </c>
      <c r="D40">
        <v>242.727</v>
      </c>
      <c r="E40">
        <v>234.00399999999999</v>
      </c>
      <c r="G40">
        <f t="shared" si="0"/>
        <v>-30.531000000000006</v>
      </c>
      <c r="H40">
        <f t="shared" si="1"/>
        <v>8.7230000000000132</v>
      </c>
      <c r="J40">
        <f t="shared" si="2"/>
        <v>38</v>
      </c>
      <c r="K40">
        <f t="shared" si="3"/>
        <v>8.8054995693007607E-2</v>
      </c>
      <c r="L40">
        <f t="shared" si="3"/>
        <v>0.350217384197967</v>
      </c>
    </row>
    <row r="41" spans="1:12" x14ac:dyDescent="0.75">
      <c r="A41">
        <v>39</v>
      </c>
      <c r="B41">
        <v>315.661</v>
      </c>
      <c r="C41">
        <v>337.81400000000002</v>
      </c>
      <c r="D41">
        <v>255.31100000000001</v>
      </c>
      <c r="E41">
        <v>231.852</v>
      </c>
      <c r="G41">
        <f t="shared" si="0"/>
        <v>-22.15300000000002</v>
      </c>
      <c r="H41">
        <f t="shared" si="1"/>
        <v>23.459000000000003</v>
      </c>
      <c r="J41">
        <f t="shared" si="2"/>
        <v>39</v>
      </c>
      <c r="K41">
        <f t="shared" si="3"/>
        <v>0.15812098048890624</v>
      </c>
      <c r="L41">
        <f t="shared" si="3"/>
        <v>0.59107253767447943</v>
      </c>
    </row>
    <row r="42" spans="1:12" x14ac:dyDescent="0.75">
      <c r="A42">
        <v>40</v>
      </c>
      <c r="B42">
        <v>304.77800000000002</v>
      </c>
      <c r="C42">
        <v>328.04700000000003</v>
      </c>
      <c r="D42">
        <v>260.50599999999997</v>
      </c>
      <c r="E42">
        <v>236.56800000000001</v>
      </c>
      <c r="G42">
        <f t="shared" si="0"/>
        <v>-23.269000000000005</v>
      </c>
      <c r="H42">
        <f t="shared" si="1"/>
        <v>23.93799999999996</v>
      </c>
      <c r="J42">
        <f t="shared" si="2"/>
        <v>40</v>
      </c>
      <c r="K42">
        <f t="shared" si="3"/>
        <v>0.14878776981425573</v>
      </c>
      <c r="L42">
        <f t="shared" si="3"/>
        <v>0.59890163773658855</v>
      </c>
    </row>
    <row r="43" spans="1:12" x14ac:dyDescent="0.75">
      <c r="A43">
        <v>41</v>
      </c>
      <c r="B43">
        <v>304.22800000000001</v>
      </c>
      <c r="C43">
        <v>336.86</v>
      </c>
      <c r="D43">
        <v>258.00599999999997</v>
      </c>
      <c r="E43">
        <v>237.90700000000001</v>
      </c>
      <c r="G43">
        <f t="shared" si="0"/>
        <v>-32.632000000000005</v>
      </c>
      <c r="H43">
        <f t="shared" si="1"/>
        <v>20.098999999999961</v>
      </c>
      <c r="J43">
        <f t="shared" si="2"/>
        <v>41</v>
      </c>
      <c r="K43">
        <f t="shared" si="3"/>
        <v>7.0484139396017484E-2</v>
      </c>
      <c r="L43">
        <f t="shared" si="3"/>
        <v>0.53615442450393846</v>
      </c>
    </row>
    <row r="44" spans="1:12" x14ac:dyDescent="0.75">
      <c r="A44">
        <v>42</v>
      </c>
      <c r="B44">
        <v>298.61399999999998</v>
      </c>
      <c r="C44">
        <v>324.32299999999998</v>
      </c>
      <c r="D44">
        <v>254</v>
      </c>
      <c r="E44">
        <v>231.815</v>
      </c>
      <c r="G44">
        <f t="shared" si="0"/>
        <v>-25.709000000000003</v>
      </c>
      <c r="H44">
        <f t="shared" si="1"/>
        <v>22.185000000000002</v>
      </c>
      <c r="J44">
        <f t="shared" si="2"/>
        <v>42</v>
      </c>
      <c r="K44">
        <f t="shared" si="3"/>
        <v>0.12838182532846046</v>
      </c>
      <c r="L44">
        <f t="shared" si="3"/>
        <v>0.57024941976398291</v>
      </c>
    </row>
    <row r="45" spans="1:12" x14ac:dyDescent="0.75">
      <c r="A45">
        <v>43</v>
      </c>
      <c r="B45">
        <v>305.44299999999998</v>
      </c>
      <c r="C45">
        <v>326.642</v>
      </c>
      <c r="D45">
        <v>250.92</v>
      </c>
      <c r="E45">
        <v>233.16800000000001</v>
      </c>
      <c r="G45">
        <f t="shared" si="0"/>
        <v>-21.199000000000012</v>
      </c>
      <c r="H45">
        <f t="shared" si="1"/>
        <v>17.751999999999981</v>
      </c>
      <c r="J45">
        <f t="shared" si="2"/>
        <v>43</v>
      </c>
      <c r="K45">
        <f t="shared" si="3"/>
        <v>0.16609937025917218</v>
      </c>
      <c r="L45">
        <f t="shared" si="3"/>
        <v>0.49779346866725477</v>
      </c>
    </row>
    <row r="46" spans="1:12" x14ac:dyDescent="0.75">
      <c r="A46">
        <v>44</v>
      </c>
      <c r="B46">
        <v>297.06799999999998</v>
      </c>
      <c r="C46">
        <v>324.17700000000002</v>
      </c>
      <c r="D46">
        <v>245.44300000000001</v>
      </c>
      <c r="E46">
        <v>222.37899999999999</v>
      </c>
      <c r="G46">
        <f t="shared" si="0"/>
        <v>-27.109000000000037</v>
      </c>
      <c r="H46">
        <f t="shared" si="1"/>
        <v>23.064000000000021</v>
      </c>
      <c r="J46">
        <f t="shared" si="2"/>
        <v>44</v>
      </c>
      <c r="K46">
        <f t="shared" si="3"/>
        <v>0.11667349652513501</v>
      </c>
      <c r="L46">
        <f t="shared" si="3"/>
        <v>0.58461639044163349</v>
      </c>
    </row>
    <row r="47" spans="1:12" x14ac:dyDescent="0.75">
      <c r="A47">
        <v>45</v>
      </c>
      <c r="B47">
        <v>292.57400000000001</v>
      </c>
      <c r="C47">
        <v>314.88400000000001</v>
      </c>
      <c r="D47">
        <v>238.40899999999999</v>
      </c>
      <c r="E47">
        <v>228.5</v>
      </c>
      <c r="G47">
        <f t="shared" si="0"/>
        <v>-22.310000000000002</v>
      </c>
      <c r="H47">
        <f t="shared" si="1"/>
        <v>9.9089999999999918</v>
      </c>
      <c r="J47">
        <f t="shared" si="2"/>
        <v>45</v>
      </c>
      <c r="K47">
        <f t="shared" si="3"/>
        <v>0.1568079750445335</v>
      </c>
      <c r="L47">
        <f t="shared" si="3"/>
        <v>0.36960217057304423</v>
      </c>
    </row>
    <row r="48" spans="1:12" x14ac:dyDescent="0.75">
      <c r="A48">
        <v>46</v>
      </c>
      <c r="B48">
        <v>294.10199999999998</v>
      </c>
      <c r="C48">
        <v>319.625</v>
      </c>
      <c r="D48">
        <v>242.43799999999999</v>
      </c>
      <c r="E48">
        <v>233.94</v>
      </c>
      <c r="G48">
        <f t="shared" si="0"/>
        <v>-25.523000000000025</v>
      </c>
      <c r="H48">
        <f t="shared" si="1"/>
        <v>8.4979999999999905</v>
      </c>
      <c r="J48">
        <f t="shared" si="2"/>
        <v>46</v>
      </c>
      <c r="K48">
        <f t="shared" si="3"/>
        <v>0.12993736044090204</v>
      </c>
      <c r="L48">
        <f t="shared" si="3"/>
        <v>0.34653983197672505</v>
      </c>
    </row>
    <row r="49" spans="1:12" x14ac:dyDescent="0.75">
      <c r="A49">
        <v>47</v>
      </c>
      <c r="B49">
        <v>315.661</v>
      </c>
      <c r="C49">
        <v>319.16899999999998</v>
      </c>
      <c r="D49">
        <v>252.828</v>
      </c>
      <c r="E49">
        <v>231.72499999999999</v>
      </c>
      <c r="G49">
        <f t="shared" si="0"/>
        <v>-3.5079999999999814</v>
      </c>
      <c r="H49">
        <f t="shared" si="1"/>
        <v>21.103000000000009</v>
      </c>
      <c r="J49">
        <f t="shared" si="2"/>
        <v>47</v>
      </c>
      <c r="K49">
        <f t="shared" si="3"/>
        <v>0.31405083087319069</v>
      </c>
      <c r="L49">
        <f t="shared" si="3"/>
        <v>0.55256447974894585</v>
      </c>
    </row>
    <row r="50" spans="1:12" x14ac:dyDescent="0.75">
      <c r="A50">
        <v>48</v>
      </c>
      <c r="B50">
        <v>286.66500000000002</v>
      </c>
      <c r="C50">
        <v>305.65899999999999</v>
      </c>
      <c r="D50">
        <v>244.34700000000001</v>
      </c>
      <c r="E50">
        <v>230.33600000000001</v>
      </c>
      <c r="G50">
        <f t="shared" si="0"/>
        <v>-18.993999999999971</v>
      </c>
      <c r="H50">
        <f t="shared" si="1"/>
        <v>14.010999999999996</v>
      </c>
      <c r="J50">
        <f t="shared" si="2"/>
        <v>48</v>
      </c>
      <c r="K50">
        <f t="shared" si="3"/>
        <v>0.18453998812440964</v>
      </c>
      <c r="L50">
        <f t="shared" si="3"/>
        <v>0.43664803373541233</v>
      </c>
    </row>
    <row r="51" spans="1:12" x14ac:dyDescent="0.75">
      <c r="A51">
        <v>49</v>
      </c>
      <c r="B51">
        <v>313.22300000000001</v>
      </c>
      <c r="C51">
        <v>316.64600000000002</v>
      </c>
      <c r="D51">
        <v>252.696</v>
      </c>
      <c r="E51">
        <v>231.4</v>
      </c>
      <c r="G51">
        <f t="shared" si="0"/>
        <v>-3.4230000000000018</v>
      </c>
      <c r="H51">
        <f t="shared" si="1"/>
        <v>21.295999999999992</v>
      </c>
      <c r="J51">
        <f t="shared" si="2"/>
        <v>49</v>
      </c>
      <c r="K51">
        <f t="shared" si="3"/>
        <v>0.31476169369339235</v>
      </c>
      <c r="L51">
        <f t="shared" si="3"/>
        <v>0.55571900232094396</v>
      </c>
    </row>
    <row r="52" spans="1:12" x14ac:dyDescent="0.75">
      <c r="A52">
        <v>50</v>
      </c>
      <c r="B52">
        <v>292.67599999999999</v>
      </c>
      <c r="C52">
        <v>311.53899999999999</v>
      </c>
      <c r="D52">
        <v>245.42</v>
      </c>
      <c r="E52">
        <v>226.62899999999999</v>
      </c>
      <c r="G52">
        <f t="shared" si="0"/>
        <v>-18.863</v>
      </c>
      <c r="H52">
        <f t="shared" si="1"/>
        <v>18.790999999999997</v>
      </c>
      <c r="J52">
        <f t="shared" si="2"/>
        <v>50</v>
      </c>
      <c r="K52">
        <f t="shared" si="3"/>
        <v>0.18563555317672056</v>
      </c>
      <c r="L52">
        <f t="shared" si="3"/>
        <v>0.51477558759112152</v>
      </c>
    </row>
    <row r="53" spans="1:12" x14ac:dyDescent="0.75">
      <c r="A53">
        <v>51</v>
      </c>
      <c r="B53">
        <v>281.44099999999997</v>
      </c>
      <c r="C53">
        <v>301.762</v>
      </c>
      <c r="D53">
        <v>231.899</v>
      </c>
      <c r="E53">
        <v>218.18899999999999</v>
      </c>
      <c r="G53">
        <f t="shared" si="0"/>
        <v>-20.321000000000026</v>
      </c>
      <c r="H53">
        <f t="shared" si="1"/>
        <v>13.710000000000008</v>
      </c>
      <c r="J53">
        <f t="shared" si="2"/>
        <v>51</v>
      </c>
      <c r="K53">
        <f t="shared" si="3"/>
        <v>0.1734421650372574</v>
      </c>
      <c r="L53">
        <f t="shared" si="3"/>
        <v>0.43172828609721825</v>
      </c>
    </row>
    <row r="54" spans="1:12" x14ac:dyDescent="0.75">
      <c r="A54">
        <v>52</v>
      </c>
      <c r="B54">
        <v>295.70999999999998</v>
      </c>
      <c r="C54">
        <v>312.37900000000002</v>
      </c>
      <c r="D54">
        <v>236.05699999999999</v>
      </c>
      <c r="E54">
        <v>226.99100000000001</v>
      </c>
      <c r="G54">
        <f t="shared" si="0"/>
        <v>-16.66900000000004</v>
      </c>
      <c r="H54">
        <f t="shared" si="1"/>
        <v>9.0659999999999741</v>
      </c>
      <c r="J54">
        <f t="shared" si="2"/>
        <v>52</v>
      </c>
      <c r="K54">
        <f t="shared" si="3"/>
        <v>0.20398417702993124</v>
      </c>
      <c r="L54">
        <f t="shared" si="3"/>
        <v>0.35582360825079234</v>
      </c>
    </row>
    <row r="55" spans="1:12" x14ac:dyDescent="0.75">
      <c r="A55">
        <v>53</v>
      </c>
      <c r="B55">
        <v>297.02199999999999</v>
      </c>
      <c r="C55">
        <v>310.733</v>
      </c>
      <c r="D55">
        <v>229.45699999999999</v>
      </c>
      <c r="E55">
        <v>219.81200000000001</v>
      </c>
      <c r="G55">
        <f t="shared" si="0"/>
        <v>-13.711000000000013</v>
      </c>
      <c r="H55">
        <f t="shared" si="1"/>
        <v>9.6449999999999818</v>
      </c>
      <c r="J55">
        <f t="shared" si="2"/>
        <v>53</v>
      </c>
      <c r="K55">
        <f t="shared" si="3"/>
        <v>0.22872220317295705</v>
      </c>
      <c r="L55">
        <f t="shared" si="3"/>
        <v>0.36528717596678734</v>
      </c>
    </row>
    <row r="56" spans="1:12" x14ac:dyDescent="0.75">
      <c r="A56">
        <v>54</v>
      </c>
      <c r="B56">
        <v>285.39699999999999</v>
      </c>
      <c r="C56">
        <v>305.12099999999998</v>
      </c>
      <c r="D56">
        <v>231.40799999999999</v>
      </c>
      <c r="E56">
        <v>216.49600000000001</v>
      </c>
      <c r="G56">
        <f t="shared" si="0"/>
        <v>-19.72399999999999</v>
      </c>
      <c r="H56">
        <f t="shared" si="1"/>
        <v>14.911999999999978</v>
      </c>
      <c r="J56">
        <f t="shared" si="2"/>
        <v>54</v>
      </c>
      <c r="K56">
        <f t="shared" si="3"/>
        <v>0.17843493096267565</v>
      </c>
      <c r="L56">
        <f t="shared" si="3"/>
        <v>0.45137458729691704</v>
      </c>
    </row>
    <row r="57" spans="1:12" x14ac:dyDescent="0.75">
      <c r="A57">
        <v>55</v>
      </c>
      <c r="B57">
        <v>289.66300000000001</v>
      </c>
      <c r="C57">
        <v>304.238</v>
      </c>
      <c r="D57">
        <v>230.40799999999999</v>
      </c>
      <c r="E57">
        <v>212.125</v>
      </c>
      <c r="G57">
        <f t="shared" si="0"/>
        <v>-14.574999999999989</v>
      </c>
      <c r="H57">
        <f t="shared" si="1"/>
        <v>18.282999999999987</v>
      </c>
      <c r="J57">
        <f t="shared" si="2"/>
        <v>55</v>
      </c>
      <c r="K57">
        <f t="shared" si="3"/>
        <v>0.22149649168290517</v>
      </c>
      <c r="L57">
        <f t="shared" si="3"/>
        <v>0.50647249190938493</v>
      </c>
    </row>
    <row r="58" spans="1:12" x14ac:dyDescent="0.75">
      <c r="A58">
        <v>56</v>
      </c>
      <c r="B58">
        <v>288.04500000000002</v>
      </c>
      <c r="C58">
        <v>315.32799999999997</v>
      </c>
      <c r="D58">
        <v>237.261</v>
      </c>
      <c r="E58">
        <v>221.50399999999999</v>
      </c>
      <c r="G58">
        <f t="shared" si="0"/>
        <v>-27.282999999999959</v>
      </c>
      <c r="H58">
        <f t="shared" si="1"/>
        <v>15.757000000000005</v>
      </c>
      <c r="J58">
        <f t="shared" si="2"/>
        <v>56</v>
      </c>
      <c r="K58">
        <f t="shared" si="3"/>
        <v>0.11521831851672239</v>
      </c>
      <c r="L58">
        <f t="shared" si="3"/>
        <v>0.4651858389722468</v>
      </c>
    </row>
    <row r="59" spans="1:12" x14ac:dyDescent="0.75">
      <c r="A59">
        <v>57</v>
      </c>
      <c r="B59">
        <v>283.63099999999997</v>
      </c>
      <c r="C59">
        <v>305.06099999999998</v>
      </c>
      <c r="D59">
        <v>236.96600000000001</v>
      </c>
      <c r="E59">
        <v>222.49100000000001</v>
      </c>
      <c r="G59">
        <f t="shared" si="0"/>
        <v>-21.430000000000007</v>
      </c>
      <c r="H59">
        <f t="shared" si="1"/>
        <v>14.474999999999994</v>
      </c>
      <c r="J59">
        <f t="shared" si="2"/>
        <v>57</v>
      </c>
      <c r="K59">
        <f t="shared" si="3"/>
        <v>0.16416749600662356</v>
      </c>
      <c r="L59">
        <f t="shared" si="3"/>
        <v>0.44423196364943929</v>
      </c>
    </row>
    <row r="60" spans="1:12" x14ac:dyDescent="0.75">
      <c r="A60">
        <v>58</v>
      </c>
      <c r="B60">
        <v>287.46100000000001</v>
      </c>
      <c r="C60">
        <v>317.95299999999997</v>
      </c>
      <c r="D60">
        <v>246.667</v>
      </c>
      <c r="E60">
        <v>226.941</v>
      </c>
      <c r="G60">
        <f t="shared" si="0"/>
        <v>-30.491999999999962</v>
      </c>
      <c r="H60">
        <f t="shared" si="1"/>
        <v>19.725999999999999</v>
      </c>
      <c r="J60">
        <f t="shared" si="2"/>
        <v>58</v>
      </c>
      <c r="K60">
        <f t="shared" si="3"/>
        <v>8.8381156281100604E-2</v>
      </c>
      <c r="L60">
        <f t="shared" si="3"/>
        <v>0.53005786015494749</v>
      </c>
    </row>
    <row r="61" spans="1:12" x14ac:dyDescent="0.75">
      <c r="A61">
        <v>59</v>
      </c>
      <c r="B61">
        <v>291.024</v>
      </c>
      <c r="C61">
        <v>322.40199999999999</v>
      </c>
      <c r="D61">
        <v>240.155</v>
      </c>
      <c r="E61">
        <v>232.73699999999999</v>
      </c>
      <c r="G61">
        <f t="shared" si="0"/>
        <v>-31.377999999999986</v>
      </c>
      <c r="H61">
        <f t="shared" si="1"/>
        <v>7.4180000000000064</v>
      </c>
      <c r="J61">
        <f t="shared" si="2"/>
        <v>59</v>
      </c>
      <c r="K61">
        <f t="shared" si="3"/>
        <v>8.0971456766996047E-2</v>
      </c>
      <c r="L61">
        <f t="shared" si="3"/>
        <v>0.32888758131476592</v>
      </c>
    </row>
    <row r="62" spans="1:12" x14ac:dyDescent="0.75">
      <c r="A62">
        <v>60</v>
      </c>
      <c r="B62">
        <v>305.93200000000002</v>
      </c>
      <c r="C62">
        <v>333.08300000000003</v>
      </c>
      <c r="D62">
        <v>260.70999999999998</v>
      </c>
      <c r="E62">
        <v>238.17099999999999</v>
      </c>
      <c r="G62">
        <f t="shared" si="0"/>
        <v>-27.15100000000001</v>
      </c>
      <c r="H62">
        <f t="shared" si="1"/>
        <v>22.538999999999987</v>
      </c>
      <c r="J62">
        <f t="shared" si="2"/>
        <v>60</v>
      </c>
      <c r="K62">
        <f t="shared" si="3"/>
        <v>0.11632224666103547</v>
      </c>
      <c r="L62">
        <f t="shared" si="3"/>
        <v>0.57603543525873602</v>
      </c>
    </row>
    <row r="63" spans="1:12" x14ac:dyDescent="0.75">
      <c r="A63">
        <v>61</v>
      </c>
      <c r="B63">
        <v>306.74400000000003</v>
      </c>
      <c r="C63">
        <v>338.346</v>
      </c>
      <c r="D63">
        <v>274.17599999999999</v>
      </c>
      <c r="E63">
        <v>246.434</v>
      </c>
      <c r="G63">
        <f t="shared" si="0"/>
        <v>-31.601999999999975</v>
      </c>
      <c r="H63">
        <f t="shared" si="1"/>
        <v>27.74199999999999</v>
      </c>
      <c r="J63">
        <f t="shared" si="2"/>
        <v>61</v>
      </c>
      <c r="K63">
        <f t="shared" si="3"/>
        <v>7.9098124158464109E-2</v>
      </c>
      <c r="L63">
        <f t="shared" si="3"/>
        <v>0.66107678729037933</v>
      </c>
    </row>
    <row r="64" spans="1:12" x14ac:dyDescent="0.75">
      <c r="A64">
        <v>62</v>
      </c>
      <c r="B64">
        <v>295.91500000000002</v>
      </c>
      <c r="C64">
        <v>324.74599999999998</v>
      </c>
      <c r="D64">
        <v>271.77300000000002</v>
      </c>
      <c r="E64">
        <v>240.50899999999999</v>
      </c>
      <c r="G64">
        <f t="shared" si="0"/>
        <v>-28.83099999999996</v>
      </c>
      <c r="H64">
        <f t="shared" si="1"/>
        <v>31.264000000000038</v>
      </c>
      <c r="J64">
        <f t="shared" si="2"/>
        <v>62</v>
      </c>
      <c r="K64">
        <f t="shared" si="3"/>
        <v>0.10227225209704568</v>
      </c>
      <c r="L64">
        <f t="shared" si="3"/>
        <v>0.71864273806021439</v>
      </c>
    </row>
    <row r="65" spans="1:12" x14ac:dyDescent="0.75">
      <c r="A65">
        <v>63</v>
      </c>
      <c r="B65">
        <v>288.517</v>
      </c>
      <c r="C65">
        <v>304.04300000000001</v>
      </c>
      <c r="D65">
        <v>272.15100000000001</v>
      </c>
      <c r="E65">
        <v>240.726</v>
      </c>
      <c r="G65">
        <f t="shared" si="0"/>
        <v>-15.52600000000001</v>
      </c>
      <c r="H65">
        <f t="shared" si="1"/>
        <v>31.425000000000011</v>
      </c>
      <c r="J65">
        <f t="shared" si="2"/>
        <v>63</v>
      </c>
      <c r="K65">
        <f t="shared" si="3"/>
        <v>0.21354319118864623</v>
      </c>
      <c r="L65">
        <f t="shared" si="3"/>
        <v>0.72127423098296894</v>
      </c>
    </row>
    <row r="66" spans="1:12" x14ac:dyDescent="0.75">
      <c r="A66">
        <v>64</v>
      </c>
      <c r="B66">
        <v>285.54500000000002</v>
      </c>
      <c r="C66">
        <v>294.44</v>
      </c>
      <c r="D66">
        <v>268.52199999999999</v>
      </c>
      <c r="E66">
        <v>226.71799999999999</v>
      </c>
      <c r="G66">
        <f t="shared" si="0"/>
        <v>-8.8949999999999818</v>
      </c>
      <c r="H66">
        <f t="shared" si="1"/>
        <v>41.804000000000002</v>
      </c>
      <c r="J66">
        <f t="shared" si="2"/>
        <v>64</v>
      </c>
      <c r="K66">
        <f t="shared" si="3"/>
        <v>0.26899885425639591</v>
      </c>
      <c r="L66">
        <f t="shared" si="3"/>
        <v>0.89091562877970643</v>
      </c>
    </row>
    <row r="67" spans="1:12" x14ac:dyDescent="0.75">
      <c r="A67">
        <v>65</v>
      </c>
      <c r="B67">
        <v>282.01100000000002</v>
      </c>
      <c r="C67">
        <v>294.07499999999999</v>
      </c>
      <c r="D67">
        <v>272.56</v>
      </c>
      <c r="E67">
        <v>235.12100000000001</v>
      </c>
      <c r="G67">
        <f t="shared" si="0"/>
        <v>-12.063999999999965</v>
      </c>
      <c r="H67">
        <f t="shared" si="1"/>
        <v>37.438999999999993</v>
      </c>
      <c r="J67">
        <f t="shared" si="2"/>
        <v>65</v>
      </c>
      <c r="K67">
        <f t="shared" si="3"/>
        <v>0.24249621570086929</v>
      </c>
      <c r="L67">
        <f t="shared" si="3"/>
        <v>0.81957111568762031</v>
      </c>
    </row>
    <row r="68" spans="1:12" x14ac:dyDescent="0.75">
      <c r="A68">
        <v>66</v>
      </c>
      <c r="B68">
        <v>272.90199999999999</v>
      </c>
      <c r="C68">
        <v>288.91300000000001</v>
      </c>
      <c r="D68">
        <v>249.185</v>
      </c>
      <c r="E68">
        <v>222.37899999999999</v>
      </c>
      <c r="G68">
        <f t="shared" ref="G68:G108" si="4">B68-C68</f>
        <v>-16.011000000000024</v>
      </c>
      <c r="H68">
        <f t="shared" ref="H68:H108" si="5">D68-E68</f>
        <v>26.806000000000012</v>
      </c>
      <c r="J68">
        <f t="shared" ref="J68:J108" si="6">A68</f>
        <v>66</v>
      </c>
      <c r="K68">
        <f t="shared" ref="K68:L108" si="7">(G68-MIN(G$3:G$108))/(MAX(G$3:G$108)-MIN(G$3:G$108))</f>
        <v>0.20948709156749418</v>
      </c>
      <c r="L68">
        <f t="shared" si="7"/>
        <v>0.64577817005001481</v>
      </c>
    </row>
    <row r="69" spans="1:12" x14ac:dyDescent="0.75">
      <c r="A69">
        <v>67</v>
      </c>
      <c r="B69">
        <v>298.33300000000003</v>
      </c>
      <c r="C69">
        <v>303.73</v>
      </c>
      <c r="D69">
        <v>270.45999999999998</v>
      </c>
      <c r="E69">
        <v>226.917</v>
      </c>
      <c r="G69">
        <f t="shared" si="4"/>
        <v>-5.3969999999999914</v>
      </c>
      <c r="H69">
        <f t="shared" si="5"/>
        <v>43.542999999999978</v>
      </c>
      <c r="J69">
        <f t="shared" si="6"/>
        <v>67</v>
      </c>
      <c r="K69">
        <f t="shared" si="7"/>
        <v>0.29825295008070396</v>
      </c>
      <c r="L69">
        <f t="shared" si="7"/>
        <v>0.91933902128076839</v>
      </c>
    </row>
    <row r="70" spans="1:12" x14ac:dyDescent="0.75">
      <c r="A70">
        <v>68</v>
      </c>
      <c r="B70">
        <v>290.43700000000001</v>
      </c>
      <c r="C70">
        <v>303.57400000000001</v>
      </c>
      <c r="D70">
        <v>274.62099999999998</v>
      </c>
      <c r="E70">
        <v>232.28299999999999</v>
      </c>
      <c r="G70">
        <f t="shared" si="4"/>
        <v>-13.137</v>
      </c>
      <c r="H70">
        <f t="shared" si="5"/>
        <v>42.337999999999994</v>
      </c>
      <c r="J70">
        <f t="shared" si="6"/>
        <v>68</v>
      </c>
      <c r="K70">
        <f t="shared" si="7"/>
        <v>0.23352261798232049</v>
      </c>
      <c r="L70">
        <f t="shared" si="7"/>
        <v>0.89964368605145284</v>
      </c>
    </row>
    <row r="71" spans="1:12" x14ac:dyDescent="0.75">
      <c r="A71">
        <v>69</v>
      </c>
      <c r="B71">
        <v>283.04500000000002</v>
      </c>
      <c r="C71">
        <v>305.88</v>
      </c>
      <c r="D71">
        <v>275.63799999999998</v>
      </c>
      <c r="E71">
        <v>247.571</v>
      </c>
      <c r="G71">
        <f t="shared" si="4"/>
        <v>-22.83499999999998</v>
      </c>
      <c r="H71">
        <f t="shared" si="5"/>
        <v>28.066999999999979</v>
      </c>
      <c r="J71">
        <f t="shared" si="6"/>
        <v>69</v>
      </c>
      <c r="K71">
        <f t="shared" si="7"/>
        <v>0.15241735174328674</v>
      </c>
      <c r="L71">
        <f t="shared" si="7"/>
        <v>0.66638880716550575</v>
      </c>
    </row>
    <row r="72" spans="1:12" x14ac:dyDescent="0.75">
      <c r="A72">
        <v>70</v>
      </c>
      <c r="B72">
        <v>281.16899999999998</v>
      </c>
      <c r="C72">
        <v>301.536</v>
      </c>
      <c r="D72">
        <v>267.92099999999999</v>
      </c>
      <c r="E72">
        <v>233.62200000000001</v>
      </c>
      <c r="G72">
        <f t="shared" si="4"/>
        <v>-20.367000000000019</v>
      </c>
      <c r="H72">
        <f t="shared" si="5"/>
        <v>34.298999999999978</v>
      </c>
      <c r="J72">
        <f t="shared" si="6"/>
        <v>70</v>
      </c>
      <c r="K72">
        <f t="shared" si="7"/>
        <v>0.17305746280514822</v>
      </c>
      <c r="L72">
        <f t="shared" si="7"/>
        <v>0.76824883135562705</v>
      </c>
    </row>
    <row r="73" spans="1:12" x14ac:dyDescent="0.75">
      <c r="A73">
        <v>71</v>
      </c>
      <c r="B73">
        <v>272.48599999999999</v>
      </c>
      <c r="C73">
        <v>282.3</v>
      </c>
      <c r="D73">
        <v>241.49700000000001</v>
      </c>
      <c r="E73">
        <v>210.94499999999999</v>
      </c>
      <c r="G73">
        <f t="shared" si="4"/>
        <v>-9.8140000000000214</v>
      </c>
      <c r="H73">
        <f t="shared" si="5"/>
        <v>30.552000000000021</v>
      </c>
      <c r="J73">
        <f t="shared" si="6"/>
        <v>71</v>
      </c>
      <c r="K73">
        <f t="shared" si="7"/>
        <v>0.26131317270621285</v>
      </c>
      <c r="L73">
        <f t="shared" si="7"/>
        <v>0.70700532836455199</v>
      </c>
    </row>
    <row r="74" spans="1:12" x14ac:dyDescent="0.75">
      <c r="A74">
        <v>72</v>
      </c>
      <c r="B74">
        <v>267.339</v>
      </c>
      <c r="C74">
        <v>273.76900000000001</v>
      </c>
      <c r="D74">
        <v>236.81700000000001</v>
      </c>
      <c r="E74">
        <v>202.38800000000001</v>
      </c>
      <c r="G74">
        <f t="shared" si="4"/>
        <v>-6.4300000000000068</v>
      </c>
      <c r="H74">
        <f t="shared" si="5"/>
        <v>34.429000000000002</v>
      </c>
      <c r="J74">
        <f t="shared" si="6"/>
        <v>72</v>
      </c>
      <c r="K74">
        <f t="shared" si="7"/>
        <v>0.28961387604225036</v>
      </c>
      <c r="L74">
        <f t="shared" si="7"/>
        <v>0.77037363930567815</v>
      </c>
    </row>
    <row r="75" spans="1:12" x14ac:dyDescent="0.75">
      <c r="A75">
        <v>73</v>
      </c>
      <c r="B75">
        <v>265.435</v>
      </c>
      <c r="C75">
        <v>268.69400000000002</v>
      </c>
      <c r="D75">
        <v>232.15799999999999</v>
      </c>
      <c r="E75">
        <v>201.14</v>
      </c>
      <c r="G75">
        <f t="shared" si="4"/>
        <v>-3.2590000000000146</v>
      </c>
      <c r="H75">
        <f t="shared" si="5"/>
        <v>31.018000000000001</v>
      </c>
      <c r="J75">
        <f t="shared" si="6"/>
        <v>73</v>
      </c>
      <c r="K75">
        <f t="shared" si="7"/>
        <v>0.31613324078178179</v>
      </c>
      <c r="L75">
        <f t="shared" si="7"/>
        <v>0.71462194763165632</v>
      </c>
    </row>
    <row r="76" spans="1:12" x14ac:dyDescent="0.75">
      <c r="A76">
        <v>74</v>
      </c>
      <c r="B76">
        <v>279</v>
      </c>
      <c r="C76">
        <v>285.613</v>
      </c>
      <c r="D76">
        <v>237.20699999999999</v>
      </c>
      <c r="E76">
        <v>202.596</v>
      </c>
      <c r="G76">
        <f t="shared" si="4"/>
        <v>-6.6129999999999995</v>
      </c>
      <c r="H76">
        <f t="shared" si="5"/>
        <v>34.61099999999999</v>
      </c>
      <c r="J76">
        <f t="shared" si="6"/>
        <v>74</v>
      </c>
      <c r="K76">
        <f t="shared" si="7"/>
        <v>0.28808343020581578</v>
      </c>
      <c r="L76">
        <f t="shared" si="7"/>
        <v>0.77334837043574878</v>
      </c>
    </row>
    <row r="77" spans="1:12" x14ac:dyDescent="0.75">
      <c r="A77">
        <v>75</v>
      </c>
      <c r="B77">
        <v>281.94200000000001</v>
      </c>
      <c r="C77">
        <v>292.17200000000003</v>
      </c>
      <c r="D77">
        <v>245.608</v>
      </c>
      <c r="E77">
        <v>211.52</v>
      </c>
      <c r="G77">
        <f t="shared" si="4"/>
        <v>-10.230000000000018</v>
      </c>
      <c r="H77">
        <f t="shared" si="5"/>
        <v>34.087999999999994</v>
      </c>
      <c r="J77">
        <f t="shared" si="6"/>
        <v>75</v>
      </c>
      <c r="K77">
        <f t="shared" si="7"/>
        <v>0.25783412643322479</v>
      </c>
      <c r="L77">
        <f t="shared" si="7"/>
        <v>0.76480010460592962</v>
      </c>
    </row>
    <row r="78" spans="1:12" x14ac:dyDescent="0.75">
      <c r="A78">
        <v>76</v>
      </c>
      <c r="B78">
        <v>283.05799999999999</v>
      </c>
      <c r="C78">
        <v>305.16699999999997</v>
      </c>
      <c r="D78">
        <v>250.69800000000001</v>
      </c>
      <c r="E78">
        <v>216.87299999999999</v>
      </c>
      <c r="G78">
        <f t="shared" si="4"/>
        <v>-22.10899999999998</v>
      </c>
      <c r="H78">
        <f t="shared" si="5"/>
        <v>33.825000000000017</v>
      </c>
      <c r="J78">
        <f t="shared" si="6"/>
        <v>76</v>
      </c>
      <c r="K78">
        <f t="shared" si="7"/>
        <v>0.15848895653701106</v>
      </c>
      <c r="L78">
        <f t="shared" si="7"/>
        <v>0.76050145467621211</v>
      </c>
    </row>
    <row r="79" spans="1:12" x14ac:dyDescent="0.75">
      <c r="A79">
        <v>77</v>
      </c>
      <c r="B79">
        <v>280.08</v>
      </c>
      <c r="C79">
        <v>298.26900000000001</v>
      </c>
      <c r="D79">
        <v>252.779</v>
      </c>
      <c r="E79">
        <v>220.142</v>
      </c>
      <c r="G79">
        <f t="shared" si="4"/>
        <v>-18.189000000000021</v>
      </c>
      <c r="H79">
        <f t="shared" si="5"/>
        <v>32.637</v>
      </c>
      <c r="J79">
        <f t="shared" si="6"/>
        <v>77</v>
      </c>
      <c r="K79">
        <f t="shared" si="7"/>
        <v>0.1912722771863212</v>
      </c>
      <c r="L79">
        <f t="shared" si="7"/>
        <v>0.74108397894805655</v>
      </c>
    </row>
    <row r="80" spans="1:12" x14ac:dyDescent="0.75">
      <c r="A80">
        <v>78</v>
      </c>
      <c r="B80">
        <v>281.28800000000001</v>
      </c>
      <c r="C80">
        <v>290.06400000000002</v>
      </c>
      <c r="D80">
        <v>253.97200000000001</v>
      </c>
      <c r="E80">
        <v>214.197</v>
      </c>
      <c r="G80">
        <f t="shared" si="4"/>
        <v>-8.7760000000000105</v>
      </c>
      <c r="H80">
        <f t="shared" si="5"/>
        <v>39.775000000000006</v>
      </c>
      <c r="J80">
        <f t="shared" si="6"/>
        <v>78</v>
      </c>
      <c r="K80">
        <f t="shared" si="7"/>
        <v>0.26999406220467831</v>
      </c>
      <c r="L80">
        <f t="shared" si="7"/>
        <v>0.85775228008237714</v>
      </c>
    </row>
    <row r="81" spans="1:12" x14ac:dyDescent="0.75">
      <c r="A81">
        <v>79</v>
      </c>
      <c r="B81">
        <v>271.73500000000001</v>
      </c>
      <c r="C81">
        <v>282.78800000000001</v>
      </c>
      <c r="D81">
        <v>228.018</v>
      </c>
      <c r="E81">
        <v>202.447</v>
      </c>
      <c r="G81">
        <f t="shared" si="4"/>
        <v>-11.052999999999997</v>
      </c>
      <c r="H81">
        <f t="shared" si="5"/>
        <v>25.570999999999998</v>
      </c>
      <c r="J81">
        <f t="shared" si="6"/>
        <v>79</v>
      </c>
      <c r="K81">
        <f t="shared" si="7"/>
        <v>0.25095130171527025</v>
      </c>
      <c r="L81">
        <f t="shared" si="7"/>
        <v>0.62559249452453325</v>
      </c>
    </row>
    <row r="82" spans="1:12" x14ac:dyDescent="0.75">
      <c r="A82">
        <v>80</v>
      </c>
      <c r="B82">
        <v>274.52100000000002</v>
      </c>
      <c r="C82">
        <v>289.32</v>
      </c>
      <c r="D82">
        <v>236.72200000000001</v>
      </c>
      <c r="E82">
        <v>208.39599999999999</v>
      </c>
      <c r="G82">
        <f t="shared" si="4"/>
        <v>-14.798999999999978</v>
      </c>
      <c r="H82">
        <f t="shared" si="5"/>
        <v>28.326000000000022</v>
      </c>
      <c r="J82">
        <f t="shared" si="6"/>
        <v>80</v>
      </c>
      <c r="K82">
        <f t="shared" si="7"/>
        <v>0.21962315907437321</v>
      </c>
      <c r="L82">
        <f t="shared" si="7"/>
        <v>0.67062207838906895</v>
      </c>
    </row>
    <row r="83" spans="1:12" x14ac:dyDescent="0.75">
      <c r="A83">
        <v>81</v>
      </c>
      <c r="B83">
        <v>278.88499999999999</v>
      </c>
      <c r="C83">
        <v>287.45699999999999</v>
      </c>
      <c r="D83">
        <v>250.47300000000001</v>
      </c>
      <c r="E83">
        <v>201.995</v>
      </c>
      <c r="G83">
        <f t="shared" si="4"/>
        <v>-8.5720000000000027</v>
      </c>
      <c r="H83">
        <f t="shared" si="5"/>
        <v>48.478000000000009</v>
      </c>
      <c r="J83">
        <f t="shared" si="6"/>
        <v>81</v>
      </c>
      <c r="K83">
        <f t="shared" si="7"/>
        <v>0.27170013297316287</v>
      </c>
      <c r="L83">
        <f t="shared" si="7"/>
        <v>1</v>
      </c>
    </row>
    <row r="84" spans="1:12" x14ac:dyDescent="0.75">
      <c r="A84">
        <v>82</v>
      </c>
      <c r="B84">
        <v>279.39400000000001</v>
      </c>
      <c r="C84">
        <v>290.13400000000001</v>
      </c>
      <c r="D84">
        <v>237.71899999999999</v>
      </c>
      <c r="E84">
        <v>203.22200000000001</v>
      </c>
      <c r="G84">
        <f t="shared" si="4"/>
        <v>-10.740000000000009</v>
      </c>
      <c r="H84">
        <f t="shared" si="5"/>
        <v>34.496999999999986</v>
      </c>
      <c r="J84">
        <f t="shared" si="6"/>
        <v>82</v>
      </c>
      <c r="K84">
        <f t="shared" si="7"/>
        <v>0.25356894951201359</v>
      </c>
      <c r="L84">
        <f t="shared" si="7"/>
        <v>0.77148507731031968</v>
      </c>
    </row>
    <row r="85" spans="1:12" x14ac:dyDescent="0.75">
      <c r="A85">
        <v>83</v>
      </c>
      <c r="B85">
        <v>275.38499999999999</v>
      </c>
      <c r="C85">
        <v>288.54199999999997</v>
      </c>
      <c r="D85">
        <v>230.28200000000001</v>
      </c>
      <c r="E85">
        <v>201.73099999999999</v>
      </c>
      <c r="G85">
        <f t="shared" si="4"/>
        <v>-13.156999999999982</v>
      </c>
      <c r="H85">
        <f t="shared" si="5"/>
        <v>28.551000000000016</v>
      </c>
      <c r="J85">
        <f t="shared" si="6"/>
        <v>83</v>
      </c>
      <c r="K85">
        <f t="shared" si="7"/>
        <v>0.23335535614227312</v>
      </c>
      <c r="L85">
        <f t="shared" si="7"/>
        <v>0.6742996306103104</v>
      </c>
    </row>
    <row r="86" spans="1:12" x14ac:dyDescent="0.75">
      <c r="A86">
        <v>84</v>
      </c>
      <c r="B86">
        <v>298.57499999999999</v>
      </c>
      <c r="C86">
        <v>294.59699999999998</v>
      </c>
      <c r="D86">
        <v>234.369</v>
      </c>
      <c r="E86">
        <v>208.625</v>
      </c>
      <c r="G86">
        <f t="shared" si="4"/>
        <v>3.9780000000000086</v>
      </c>
      <c r="H86">
        <f t="shared" si="5"/>
        <v>25.744</v>
      </c>
      <c r="J86">
        <f t="shared" si="6"/>
        <v>84</v>
      </c>
      <c r="K86">
        <f t="shared" si="7"/>
        <v>0.37665693760297075</v>
      </c>
      <c r="L86">
        <f t="shared" si="7"/>
        <v>0.62842012356575461</v>
      </c>
    </row>
    <row r="87" spans="1:12" x14ac:dyDescent="0.75">
      <c r="A87">
        <v>85</v>
      </c>
      <c r="B87">
        <v>282.69200000000001</v>
      </c>
      <c r="C87">
        <v>294.767</v>
      </c>
      <c r="D87">
        <v>231.15100000000001</v>
      </c>
      <c r="E87">
        <v>212.749</v>
      </c>
      <c r="G87">
        <f t="shared" si="4"/>
        <v>-12.074999999999989</v>
      </c>
      <c r="H87">
        <f t="shared" si="5"/>
        <v>18.402000000000015</v>
      </c>
      <c r="J87">
        <f t="shared" si="6"/>
        <v>85</v>
      </c>
      <c r="K87">
        <f t="shared" si="7"/>
        <v>0.24240422168884296</v>
      </c>
      <c r="L87">
        <f t="shared" si="7"/>
        <v>0.50841750841750866</v>
      </c>
    </row>
    <row r="88" spans="1:12" x14ac:dyDescent="0.75">
      <c r="A88">
        <v>86</v>
      </c>
      <c r="B88">
        <v>275.60500000000002</v>
      </c>
      <c r="C88">
        <v>283.69200000000001</v>
      </c>
      <c r="D88">
        <v>228.13800000000001</v>
      </c>
      <c r="E88">
        <v>202.471</v>
      </c>
      <c r="G88">
        <f t="shared" si="4"/>
        <v>-8.0869999999999891</v>
      </c>
      <c r="H88">
        <f t="shared" si="5"/>
        <v>25.667000000000002</v>
      </c>
      <c r="J88">
        <f t="shared" si="6"/>
        <v>86</v>
      </c>
      <c r="K88">
        <f t="shared" si="7"/>
        <v>0.27575623259431492</v>
      </c>
      <c r="L88">
        <f t="shared" si="7"/>
        <v>0.62716158347226303</v>
      </c>
    </row>
    <row r="89" spans="1:12" x14ac:dyDescent="0.75">
      <c r="A89">
        <v>87</v>
      </c>
      <c r="B89">
        <v>283.55700000000002</v>
      </c>
      <c r="C89">
        <v>295.35500000000002</v>
      </c>
      <c r="D89">
        <v>225.63900000000001</v>
      </c>
      <c r="E89">
        <v>199.36</v>
      </c>
      <c r="G89">
        <f t="shared" si="4"/>
        <v>-11.798000000000002</v>
      </c>
      <c r="H89">
        <f t="shared" si="5"/>
        <v>26.278999999999996</v>
      </c>
      <c r="J89">
        <f t="shared" si="6"/>
        <v>87</v>
      </c>
      <c r="K89">
        <f t="shared" si="7"/>
        <v>0.24472079817350076</v>
      </c>
      <c r="L89">
        <f t="shared" si="7"/>
        <v>0.63716452551404001</v>
      </c>
    </row>
    <row r="90" spans="1:12" x14ac:dyDescent="0.75">
      <c r="A90">
        <v>88</v>
      </c>
      <c r="B90">
        <v>290.98200000000003</v>
      </c>
      <c r="C90">
        <v>289.06799999999998</v>
      </c>
      <c r="D90">
        <v>229.06100000000001</v>
      </c>
      <c r="E90">
        <v>202.02699999999999</v>
      </c>
      <c r="G90">
        <f t="shared" si="4"/>
        <v>1.9140000000000441</v>
      </c>
      <c r="H90">
        <f t="shared" si="5"/>
        <v>27.03400000000002</v>
      </c>
      <c r="J90">
        <f t="shared" si="6"/>
        <v>88</v>
      </c>
      <c r="K90">
        <f t="shared" si="7"/>
        <v>0.35939551571006878</v>
      </c>
      <c r="L90">
        <f t="shared" si="7"/>
        <v>0.64950475630087312</v>
      </c>
    </row>
    <row r="91" spans="1:12" x14ac:dyDescent="0.75">
      <c r="A91">
        <v>89</v>
      </c>
      <c r="B91">
        <v>290.11</v>
      </c>
      <c r="C91">
        <v>286.87099999999998</v>
      </c>
      <c r="D91">
        <v>222.69499999999999</v>
      </c>
      <c r="E91">
        <v>200.505</v>
      </c>
      <c r="G91">
        <f t="shared" si="4"/>
        <v>3.2390000000000327</v>
      </c>
      <c r="H91">
        <f t="shared" si="5"/>
        <v>22.189999999999998</v>
      </c>
      <c r="J91">
        <f t="shared" si="6"/>
        <v>89</v>
      </c>
      <c r="K91">
        <f t="shared" si="7"/>
        <v>0.37047661261321574</v>
      </c>
      <c r="L91">
        <f t="shared" si="7"/>
        <v>0.5703311431466771</v>
      </c>
    </row>
    <row r="92" spans="1:12" x14ac:dyDescent="0.75">
      <c r="A92">
        <v>90</v>
      </c>
      <c r="B92">
        <v>282.97399999999999</v>
      </c>
      <c r="C92">
        <v>295.21899999999999</v>
      </c>
      <c r="D92">
        <v>219.70099999999999</v>
      </c>
      <c r="E92">
        <v>197.24799999999999</v>
      </c>
      <c r="G92">
        <f t="shared" si="4"/>
        <v>-12.245000000000005</v>
      </c>
      <c r="H92">
        <f t="shared" si="5"/>
        <v>22.453000000000003</v>
      </c>
      <c r="J92">
        <f t="shared" si="6"/>
        <v>90</v>
      </c>
      <c r="K92">
        <f t="shared" si="7"/>
        <v>0.24098249604843905</v>
      </c>
      <c r="L92">
        <f t="shared" si="7"/>
        <v>0.57462979307639506</v>
      </c>
    </row>
    <row r="93" spans="1:12" x14ac:dyDescent="0.75">
      <c r="A93">
        <v>91</v>
      </c>
      <c r="B93">
        <v>282.041</v>
      </c>
      <c r="C93">
        <v>294.26499999999999</v>
      </c>
      <c r="D93">
        <v>220.45599999999999</v>
      </c>
      <c r="E93">
        <v>189.41300000000001</v>
      </c>
      <c r="G93">
        <f t="shared" si="4"/>
        <v>-12.22399999999999</v>
      </c>
      <c r="H93">
        <f t="shared" si="5"/>
        <v>31.042999999999978</v>
      </c>
      <c r="J93">
        <f t="shared" si="6"/>
        <v>91</v>
      </c>
      <c r="K93">
        <f t="shared" si="7"/>
        <v>0.24115812098048905</v>
      </c>
      <c r="L93">
        <f t="shared" si="7"/>
        <v>0.71503056454512726</v>
      </c>
    </row>
    <row r="94" spans="1:12" x14ac:dyDescent="0.75">
      <c r="A94">
        <v>92</v>
      </c>
      <c r="B94">
        <v>271.58199999999999</v>
      </c>
      <c r="C94">
        <v>279.78500000000003</v>
      </c>
      <c r="D94">
        <v>212.24700000000001</v>
      </c>
      <c r="E94">
        <v>194.80799999999999</v>
      </c>
      <c r="G94">
        <f t="shared" si="4"/>
        <v>-8.2030000000000314</v>
      </c>
      <c r="H94">
        <f t="shared" si="5"/>
        <v>17.439000000000021</v>
      </c>
      <c r="J94">
        <f t="shared" si="6"/>
        <v>92</v>
      </c>
      <c r="K94">
        <f t="shared" si="7"/>
        <v>0.27478611392203905</v>
      </c>
      <c r="L94">
        <f t="shared" si="7"/>
        <v>0.49267758491059499</v>
      </c>
    </row>
    <row r="95" spans="1:12" x14ac:dyDescent="0.75">
      <c r="A95">
        <v>93</v>
      </c>
      <c r="B95">
        <v>281.88299999999998</v>
      </c>
      <c r="C95">
        <v>279.53800000000001</v>
      </c>
      <c r="D95">
        <v>217.916</v>
      </c>
      <c r="E95">
        <v>196.01900000000001</v>
      </c>
      <c r="G95">
        <f t="shared" si="4"/>
        <v>2.3449999999999704</v>
      </c>
      <c r="H95">
        <f t="shared" si="5"/>
        <v>21.896999999999991</v>
      </c>
      <c r="J95">
        <f t="shared" si="6"/>
        <v>93</v>
      </c>
      <c r="K95">
        <f t="shared" si="7"/>
        <v>0.36300000836309182</v>
      </c>
      <c r="L95">
        <f t="shared" si="7"/>
        <v>0.56554215292079357</v>
      </c>
    </row>
    <row r="96" spans="1:12" x14ac:dyDescent="0.75">
      <c r="A96">
        <v>94</v>
      </c>
      <c r="B96">
        <v>276.01299999999998</v>
      </c>
      <c r="C96">
        <v>276.01900000000001</v>
      </c>
      <c r="D96">
        <v>213.816</v>
      </c>
      <c r="E96">
        <v>193.423</v>
      </c>
      <c r="G96">
        <f t="shared" si="4"/>
        <v>-6.0000000000286491E-3</v>
      </c>
      <c r="H96">
        <f t="shared" si="5"/>
        <v>20.393000000000001</v>
      </c>
      <c r="J96">
        <f t="shared" si="6"/>
        <v>94</v>
      </c>
      <c r="K96">
        <f t="shared" si="7"/>
        <v>0.34333837906550796</v>
      </c>
      <c r="L96">
        <f t="shared" si="7"/>
        <v>0.54095975940636132</v>
      </c>
    </row>
    <row r="97" spans="1:12" x14ac:dyDescent="0.75">
      <c r="A97">
        <v>95</v>
      </c>
      <c r="B97">
        <v>263.77600000000001</v>
      </c>
      <c r="C97">
        <v>269.22399999999999</v>
      </c>
      <c r="D97">
        <v>209.34700000000001</v>
      </c>
      <c r="E97">
        <v>193.083</v>
      </c>
      <c r="G97">
        <f t="shared" si="4"/>
        <v>-5.4479999999999791</v>
      </c>
      <c r="H97">
        <f t="shared" si="5"/>
        <v>16.26400000000001</v>
      </c>
      <c r="J97">
        <f t="shared" si="6"/>
        <v>95</v>
      </c>
      <c r="K97">
        <f t="shared" si="7"/>
        <v>0.29782643238858297</v>
      </c>
      <c r="L97">
        <f t="shared" si="7"/>
        <v>0.47347258997744451</v>
      </c>
    </row>
    <row r="98" spans="1:12" x14ac:dyDescent="0.75">
      <c r="A98">
        <v>96</v>
      </c>
      <c r="B98">
        <v>262.67599999999999</v>
      </c>
      <c r="C98">
        <v>259.87099999999998</v>
      </c>
      <c r="D98">
        <v>212.655</v>
      </c>
      <c r="E98">
        <v>181.68199999999999</v>
      </c>
      <c r="G98">
        <f t="shared" si="4"/>
        <v>2.8050000000000068</v>
      </c>
      <c r="H98">
        <f t="shared" si="5"/>
        <v>30.973000000000013</v>
      </c>
      <c r="J98">
        <f t="shared" si="6"/>
        <v>96</v>
      </c>
      <c r="K98">
        <f t="shared" si="7"/>
        <v>0.36684703068418467</v>
      </c>
      <c r="L98">
        <f t="shared" si="7"/>
        <v>0.71388643718740818</v>
      </c>
    </row>
    <row r="99" spans="1:12" x14ac:dyDescent="0.75">
      <c r="A99">
        <v>97</v>
      </c>
      <c r="B99">
        <v>266.29000000000002</v>
      </c>
      <c r="C99">
        <v>258.65499999999997</v>
      </c>
      <c r="D99">
        <v>214.75399999999999</v>
      </c>
      <c r="E99">
        <v>183.01</v>
      </c>
      <c r="G99">
        <f t="shared" si="4"/>
        <v>7.6350000000000477</v>
      </c>
      <c r="H99">
        <f t="shared" si="5"/>
        <v>31.744</v>
      </c>
      <c r="J99">
        <f t="shared" si="6"/>
        <v>97</v>
      </c>
      <c r="K99">
        <f t="shared" si="7"/>
        <v>0.40724076505565687</v>
      </c>
      <c r="L99">
        <f t="shared" si="7"/>
        <v>0.72648818279886229</v>
      </c>
    </row>
    <row r="100" spans="1:12" x14ac:dyDescent="0.75">
      <c r="A100">
        <v>98</v>
      </c>
      <c r="B100">
        <v>278.77499999999998</v>
      </c>
      <c r="C100">
        <v>259.64499999999998</v>
      </c>
      <c r="D100">
        <v>210.33099999999999</v>
      </c>
      <c r="E100">
        <v>181.73500000000001</v>
      </c>
      <c r="G100">
        <f t="shared" si="4"/>
        <v>19.129999999999995</v>
      </c>
      <c r="H100">
        <f t="shared" si="5"/>
        <v>28.595999999999975</v>
      </c>
      <c r="J100">
        <f t="shared" si="6"/>
        <v>98</v>
      </c>
      <c r="K100">
        <f t="shared" si="7"/>
        <v>0.50337450762295843</v>
      </c>
      <c r="L100">
        <f t="shared" si="7"/>
        <v>0.67503514105455809</v>
      </c>
    </row>
    <row r="101" spans="1:12" x14ac:dyDescent="0.75">
      <c r="A101">
        <v>99</v>
      </c>
      <c r="B101">
        <v>251.81200000000001</v>
      </c>
      <c r="C101">
        <v>250.57</v>
      </c>
      <c r="D101">
        <v>208.01300000000001</v>
      </c>
      <c r="E101">
        <v>182.773</v>
      </c>
      <c r="G101">
        <f t="shared" si="4"/>
        <v>1.2420000000000186</v>
      </c>
      <c r="H101">
        <f t="shared" si="5"/>
        <v>25.240000000000009</v>
      </c>
      <c r="J101">
        <f t="shared" si="6"/>
        <v>99</v>
      </c>
      <c r="K101">
        <f t="shared" si="7"/>
        <v>0.35377551788447248</v>
      </c>
      <c r="L101">
        <f t="shared" si="7"/>
        <v>0.62018240659017365</v>
      </c>
    </row>
    <row r="102" spans="1:12" x14ac:dyDescent="0.75">
      <c r="A102">
        <v>100</v>
      </c>
      <c r="B102">
        <v>252.13</v>
      </c>
      <c r="C102">
        <v>262.20600000000002</v>
      </c>
      <c r="D102">
        <v>209.65199999999999</v>
      </c>
      <c r="E102">
        <v>188.93799999999999</v>
      </c>
      <c r="G102">
        <f t="shared" si="4"/>
        <v>-10.076000000000022</v>
      </c>
      <c r="H102">
        <f t="shared" si="5"/>
        <v>20.713999999999999</v>
      </c>
      <c r="J102">
        <f t="shared" si="6"/>
        <v>100</v>
      </c>
      <c r="K102">
        <f t="shared" si="7"/>
        <v>0.25912204260159055</v>
      </c>
      <c r="L102">
        <f t="shared" si="7"/>
        <v>0.54620640057533254</v>
      </c>
    </row>
    <row r="103" spans="1:12" x14ac:dyDescent="0.75">
      <c r="A103">
        <v>101</v>
      </c>
      <c r="B103">
        <v>252.85499999999999</v>
      </c>
      <c r="C103">
        <v>256.37599999999998</v>
      </c>
      <c r="D103">
        <v>206.82599999999999</v>
      </c>
      <c r="E103">
        <v>190.459</v>
      </c>
      <c r="G103">
        <f t="shared" si="4"/>
        <v>-3.5209999999999866</v>
      </c>
      <c r="H103">
        <f t="shared" si="5"/>
        <v>16.36699999999999</v>
      </c>
      <c r="J103">
        <f t="shared" si="6"/>
        <v>101</v>
      </c>
      <c r="K103">
        <f t="shared" si="7"/>
        <v>0.31394211067715977</v>
      </c>
      <c r="L103">
        <f t="shared" si="7"/>
        <v>0.47515609166094586</v>
      </c>
    </row>
    <row r="104" spans="1:12" x14ac:dyDescent="0.75">
      <c r="A104">
        <v>102</v>
      </c>
      <c r="B104">
        <v>260.399</v>
      </c>
      <c r="C104">
        <v>261.62099999999998</v>
      </c>
      <c r="D104">
        <v>212.608</v>
      </c>
      <c r="E104">
        <v>191.75899999999999</v>
      </c>
      <c r="G104">
        <f t="shared" si="4"/>
        <v>-1.22199999999998</v>
      </c>
      <c r="H104">
        <f t="shared" si="5"/>
        <v>20.849000000000018</v>
      </c>
      <c r="J104">
        <f t="shared" si="6"/>
        <v>102</v>
      </c>
      <c r="K104">
        <f t="shared" si="7"/>
        <v>0.33316885919062023</v>
      </c>
      <c r="L104">
        <f t="shared" si="7"/>
        <v>0.54841293190807783</v>
      </c>
    </row>
    <row r="105" spans="1:12" x14ac:dyDescent="0.75">
      <c r="A105">
        <v>103</v>
      </c>
      <c r="B105">
        <v>260.49299999999999</v>
      </c>
      <c r="C105">
        <v>258.68400000000003</v>
      </c>
      <c r="D105">
        <v>211.85</v>
      </c>
      <c r="E105">
        <v>193.995</v>
      </c>
      <c r="G105">
        <f t="shared" si="4"/>
        <v>1.8089999999999691</v>
      </c>
      <c r="H105">
        <f t="shared" si="5"/>
        <v>17.85499999999999</v>
      </c>
      <c r="J105">
        <f t="shared" si="6"/>
        <v>103</v>
      </c>
      <c r="K105">
        <f t="shared" si="7"/>
        <v>0.35851739104981878</v>
      </c>
      <c r="L105">
        <f t="shared" si="7"/>
        <v>0.49947697035075661</v>
      </c>
    </row>
    <row r="106" spans="1:12" x14ac:dyDescent="0.75">
      <c r="A106">
        <v>104</v>
      </c>
      <c r="B106">
        <v>259.97800000000001</v>
      </c>
      <c r="C106">
        <v>263.15199999999999</v>
      </c>
      <c r="D106">
        <v>210.77799999999999</v>
      </c>
      <c r="E106">
        <v>186.37200000000001</v>
      </c>
      <c r="G106">
        <f t="shared" si="4"/>
        <v>-3.1739999999999782</v>
      </c>
      <c r="H106">
        <f t="shared" si="5"/>
        <v>24.405999999999977</v>
      </c>
      <c r="J106">
        <f t="shared" si="6"/>
        <v>104</v>
      </c>
      <c r="K106">
        <f t="shared" si="7"/>
        <v>0.31684410360198401</v>
      </c>
      <c r="L106">
        <f t="shared" si="7"/>
        <v>0.6065509463567712</v>
      </c>
    </row>
    <row r="107" spans="1:12" x14ac:dyDescent="0.75">
      <c r="A107">
        <v>105</v>
      </c>
      <c r="B107">
        <v>267.34500000000003</v>
      </c>
      <c r="C107">
        <v>263.54399999999998</v>
      </c>
      <c r="D107">
        <v>208.97800000000001</v>
      </c>
      <c r="E107">
        <v>189.477</v>
      </c>
      <c r="G107">
        <f t="shared" si="4"/>
        <v>3.8010000000000446</v>
      </c>
      <c r="H107">
        <f t="shared" si="5"/>
        <v>19.501000000000005</v>
      </c>
      <c r="J107">
        <f t="shared" si="6"/>
        <v>105</v>
      </c>
      <c r="K107">
        <f t="shared" si="7"/>
        <v>0.37517667031855062</v>
      </c>
      <c r="L107">
        <f t="shared" si="7"/>
        <v>0.52638030793370605</v>
      </c>
    </row>
    <row r="108" spans="1:12" x14ac:dyDescent="0.75">
      <c r="A108">
        <v>106</v>
      </c>
      <c r="B108">
        <v>264.53300000000002</v>
      </c>
      <c r="C108">
        <v>272.601</v>
      </c>
      <c r="D108">
        <v>193.94300000000001</v>
      </c>
      <c r="E108">
        <v>188.50299999999999</v>
      </c>
      <c r="G108">
        <f t="shared" si="4"/>
        <v>-8.0679999999999836</v>
      </c>
      <c r="H108">
        <f t="shared" si="5"/>
        <v>5.4400000000000261</v>
      </c>
      <c r="J108">
        <f t="shared" si="6"/>
        <v>106</v>
      </c>
      <c r="K108">
        <f t="shared" si="7"/>
        <v>0.27591513134236012</v>
      </c>
      <c r="L108">
        <f t="shared" si="7"/>
        <v>0.29655781112091839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E324-E0EF-41C5-BFA3-F439DA965B5B}">
  <dimension ref="A1:L49"/>
  <sheetViews>
    <sheetView zoomScale="80" zoomScaleNormal="80" workbookViewId="0"/>
  </sheetViews>
  <sheetFormatPr defaultRowHeight="14.75" x14ac:dyDescent="0.75"/>
  <sheetData>
    <row r="1" spans="1:12" x14ac:dyDescent="0.75">
      <c r="A1" t="s">
        <v>58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485.23500000000001</v>
      </c>
      <c r="C3">
        <v>528.04899999999998</v>
      </c>
      <c r="D3">
        <v>223.583</v>
      </c>
      <c r="E3">
        <v>227.02199999999999</v>
      </c>
      <c r="G3">
        <f>B3-C3</f>
        <v>-42.813999999999965</v>
      </c>
      <c r="H3">
        <f>D3-E3</f>
        <v>-3.438999999999993</v>
      </c>
      <c r="J3">
        <f>A3</f>
        <v>1</v>
      </c>
      <c r="K3">
        <f>(G3-MIN(G$3:G$79))/(MAX(G$3:G$79)-MIN(G$3:G$79))</f>
        <v>0.18479933324785278</v>
      </c>
      <c r="L3">
        <f>(H3-MIN(H$3:H$79))/(MAX(H$3:H$79)-MIN(H$3:H$79))</f>
        <v>9.2316939052149591E-2</v>
      </c>
    </row>
    <row r="4" spans="1:12" x14ac:dyDescent="0.75">
      <c r="A4">
        <v>2</v>
      </c>
      <c r="B4">
        <v>473.50799999999998</v>
      </c>
      <c r="C4">
        <v>519.19000000000005</v>
      </c>
      <c r="D4">
        <v>221.50800000000001</v>
      </c>
      <c r="E4">
        <v>230.89699999999999</v>
      </c>
      <c r="G4">
        <f t="shared" ref="G4:G49" si="0">B4-C4</f>
        <v>-45.682000000000073</v>
      </c>
      <c r="H4">
        <f t="shared" ref="H4:H49" si="1">D4-E4</f>
        <v>-9.3889999999999816</v>
      </c>
      <c r="J4">
        <f t="shared" ref="J4:J49" si="2">A4</f>
        <v>2</v>
      </c>
      <c r="K4">
        <f t="shared" ref="K4:L49" si="3">(G4-MIN(G$3:G$79))/(MAX(G$3:G$79)-MIN(G$3:G$79))</f>
        <v>0.16181561738684408</v>
      </c>
      <c r="L4">
        <f t="shared" si="3"/>
        <v>1.6228036522673281E-2</v>
      </c>
    </row>
    <row r="5" spans="1:12" x14ac:dyDescent="0.75">
      <c r="A5">
        <v>3</v>
      </c>
      <c r="B5">
        <v>479.70499999999998</v>
      </c>
      <c r="C5">
        <v>531.39099999999996</v>
      </c>
      <c r="D5">
        <v>218.81100000000001</v>
      </c>
      <c r="E5">
        <v>227.62</v>
      </c>
      <c r="G5">
        <f t="shared" si="0"/>
        <v>-51.685999999999979</v>
      </c>
      <c r="H5">
        <f t="shared" si="1"/>
        <v>-8.8089999999999975</v>
      </c>
      <c r="J5">
        <f t="shared" si="2"/>
        <v>3</v>
      </c>
      <c r="K5">
        <f t="shared" si="3"/>
        <v>0.11370047441979778</v>
      </c>
      <c r="L5">
        <f t="shared" si="3"/>
        <v>2.3645106012941373E-2</v>
      </c>
    </row>
    <row r="6" spans="1:12" x14ac:dyDescent="0.75">
      <c r="A6">
        <v>4</v>
      </c>
      <c r="B6">
        <v>500.96199999999999</v>
      </c>
      <c r="C6">
        <v>551.08000000000004</v>
      </c>
      <c r="D6">
        <v>229.447</v>
      </c>
      <c r="E6">
        <v>235.14400000000001</v>
      </c>
      <c r="G6">
        <f t="shared" si="0"/>
        <v>-50.118000000000052</v>
      </c>
      <c r="H6">
        <f t="shared" si="1"/>
        <v>-5.6970000000000027</v>
      </c>
      <c r="J6">
        <f t="shared" si="2"/>
        <v>4</v>
      </c>
      <c r="K6">
        <f t="shared" si="3"/>
        <v>0.1262661879728168</v>
      </c>
      <c r="L6">
        <f t="shared" si="3"/>
        <v>6.3441520243484276E-2</v>
      </c>
    </row>
    <row r="7" spans="1:12" x14ac:dyDescent="0.75">
      <c r="A7">
        <v>5</v>
      </c>
      <c r="B7">
        <v>524.85299999999995</v>
      </c>
      <c r="C7">
        <v>571.89099999999996</v>
      </c>
      <c r="D7">
        <v>231.39699999999999</v>
      </c>
      <c r="E7">
        <v>237.13499999999999</v>
      </c>
      <c r="G7">
        <f t="shared" si="0"/>
        <v>-47.038000000000011</v>
      </c>
      <c r="H7">
        <f t="shared" si="1"/>
        <v>-5.7379999999999995</v>
      </c>
      <c r="J7">
        <f t="shared" si="2"/>
        <v>5</v>
      </c>
      <c r="K7">
        <f t="shared" si="3"/>
        <v>0.15094883959481997</v>
      </c>
      <c r="L7">
        <f t="shared" si="3"/>
        <v>6.2917210158827425E-2</v>
      </c>
    </row>
    <row r="8" spans="1:12" x14ac:dyDescent="0.75">
      <c r="A8">
        <v>6</v>
      </c>
      <c r="B8">
        <v>527.00699999999995</v>
      </c>
      <c r="C8">
        <v>586.45299999999997</v>
      </c>
      <c r="D8">
        <v>235.096</v>
      </c>
      <c r="E8">
        <v>240.43199999999999</v>
      </c>
      <c r="G8">
        <f t="shared" si="0"/>
        <v>-59.446000000000026</v>
      </c>
      <c r="H8">
        <f t="shared" si="1"/>
        <v>-5.3359999999999843</v>
      </c>
      <c r="J8">
        <f t="shared" si="2"/>
        <v>6</v>
      </c>
      <c r="K8">
        <f t="shared" si="3"/>
        <v>5.1513014489037036E-2</v>
      </c>
      <c r="L8">
        <f t="shared" si="3"/>
        <v>6.8058006598634271E-2</v>
      </c>
    </row>
    <row r="9" spans="1:12" x14ac:dyDescent="0.75">
      <c r="A9">
        <v>7</v>
      </c>
      <c r="B9">
        <v>506.85599999999999</v>
      </c>
      <c r="C9">
        <v>569.59799999999996</v>
      </c>
      <c r="D9">
        <v>239.62899999999999</v>
      </c>
      <c r="E9">
        <v>246.59800000000001</v>
      </c>
      <c r="G9">
        <f t="shared" si="0"/>
        <v>-62.741999999999962</v>
      </c>
      <c r="H9">
        <f t="shared" si="1"/>
        <v>-6.9690000000000225</v>
      </c>
      <c r="J9">
        <f t="shared" si="2"/>
        <v>7</v>
      </c>
      <c r="K9">
        <f t="shared" si="3"/>
        <v>2.5099371714322846E-2</v>
      </c>
      <c r="L9">
        <f t="shared" si="3"/>
        <v>4.7175119568274942E-2</v>
      </c>
    </row>
    <row r="10" spans="1:12" x14ac:dyDescent="0.75">
      <c r="A10">
        <v>8</v>
      </c>
      <c r="B10">
        <v>471.62900000000002</v>
      </c>
      <c r="C10">
        <v>522.71199999999999</v>
      </c>
      <c r="D10">
        <v>232.364</v>
      </c>
      <c r="E10">
        <v>243.02199999999999</v>
      </c>
      <c r="G10">
        <f t="shared" si="0"/>
        <v>-51.08299999999997</v>
      </c>
      <c r="H10">
        <f t="shared" si="1"/>
        <v>-10.657999999999987</v>
      </c>
      <c r="J10">
        <f t="shared" si="2"/>
        <v>8</v>
      </c>
      <c r="K10">
        <f t="shared" si="3"/>
        <v>0.11853282472111853</v>
      </c>
      <c r="L10">
        <f t="shared" si="3"/>
        <v>0</v>
      </c>
    </row>
    <row r="11" spans="1:12" x14ac:dyDescent="0.75">
      <c r="A11">
        <v>9</v>
      </c>
      <c r="B11">
        <v>475.92399999999998</v>
      </c>
      <c r="C11">
        <v>526.97299999999996</v>
      </c>
      <c r="D11">
        <v>247.23500000000001</v>
      </c>
      <c r="E11">
        <v>252.81899999999999</v>
      </c>
      <c r="G11">
        <f t="shared" si="0"/>
        <v>-51.048999999999978</v>
      </c>
      <c r="H11">
        <f t="shared" si="1"/>
        <v>-5.5839999999999748</v>
      </c>
      <c r="J11">
        <f t="shared" si="2"/>
        <v>9</v>
      </c>
      <c r="K11">
        <f t="shared" si="3"/>
        <v>0.118805295550712</v>
      </c>
      <c r="L11">
        <f t="shared" si="3"/>
        <v>6.4886569989002427E-2</v>
      </c>
    </row>
    <row r="12" spans="1:12" x14ac:dyDescent="0.75">
      <c r="A12">
        <v>10</v>
      </c>
      <c r="B12">
        <v>511.697</v>
      </c>
      <c r="C12">
        <v>547.23400000000004</v>
      </c>
      <c r="D12">
        <v>252.447</v>
      </c>
      <c r="E12">
        <v>254.011</v>
      </c>
      <c r="G12">
        <f t="shared" si="0"/>
        <v>-35.537000000000035</v>
      </c>
      <c r="H12">
        <f t="shared" si="1"/>
        <v>-1.563999999999993</v>
      </c>
      <c r="J12">
        <f t="shared" si="2"/>
        <v>10</v>
      </c>
      <c r="K12">
        <f t="shared" si="3"/>
        <v>0.24311610462879849</v>
      </c>
      <c r="L12">
        <f t="shared" si="3"/>
        <v>0.11629453438706863</v>
      </c>
    </row>
    <row r="13" spans="1:12" x14ac:dyDescent="0.75">
      <c r="A13">
        <v>11</v>
      </c>
      <c r="B13">
        <v>471.697</v>
      </c>
      <c r="C13">
        <v>526.19600000000003</v>
      </c>
      <c r="D13">
        <v>241.75800000000001</v>
      </c>
      <c r="E13">
        <v>252.005</v>
      </c>
      <c r="G13">
        <f t="shared" si="0"/>
        <v>-54.499000000000024</v>
      </c>
      <c r="H13">
        <f t="shared" si="1"/>
        <v>-10.246999999999986</v>
      </c>
      <c r="J13">
        <f t="shared" si="2"/>
        <v>11</v>
      </c>
      <c r="K13">
        <f t="shared" si="3"/>
        <v>9.1157520194896785E-2</v>
      </c>
      <c r="L13">
        <f t="shared" si="3"/>
        <v>5.2558888974142733E-3</v>
      </c>
    </row>
    <row r="14" spans="1:12" x14ac:dyDescent="0.75">
      <c r="A14">
        <v>12</v>
      </c>
      <c r="B14">
        <v>495.07600000000002</v>
      </c>
      <c r="C14">
        <v>541.92899999999997</v>
      </c>
      <c r="D14">
        <v>247.75800000000001</v>
      </c>
      <c r="E14">
        <v>251.16300000000001</v>
      </c>
      <c r="G14">
        <f t="shared" si="0"/>
        <v>-46.852999999999952</v>
      </c>
      <c r="H14">
        <f t="shared" si="1"/>
        <v>-3.4050000000000011</v>
      </c>
      <c r="J14">
        <f t="shared" si="2"/>
        <v>12</v>
      </c>
      <c r="K14">
        <f t="shared" si="3"/>
        <v>0.15243140146172646</v>
      </c>
      <c r="L14">
        <f t="shared" si="3"/>
        <v>9.2751732780889343E-2</v>
      </c>
    </row>
    <row r="15" spans="1:12" x14ac:dyDescent="0.75">
      <c r="A15">
        <v>13</v>
      </c>
      <c r="B15">
        <v>465.46199999999999</v>
      </c>
      <c r="C15">
        <v>506.83699999999999</v>
      </c>
      <c r="D15">
        <v>255.25800000000001</v>
      </c>
      <c r="E15">
        <v>253.10900000000001</v>
      </c>
      <c r="G15">
        <f t="shared" si="0"/>
        <v>-41.375</v>
      </c>
      <c r="H15">
        <f t="shared" si="1"/>
        <v>2.1490000000000009</v>
      </c>
      <c r="J15">
        <f t="shared" si="2"/>
        <v>13</v>
      </c>
      <c r="K15">
        <f t="shared" si="3"/>
        <v>0.1963312604180025</v>
      </c>
      <c r="L15">
        <f t="shared" si="3"/>
        <v>0.16377656717563091</v>
      </c>
    </row>
    <row r="16" spans="1:12" x14ac:dyDescent="0.75">
      <c r="A16">
        <v>14</v>
      </c>
      <c r="B16">
        <v>486.947</v>
      </c>
      <c r="C16">
        <v>534.51099999999997</v>
      </c>
      <c r="D16">
        <v>253.864</v>
      </c>
      <c r="E16">
        <v>252.96199999999999</v>
      </c>
      <c r="G16">
        <f t="shared" si="0"/>
        <v>-47.563999999999965</v>
      </c>
      <c r="H16">
        <f t="shared" si="1"/>
        <v>0.90200000000001523</v>
      </c>
      <c r="J16">
        <f t="shared" si="2"/>
        <v>14</v>
      </c>
      <c r="K16">
        <f t="shared" si="3"/>
        <v>0.14673355558404971</v>
      </c>
      <c r="L16">
        <f t="shared" si="3"/>
        <v>0.14782986777155427</v>
      </c>
    </row>
    <row r="17" spans="1:12" x14ac:dyDescent="0.75">
      <c r="A17">
        <v>15</v>
      </c>
      <c r="B17">
        <v>503.03800000000001</v>
      </c>
      <c r="C17">
        <v>551.92899999999997</v>
      </c>
      <c r="D17">
        <v>258.947</v>
      </c>
      <c r="E17">
        <v>258.88</v>
      </c>
      <c r="G17">
        <f t="shared" si="0"/>
        <v>-48.890999999999963</v>
      </c>
      <c r="H17">
        <f t="shared" si="1"/>
        <v>6.7000000000007276E-2</v>
      </c>
      <c r="J17">
        <f t="shared" si="2"/>
        <v>15</v>
      </c>
      <c r="K17">
        <f t="shared" si="3"/>
        <v>0.13609917938197255</v>
      </c>
      <c r="L17">
        <f t="shared" si="3"/>
        <v>0.1371518453157369</v>
      </c>
    </row>
    <row r="18" spans="1:12" x14ac:dyDescent="0.75">
      <c r="A18">
        <v>16</v>
      </c>
      <c r="B18">
        <v>499.25</v>
      </c>
      <c r="C18">
        <v>551.39099999999996</v>
      </c>
      <c r="D18">
        <v>255.26499999999999</v>
      </c>
      <c r="E18">
        <v>257.47800000000001</v>
      </c>
      <c r="G18">
        <f t="shared" si="0"/>
        <v>-52.140999999999963</v>
      </c>
      <c r="H18">
        <f t="shared" si="1"/>
        <v>-2.2130000000000223</v>
      </c>
      <c r="J18">
        <f t="shared" si="2"/>
        <v>16</v>
      </c>
      <c r="K18">
        <f t="shared" si="3"/>
        <v>0.11005417361200204</v>
      </c>
      <c r="L18">
        <f t="shared" si="3"/>
        <v>0.10799508938847495</v>
      </c>
    </row>
    <row r="19" spans="1:12" x14ac:dyDescent="0.75">
      <c r="A19">
        <v>17</v>
      </c>
      <c r="B19">
        <v>521.87900000000002</v>
      </c>
      <c r="C19">
        <v>568.80399999999997</v>
      </c>
      <c r="D19">
        <v>252.977</v>
      </c>
      <c r="E19">
        <v>261.84199999999998</v>
      </c>
      <c r="G19">
        <f t="shared" si="0"/>
        <v>-46.924999999999955</v>
      </c>
      <c r="H19">
        <f t="shared" si="1"/>
        <v>-8.8649999999999807</v>
      </c>
      <c r="J19">
        <f t="shared" si="2"/>
        <v>17</v>
      </c>
      <c r="K19">
        <f t="shared" si="3"/>
        <v>0.15185440441082246</v>
      </c>
      <c r="L19">
        <f t="shared" si="3"/>
        <v>2.2928975165605339E-2</v>
      </c>
    </row>
    <row r="20" spans="1:12" x14ac:dyDescent="0.75">
      <c r="A20">
        <v>18</v>
      </c>
      <c r="B20">
        <v>510.86399999999998</v>
      </c>
      <c r="C20">
        <v>553.95699999999999</v>
      </c>
      <c r="D20">
        <v>258.57600000000002</v>
      </c>
      <c r="E20">
        <v>259.07600000000002</v>
      </c>
      <c r="G20">
        <f t="shared" si="0"/>
        <v>-43.093000000000018</v>
      </c>
      <c r="H20">
        <f t="shared" si="1"/>
        <v>-0.5</v>
      </c>
      <c r="J20">
        <f t="shared" si="2"/>
        <v>18</v>
      </c>
      <c r="K20">
        <f t="shared" si="3"/>
        <v>0.1825634696755995</v>
      </c>
      <c r="L20">
        <f t="shared" si="3"/>
        <v>0.12990102048645727</v>
      </c>
    </row>
    <row r="21" spans="1:12" x14ac:dyDescent="0.75">
      <c r="A21">
        <v>19</v>
      </c>
      <c r="B21">
        <v>497.15899999999999</v>
      </c>
      <c r="C21">
        <v>563.03300000000002</v>
      </c>
      <c r="D21">
        <v>249.667</v>
      </c>
      <c r="E21">
        <v>253.315</v>
      </c>
      <c r="G21">
        <f t="shared" si="0"/>
        <v>-65.874000000000024</v>
      </c>
      <c r="H21">
        <f t="shared" si="1"/>
        <v>-3.6479999999999961</v>
      </c>
      <c r="J21">
        <f t="shared" si="2"/>
        <v>19</v>
      </c>
      <c r="K21">
        <f t="shared" si="3"/>
        <v>0</v>
      </c>
      <c r="L21">
        <f t="shared" si="3"/>
        <v>8.96442364254839E-2</v>
      </c>
    </row>
    <row r="22" spans="1:12" x14ac:dyDescent="0.75">
      <c r="A22">
        <v>20</v>
      </c>
      <c r="B22">
        <v>495.553</v>
      </c>
      <c r="C22">
        <v>550.76599999999996</v>
      </c>
      <c r="D22">
        <v>249.87899999999999</v>
      </c>
      <c r="E22">
        <v>258.47800000000001</v>
      </c>
      <c r="G22">
        <f t="shared" si="0"/>
        <v>-55.212999999999965</v>
      </c>
      <c r="H22">
        <f t="shared" si="1"/>
        <v>-8.599000000000018</v>
      </c>
      <c r="J22">
        <f t="shared" si="2"/>
        <v>20</v>
      </c>
      <c r="K22">
        <f t="shared" si="3"/>
        <v>8.5435632773432968E-2</v>
      </c>
      <c r="L22">
        <f t="shared" si="3"/>
        <v>2.6330596690452044E-2</v>
      </c>
    </row>
    <row r="23" spans="1:12" x14ac:dyDescent="0.75">
      <c r="A23">
        <v>21</v>
      </c>
      <c r="B23">
        <v>576.26499999999999</v>
      </c>
      <c r="C23">
        <v>525.10599999999999</v>
      </c>
      <c r="D23">
        <v>280.08300000000003</v>
      </c>
      <c r="E23">
        <v>261.11700000000002</v>
      </c>
      <c r="G23">
        <f t="shared" si="0"/>
        <v>51.158999999999992</v>
      </c>
      <c r="H23">
        <f t="shared" si="1"/>
        <v>18.966000000000008</v>
      </c>
      <c r="J23">
        <f t="shared" si="2"/>
        <v>21</v>
      </c>
      <c r="K23">
        <f t="shared" si="3"/>
        <v>0.93788466470060283</v>
      </c>
      <c r="L23">
        <f t="shared" si="3"/>
        <v>0.37883321824087562</v>
      </c>
    </row>
    <row r="24" spans="1:12" x14ac:dyDescent="0.75">
      <c r="A24">
        <v>22</v>
      </c>
      <c r="B24">
        <v>588.28800000000001</v>
      </c>
      <c r="C24">
        <v>529.37800000000004</v>
      </c>
      <c r="D24">
        <v>273.22000000000003</v>
      </c>
      <c r="E24">
        <v>259.899</v>
      </c>
      <c r="G24">
        <f t="shared" si="0"/>
        <v>58.909999999999968</v>
      </c>
      <c r="H24">
        <f t="shared" si="1"/>
        <v>13.321000000000026</v>
      </c>
      <c r="J24">
        <f t="shared" si="2"/>
        <v>22</v>
      </c>
      <c r="K24">
        <f t="shared" si="3"/>
        <v>1</v>
      </c>
      <c r="L24">
        <f t="shared" si="3"/>
        <v>0.30664467121921291</v>
      </c>
    </row>
    <row r="25" spans="1:12" x14ac:dyDescent="0.75">
      <c r="A25">
        <v>23</v>
      </c>
      <c r="B25">
        <v>608.40899999999999</v>
      </c>
      <c r="C25">
        <v>571.07100000000003</v>
      </c>
      <c r="D25">
        <v>291.21199999999999</v>
      </c>
      <c r="E25">
        <v>271.97800000000001</v>
      </c>
      <c r="G25">
        <f t="shared" si="0"/>
        <v>37.337999999999965</v>
      </c>
      <c r="H25">
        <f t="shared" si="1"/>
        <v>19.23399999999998</v>
      </c>
      <c r="J25">
        <f t="shared" si="2"/>
        <v>23</v>
      </c>
      <c r="K25">
        <f t="shared" si="3"/>
        <v>0.82712527247082956</v>
      </c>
      <c r="L25">
        <f t="shared" si="3"/>
        <v>0.38226041586741305</v>
      </c>
    </row>
    <row r="26" spans="1:12" x14ac:dyDescent="0.75">
      <c r="A26">
        <v>24</v>
      </c>
      <c r="B26">
        <v>512.58900000000006</v>
      </c>
      <c r="C26">
        <v>540.01700000000005</v>
      </c>
      <c r="D26">
        <v>288.54000000000002</v>
      </c>
      <c r="E26">
        <v>271.78399999999999</v>
      </c>
      <c r="G26">
        <f t="shared" si="0"/>
        <v>-27.427999999999997</v>
      </c>
      <c r="H26">
        <f t="shared" si="1"/>
        <v>16.756000000000029</v>
      </c>
      <c r="J26">
        <f t="shared" si="2"/>
        <v>24</v>
      </c>
      <c r="K26">
        <f t="shared" si="3"/>
        <v>0.30810039748685752</v>
      </c>
      <c r="L26">
        <f t="shared" si="3"/>
        <v>0.35057162587278462</v>
      </c>
    </row>
    <row r="27" spans="1:12" x14ac:dyDescent="0.75">
      <c r="A27">
        <v>25</v>
      </c>
      <c r="B27">
        <v>531.56100000000004</v>
      </c>
      <c r="C27">
        <v>559.44600000000003</v>
      </c>
      <c r="D27">
        <v>289.29500000000002</v>
      </c>
      <c r="E27">
        <v>259.94600000000003</v>
      </c>
      <c r="G27">
        <f t="shared" si="0"/>
        <v>-27.884999999999991</v>
      </c>
      <c r="H27">
        <f t="shared" si="1"/>
        <v>29.34899999999999</v>
      </c>
      <c r="J27">
        <f t="shared" si="2"/>
        <v>25</v>
      </c>
      <c r="K27">
        <f t="shared" si="3"/>
        <v>0.30443806898320325</v>
      </c>
      <c r="L27">
        <f t="shared" si="3"/>
        <v>0.51161155016752313</v>
      </c>
    </row>
    <row r="28" spans="1:12" x14ac:dyDescent="0.75">
      <c r="A28">
        <v>26</v>
      </c>
      <c r="B28">
        <v>505.20299999999997</v>
      </c>
      <c r="C28">
        <v>555.15</v>
      </c>
      <c r="D28">
        <v>289.07</v>
      </c>
      <c r="E28">
        <v>268.31700000000001</v>
      </c>
      <c r="G28">
        <f t="shared" si="0"/>
        <v>-49.947000000000003</v>
      </c>
      <c r="H28">
        <f t="shared" si="1"/>
        <v>20.752999999999986</v>
      </c>
      <c r="J28">
        <f t="shared" si="2"/>
        <v>26</v>
      </c>
      <c r="K28">
        <f t="shared" si="3"/>
        <v>0.12763655596871412</v>
      </c>
      <c r="L28">
        <f t="shared" si="3"/>
        <v>0.40168546510140885</v>
      </c>
    </row>
    <row r="29" spans="1:12" x14ac:dyDescent="0.75">
      <c r="A29">
        <v>27</v>
      </c>
      <c r="B29">
        <v>527.67399999999998</v>
      </c>
      <c r="C29">
        <v>569.48400000000004</v>
      </c>
      <c r="D29">
        <v>299.93200000000002</v>
      </c>
      <c r="E29">
        <v>268.065</v>
      </c>
      <c r="G29">
        <f t="shared" si="0"/>
        <v>-41.810000000000059</v>
      </c>
      <c r="H29">
        <f t="shared" si="1"/>
        <v>31.867000000000019</v>
      </c>
      <c r="J29">
        <f t="shared" si="2"/>
        <v>27</v>
      </c>
      <c r="K29">
        <f t="shared" si="3"/>
        <v>0.1928452365687906</v>
      </c>
      <c r="L29">
        <f t="shared" si="3"/>
        <v>0.54381186219596411</v>
      </c>
    </row>
    <row r="30" spans="1:12" x14ac:dyDescent="0.75">
      <c r="A30">
        <v>28</v>
      </c>
      <c r="B30">
        <v>541.06799999999998</v>
      </c>
      <c r="C30">
        <v>567.10299999999995</v>
      </c>
      <c r="D30">
        <v>294.39400000000001</v>
      </c>
      <c r="E30">
        <v>267.21699999999998</v>
      </c>
      <c r="G30">
        <f t="shared" si="0"/>
        <v>-26.034999999999968</v>
      </c>
      <c r="H30">
        <f t="shared" si="1"/>
        <v>27.177000000000021</v>
      </c>
      <c r="J30">
        <f t="shared" si="2"/>
        <v>28</v>
      </c>
      <c r="K30">
        <f t="shared" si="3"/>
        <v>0.31926368765226359</v>
      </c>
      <c r="L30">
        <f t="shared" si="3"/>
        <v>0.48383590373155327</v>
      </c>
    </row>
    <row r="31" spans="1:12" x14ac:dyDescent="0.75">
      <c r="A31">
        <v>29</v>
      </c>
      <c r="B31">
        <v>531.75</v>
      </c>
      <c r="C31">
        <v>557.596</v>
      </c>
      <c r="D31">
        <v>303.75</v>
      </c>
      <c r="E31">
        <v>270.78199999999998</v>
      </c>
      <c r="G31">
        <f t="shared" si="0"/>
        <v>-25.846000000000004</v>
      </c>
      <c r="H31">
        <f t="shared" si="1"/>
        <v>32.968000000000018</v>
      </c>
      <c r="J31">
        <f t="shared" si="2"/>
        <v>29</v>
      </c>
      <c r="K31">
        <f t="shared" si="3"/>
        <v>0.32077830491088621</v>
      </c>
      <c r="L31">
        <f t="shared" si="3"/>
        <v>0.55789150617662853</v>
      </c>
    </row>
    <row r="32" spans="1:12" x14ac:dyDescent="0.75">
      <c r="A32">
        <v>30</v>
      </c>
      <c r="B32">
        <v>481.48500000000001</v>
      </c>
      <c r="C32">
        <v>513.90200000000004</v>
      </c>
      <c r="D32">
        <v>290.95499999999998</v>
      </c>
      <c r="E32">
        <v>260.23399999999998</v>
      </c>
      <c r="G32">
        <f t="shared" si="0"/>
        <v>-32.41700000000003</v>
      </c>
      <c r="H32">
        <f t="shared" si="1"/>
        <v>30.721000000000004</v>
      </c>
      <c r="J32">
        <f t="shared" si="2"/>
        <v>30</v>
      </c>
      <c r="K32">
        <f t="shared" si="3"/>
        <v>0.26811931016797019</v>
      </c>
      <c r="L32">
        <f t="shared" si="3"/>
        <v>0.52915675592726141</v>
      </c>
    </row>
    <row r="33" spans="1:12" x14ac:dyDescent="0.75">
      <c r="A33">
        <v>31</v>
      </c>
      <c r="B33">
        <v>534.22</v>
      </c>
      <c r="C33">
        <v>536.995</v>
      </c>
      <c r="D33">
        <v>308.25</v>
      </c>
      <c r="E33">
        <v>268.69</v>
      </c>
      <c r="G33">
        <f t="shared" si="0"/>
        <v>-2.7749999999999773</v>
      </c>
      <c r="H33">
        <f t="shared" si="1"/>
        <v>39.56</v>
      </c>
      <c r="J33">
        <f t="shared" si="2"/>
        <v>31</v>
      </c>
      <c r="K33">
        <f t="shared" si="3"/>
        <v>0.50566579048596016</v>
      </c>
      <c r="L33">
        <f t="shared" si="3"/>
        <v>0.64219033734878106</v>
      </c>
    </row>
    <row r="34" spans="1:12" x14ac:dyDescent="0.75">
      <c r="A34">
        <v>32</v>
      </c>
      <c r="B34">
        <v>486.90199999999999</v>
      </c>
      <c r="C34">
        <v>514.69600000000003</v>
      </c>
      <c r="D34">
        <v>302.58300000000003</v>
      </c>
      <c r="E34">
        <v>266.92899999999997</v>
      </c>
      <c r="G34">
        <f t="shared" si="0"/>
        <v>-27.79400000000004</v>
      </c>
      <c r="H34">
        <f t="shared" si="1"/>
        <v>35.654000000000053</v>
      </c>
      <c r="J34">
        <f t="shared" si="2"/>
        <v>32</v>
      </c>
      <c r="K34">
        <f t="shared" si="3"/>
        <v>0.30516732914476202</v>
      </c>
      <c r="L34">
        <f t="shared" si="3"/>
        <v>0.59224021074707833</v>
      </c>
    </row>
    <row r="35" spans="1:12" x14ac:dyDescent="0.75">
      <c r="A35">
        <v>33</v>
      </c>
      <c r="B35">
        <v>503.50799999999998</v>
      </c>
      <c r="C35">
        <v>501.91300000000001</v>
      </c>
      <c r="D35">
        <v>296.97000000000003</v>
      </c>
      <c r="E35">
        <v>260.60899999999998</v>
      </c>
      <c r="G35">
        <f t="shared" si="0"/>
        <v>1.5949999999999704</v>
      </c>
      <c r="H35">
        <f t="shared" si="1"/>
        <v>36.361000000000047</v>
      </c>
      <c r="J35">
        <f t="shared" si="2"/>
        <v>33</v>
      </c>
      <c r="K35">
        <f t="shared" si="3"/>
        <v>0.54068630593665856</v>
      </c>
      <c r="L35">
        <f t="shared" si="3"/>
        <v>0.60128136269469845</v>
      </c>
    </row>
    <row r="36" spans="1:12" x14ac:dyDescent="0.75">
      <c r="A36">
        <v>34</v>
      </c>
      <c r="B36">
        <v>511.89800000000002</v>
      </c>
      <c r="C36">
        <v>517.47799999999995</v>
      </c>
      <c r="D36">
        <v>296.10899999999998</v>
      </c>
      <c r="E36">
        <v>267.411</v>
      </c>
      <c r="G36">
        <f t="shared" si="0"/>
        <v>-5.5799999999999272</v>
      </c>
      <c r="H36">
        <f t="shared" si="1"/>
        <v>28.697999999999979</v>
      </c>
      <c r="J36">
        <f t="shared" si="2"/>
        <v>34</v>
      </c>
      <c r="K36">
        <f t="shared" si="3"/>
        <v>0.48318694704449366</v>
      </c>
      <c r="L36">
        <f t="shared" si="3"/>
        <v>0.50328652906723914</v>
      </c>
    </row>
    <row r="37" spans="1:12" x14ac:dyDescent="0.75">
      <c r="A37">
        <v>35</v>
      </c>
      <c r="B37">
        <v>523.48299999999995</v>
      </c>
      <c r="C37">
        <v>542.03499999999997</v>
      </c>
      <c r="D37">
        <v>303.05200000000002</v>
      </c>
      <c r="E37">
        <v>280.45299999999997</v>
      </c>
      <c r="G37">
        <f t="shared" si="0"/>
        <v>-18.552000000000021</v>
      </c>
      <c r="H37">
        <f t="shared" si="1"/>
        <v>22.599000000000046</v>
      </c>
      <c r="J37">
        <f t="shared" si="2"/>
        <v>35</v>
      </c>
      <c r="K37">
        <f t="shared" si="3"/>
        <v>0.3792313117066291</v>
      </c>
      <c r="L37">
        <f t="shared" si="3"/>
        <v>0.42529220696181524</v>
      </c>
    </row>
    <row r="38" spans="1:12" x14ac:dyDescent="0.75">
      <c r="A38">
        <v>36</v>
      </c>
      <c r="B38">
        <v>536.57600000000002</v>
      </c>
      <c r="C38">
        <v>540.81500000000005</v>
      </c>
      <c r="D38">
        <v>305.88600000000002</v>
      </c>
      <c r="E38">
        <v>266.97800000000001</v>
      </c>
      <c r="G38">
        <f t="shared" si="0"/>
        <v>-4.2390000000000327</v>
      </c>
      <c r="H38">
        <f t="shared" si="1"/>
        <v>38.908000000000015</v>
      </c>
      <c r="J38">
        <f t="shared" si="2"/>
        <v>36</v>
      </c>
      <c r="K38">
        <f t="shared" si="3"/>
        <v>0.49393351711757916</v>
      </c>
      <c r="L38">
        <f t="shared" si="3"/>
        <v>0.63385252819765203</v>
      </c>
    </row>
    <row r="39" spans="1:12" x14ac:dyDescent="0.75">
      <c r="A39">
        <v>37</v>
      </c>
      <c r="B39">
        <v>510.51600000000002</v>
      </c>
      <c r="C39">
        <v>507.99400000000003</v>
      </c>
      <c r="D39">
        <v>309.375</v>
      </c>
      <c r="E39">
        <v>274.81099999999998</v>
      </c>
      <c r="G39">
        <f t="shared" si="0"/>
        <v>2.5219999999999914</v>
      </c>
      <c r="H39">
        <f t="shared" si="1"/>
        <v>34.564000000000021</v>
      </c>
      <c r="J39">
        <f t="shared" si="2"/>
        <v>37</v>
      </c>
      <c r="K39">
        <f t="shared" si="3"/>
        <v>0.54811514296704722</v>
      </c>
      <c r="L39">
        <f t="shared" si="3"/>
        <v>0.57830123532571176</v>
      </c>
    </row>
    <row r="40" spans="1:12" x14ac:dyDescent="0.75">
      <c r="A40">
        <v>38</v>
      </c>
      <c r="B40">
        <v>514.89800000000002</v>
      </c>
      <c r="C40">
        <v>501.983</v>
      </c>
      <c r="D40">
        <v>320.71100000000001</v>
      </c>
      <c r="E40">
        <v>269.87799999999999</v>
      </c>
      <c r="G40">
        <f t="shared" si="0"/>
        <v>12.91500000000002</v>
      </c>
      <c r="H40">
        <f t="shared" si="1"/>
        <v>50.833000000000027</v>
      </c>
      <c r="J40">
        <f t="shared" si="2"/>
        <v>38</v>
      </c>
      <c r="K40">
        <f t="shared" si="3"/>
        <v>0.63140306449544847</v>
      </c>
      <c r="L40">
        <f t="shared" si="3"/>
        <v>0.78635003452773733</v>
      </c>
    </row>
    <row r="41" spans="1:12" x14ac:dyDescent="0.75">
      <c r="A41">
        <v>39</v>
      </c>
      <c r="B41">
        <v>558.774</v>
      </c>
      <c r="C41">
        <v>545.64200000000005</v>
      </c>
      <c r="D41">
        <v>344.46800000000002</v>
      </c>
      <c r="E41">
        <v>289.09699999999998</v>
      </c>
      <c r="G41">
        <f t="shared" si="0"/>
        <v>13.131999999999948</v>
      </c>
      <c r="H41">
        <f t="shared" si="1"/>
        <v>55.371000000000038</v>
      </c>
      <c r="J41">
        <f t="shared" si="2"/>
        <v>39</v>
      </c>
      <c r="K41">
        <f t="shared" si="3"/>
        <v>0.63314206949608909</v>
      </c>
      <c r="L41">
        <f t="shared" si="3"/>
        <v>0.84438220926366425</v>
      </c>
    </row>
    <row r="42" spans="1:12" x14ac:dyDescent="0.75">
      <c r="A42">
        <v>40</v>
      </c>
      <c r="B42">
        <v>548.86300000000006</v>
      </c>
      <c r="C42">
        <v>537.05700000000002</v>
      </c>
      <c r="D42">
        <v>328.50799999999998</v>
      </c>
      <c r="E42">
        <v>276.38600000000002</v>
      </c>
      <c r="G42">
        <f t="shared" si="0"/>
        <v>11.80600000000004</v>
      </c>
      <c r="H42">
        <f t="shared" si="1"/>
        <v>52.121999999999957</v>
      </c>
      <c r="J42">
        <f t="shared" si="2"/>
        <v>40</v>
      </c>
      <c r="K42">
        <f t="shared" si="3"/>
        <v>0.62251570714194182</v>
      </c>
      <c r="L42">
        <f t="shared" si="3"/>
        <v>0.80283383206731551</v>
      </c>
    </row>
    <row r="43" spans="1:12" x14ac:dyDescent="0.75">
      <c r="A43">
        <v>41</v>
      </c>
      <c r="B43">
        <v>506.58600000000001</v>
      </c>
      <c r="C43">
        <v>512.59900000000005</v>
      </c>
      <c r="D43">
        <v>325.58600000000001</v>
      </c>
      <c r="E43">
        <v>282.14</v>
      </c>
      <c r="G43">
        <f t="shared" si="0"/>
        <v>-6.0130000000000337</v>
      </c>
      <c r="H43">
        <f t="shared" si="1"/>
        <v>43.446000000000026</v>
      </c>
      <c r="J43">
        <f t="shared" si="2"/>
        <v>41</v>
      </c>
      <c r="K43">
        <f t="shared" si="3"/>
        <v>0.47971695089113986</v>
      </c>
      <c r="L43">
        <f t="shared" si="3"/>
        <v>0.69188470293357895</v>
      </c>
    </row>
    <row r="44" spans="1:12" x14ac:dyDescent="0.75">
      <c r="A44">
        <v>42</v>
      </c>
      <c r="B44">
        <v>516.24199999999996</v>
      </c>
      <c r="C44">
        <v>499.375</v>
      </c>
      <c r="D44">
        <v>349.04</v>
      </c>
      <c r="E44">
        <v>281.5</v>
      </c>
      <c r="G44">
        <f t="shared" si="0"/>
        <v>16.866999999999962</v>
      </c>
      <c r="H44">
        <f t="shared" si="1"/>
        <v>67.54000000000002</v>
      </c>
      <c r="J44">
        <f t="shared" si="2"/>
        <v>42</v>
      </c>
      <c r="K44">
        <f t="shared" si="3"/>
        <v>0.66307379151173218</v>
      </c>
      <c r="L44">
        <f t="shared" si="3"/>
        <v>1</v>
      </c>
    </row>
    <row r="45" spans="1:12" x14ac:dyDescent="0.75">
      <c r="A45">
        <v>43</v>
      </c>
      <c r="B45">
        <v>495.89499999999998</v>
      </c>
      <c r="C45">
        <v>490.67</v>
      </c>
      <c r="D45">
        <v>324.90300000000002</v>
      </c>
      <c r="E45">
        <v>279.30700000000002</v>
      </c>
      <c r="G45">
        <f t="shared" si="0"/>
        <v>5.2249999999999659</v>
      </c>
      <c r="H45">
        <f t="shared" si="1"/>
        <v>45.596000000000004</v>
      </c>
      <c r="J45">
        <f t="shared" si="2"/>
        <v>43</v>
      </c>
      <c r="K45">
        <f t="shared" si="3"/>
        <v>0.56977657391973324</v>
      </c>
      <c r="L45">
        <f t="shared" si="3"/>
        <v>0.71937901225095258</v>
      </c>
    </row>
    <row r="46" spans="1:12" x14ac:dyDescent="0.75">
      <c r="A46">
        <v>44</v>
      </c>
      <c r="B46">
        <v>510.08600000000001</v>
      </c>
      <c r="C46">
        <v>508.97699999999998</v>
      </c>
      <c r="D46">
        <v>312.35300000000001</v>
      </c>
      <c r="E46">
        <v>272.97699999999998</v>
      </c>
      <c r="G46">
        <f t="shared" si="0"/>
        <v>1.1090000000000373</v>
      </c>
      <c r="H46">
        <f t="shared" si="1"/>
        <v>39.376000000000033</v>
      </c>
      <c r="J46">
        <f t="shared" si="2"/>
        <v>44</v>
      </c>
      <c r="K46">
        <f t="shared" si="3"/>
        <v>0.53679157584305737</v>
      </c>
      <c r="L46">
        <f t="shared" si="3"/>
        <v>0.6398373359932481</v>
      </c>
    </row>
    <row r="47" spans="1:12" x14ac:dyDescent="0.75">
      <c r="A47">
        <v>45</v>
      </c>
      <c r="B47">
        <v>530.35299999999995</v>
      </c>
      <c r="C47">
        <v>518.75</v>
      </c>
      <c r="D47">
        <v>333.28399999999999</v>
      </c>
      <c r="E47">
        <v>281.15699999999998</v>
      </c>
      <c r="G47">
        <f t="shared" si="0"/>
        <v>11.602999999999952</v>
      </c>
      <c r="H47">
        <f t="shared" si="1"/>
        <v>52.12700000000001</v>
      </c>
      <c r="J47">
        <f t="shared" si="2"/>
        <v>45</v>
      </c>
      <c r="K47">
        <f t="shared" si="3"/>
        <v>0.62088889601230912</v>
      </c>
      <c r="L47">
        <f t="shared" si="3"/>
        <v>0.80289777232154258</v>
      </c>
    </row>
    <row r="48" spans="1:12" x14ac:dyDescent="0.75">
      <c r="A48">
        <v>46</v>
      </c>
      <c r="B48">
        <v>476.11200000000002</v>
      </c>
      <c r="C48">
        <v>477.709</v>
      </c>
      <c r="D48">
        <v>328.233</v>
      </c>
      <c r="E48">
        <v>279.16899999999998</v>
      </c>
      <c r="G48">
        <f t="shared" si="0"/>
        <v>-1.59699999999998</v>
      </c>
      <c r="H48">
        <f t="shared" si="1"/>
        <v>49.064000000000021</v>
      </c>
      <c r="J48">
        <f t="shared" si="2"/>
        <v>46</v>
      </c>
      <c r="K48">
        <f t="shared" si="3"/>
        <v>0.51510610334658324</v>
      </c>
      <c r="L48">
        <f t="shared" si="3"/>
        <v>0.76372797258241898</v>
      </c>
    </row>
    <row r="49" spans="1:12" x14ac:dyDescent="0.75">
      <c r="A49">
        <v>47</v>
      </c>
      <c r="B49">
        <v>455.60300000000001</v>
      </c>
      <c r="C49">
        <v>446.82</v>
      </c>
      <c r="D49">
        <v>302.13799999999998</v>
      </c>
      <c r="E49">
        <v>268.41899999999998</v>
      </c>
      <c r="G49">
        <f t="shared" si="0"/>
        <v>8.7830000000000155</v>
      </c>
      <c r="H49">
        <f t="shared" si="1"/>
        <v>33.718999999999994</v>
      </c>
      <c r="J49">
        <f t="shared" si="2"/>
        <v>47</v>
      </c>
      <c r="K49">
        <f t="shared" si="3"/>
        <v>0.5982898448519044</v>
      </c>
      <c r="L49">
        <f t="shared" si="3"/>
        <v>0.56749533236144112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"/>
  <sheetViews>
    <sheetView zoomScale="80" zoomScaleNormal="80" workbookViewId="0"/>
  </sheetViews>
  <sheetFormatPr defaultRowHeight="14.75" x14ac:dyDescent="0.75"/>
  <sheetData>
    <row r="1" spans="1:13" x14ac:dyDescent="0.75">
      <c r="A1" t="s">
        <v>12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13</v>
      </c>
      <c r="B3">
        <v>329.81</v>
      </c>
      <c r="C3">
        <v>336.69099999999997</v>
      </c>
      <c r="D3">
        <v>238.452</v>
      </c>
      <c r="E3">
        <v>237.441</v>
      </c>
      <c r="G3">
        <f t="shared" ref="G3:G11" si="0">A3</f>
        <v>13</v>
      </c>
      <c r="H3">
        <f t="shared" ref="H3:H11" si="1">B3-C3</f>
        <v>-6.8809999999999718</v>
      </c>
      <c r="I3">
        <f t="shared" ref="I3:I11" si="2">D3-E3</f>
        <v>1.0109999999999957</v>
      </c>
      <c r="K3">
        <f t="shared" ref="K3:K11" si="3">A3</f>
        <v>13</v>
      </c>
      <c r="L3">
        <f t="shared" ref="L3:L11" si="4">(H3-MIN(H$3:H$50))/(MAX(H$3:H$50)-MIN(H$3:H$50))</f>
        <v>0</v>
      </c>
      <c r="M3">
        <f t="shared" ref="M3:M11" si="5">(I3-MIN(I$3:I$50))/(MAX(I$3:I$50)-MIN(I$3:I$50))</f>
        <v>0</v>
      </c>
    </row>
    <row r="4" spans="1:13" x14ac:dyDescent="0.75">
      <c r="A4">
        <v>14</v>
      </c>
      <c r="B4">
        <v>376.33699999999999</v>
      </c>
      <c r="C4">
        <v>330.73500000000001</v>
      </c>
      <c r="D4">
        <v>238.03700000000001</v>
      </c>
      <c r="E4">
        <v>231.93199999999999</v>
      </c>
      <c r="G4">
        <f t="shared" si="0"/>
        <v>14</v>
      </c>
      <c r="H4">
        <f t="shared" si="1"/>
        <v>45.601999999999975</v>
      </c>
      <c r="I4">
        <f t="shared" si="2"/>
        <v>6.1050000000000182</v>
      </c>
      <c r="K4">
        <f t="shared" si="3"/>
        <v>14</v>
      </c>
      <c r="L4">
        <f t="shared" si="4"/>
        <v>1</v>
      </c>
      <c r="M4">
        <f t="shared" si="5"/>
        <v>0.19296185461570597</v>
      </c>
    </row>
    <row r="5" spans="1:13" x14ac:dyDescent="0.75">
      <c r="A5">
        <v>15</v>
      </c>
      <c r="B5">
        <v>366.01299999999998</v>
      </c>
      <c r="C5">
        <v>330</v>
      </c>
      <c r="D5">
        <v>235.25</v>
      </c>
      <c r="E5">
        <v>232.93899999999999</v>
      </c>
      <c r="G5">
        <f t="shared" si="0"/>
        <v>15</v>
      </c>
      <c r="H5">
        <f t="shared" si="1"/>
        <v>36.012999999999977</v>
      </c>
      <c r="I5">
        <f t="shared" si="2"/>
        <v>2.311000000000007</v>
      </c>
      <c r="K5">
        <f t="shared" si="3"/>
        <v>15</v>
      </c>
      <c r="L5">
        <f t="shared" si="4"/>
        <v>0.81729321875654959</v>
      </c>
      <c r="M5">
        <f t="shared" si="5"/>
        <v>4.9244289556423022E-2</v>
      </c>
    </row>
    <row r="6" spans="1:13" x14ac:dyDescent="0.75">
      <c r="A6">
        <v>16</v>
      </c>
      <c r="B6">
        <v>354.46100000000001</v>
      </c>
      <c r="C6">
        <v>326.5</v>
      </c>
      <c r="D6">
        <v>246.25</v>
      </c>
      <c r="E6">
        <v>232.34100000000001</v>
      </c>
      <c r="G6">
        <f t="shared" si="0"/>
        <v>16</v>
      </c>
      <c r="H6">
        <f t="shared" si="1"/>
        <v>27.961000000000013</v>
      </c>
      <c r="I6">
        <f t="shared" si="2"/>
        <v>13.908999999999992</v>
      </c>
      <c r="K6">
        <f t="shared" si="3"/>
        <v>16</v>
      </c>
      <c r="L6">
        <f t="shared" si="4"/>
        <v>0.66387211096926657</v>
      </c>
      <c r="M6">
        <f t="shared" si="5"/>
        <v>0.48857911284518335</v>
      </c>
    </row>
    <row r="7" spans="1:13" x14ac:dyDescent="0.75">
      <c r="A7">
        <v>17</v>
      </c>
      <c r="B7">
        <v>353.23700000000002</v>
      </c>
      <c r="C7">
        <v>326.86399999999998</v>
      </c>
      <c r="D7">
        <v>257.56599999999997</v>
      </c>
      <c r="E7">
        <v>241.07599999999999</v>
      </c>
      <c r="G7">
        <f t="shared" si="0"/>
        <v>17</v>
      </c>
      <c r="H7">
        <f t="shared" si="1"/>
        <v>26.373000000000047</v>
      </c>
      <c r="I7">
        <f t="shared" si="2"/>
        <v>16.489999999999981</v>
      </c>
      <c r="K7">
        <f t="shared" si="3"/>
        <v>17</v>
      </c>
      <c r="L7">
        <f t="shared" si="4"/>
        <v>0.63361469428195893</v>
      </c>
      <c r="M7">
        <f t="shared" si="5"/>
        <v>0.58634796772604969</v>
      </c>
    </row>
    <row r="8" spans="1:13" x14ac:dyDescent="0.75">
      <c r="A8">
        <v>18</v>
      </c>
      <c r="B8">
        <v>358.13200000000001</v>
      </c>
      <c r="C8">
        <v>331.75</v>
      </c>
      <c r="D8">
        <v>265.07900000000001</v>
      </c>
      <c r="E8">
        <v>238.053</v>
      </c>
      <c r="G8">
        <f t="shared" si="0"/>
        <v>18</v>
      </c>
      <c r="H8">
        <f t="shared" si="1"/>
        <v>26.382000000000005</v>
      </c>
      <c r="I8">
        <f t="shared" si="2"/>
        <v>27.02600000000001</v>
      </c>
      <c r="K8">
        <f t="shared" si="3"/>
        <v>18</v>
      </c>
      <c r="L8">
        <f t="shared" si="4"/>
        <v>0.63378617838157136</v>
      </c>
      <c r="M8">
        <f t="shared" si="5"/>
        <v>0.985453994469488</v>
      </c>
    </row>
    <row r="9" spans="1:13" x14ac:dyDescent="0.75">
      <c r="A9">
        <v>19</v>
      </c>
      <c r="B9">
        <v>347</v>
      </c>
      <c r="C9">
        <v>334.63600000000002</v>
      </c>
      <c r="D9">
        <v>263.18400000000003</v>
      </c>
      <c r="E9">
        <v>237.727</v>
      </c>
      <c r="G9">
        <f t="shared" si="0"/>
        <v>19</v>
      </c>
      <c r="H9">
        <f t="shared" si="1"/>
        <v>12.363999999999976</v>
      </c>
      <c r="I9">
        <f t="shared" si="2"/>
        <v>25.457000000000022</v>
      </c>
      <c r="K9">
        <f t="shared" si="3"/>
        <v>19</v>
      </c>
      <c r="L9">
        <f t="shared" si="4"/>
        <v>0.36669016633957602</v>
      </c>
      <c r="M9">
        <f t="shared" si="5"/>
        <v>0.9260199249971599</v>
      </c>
    </row>
    <row r="10" spans="1:13" x14ac:dyDescent="0.75">
      <c r="A10">
        <v>20</v>
      </c>
      <c r="B10">
        <v>339.13200000000001</v>
      </c>
      <c r="C10">
        <v>334.06099999999998</v>
      </c>
      <c r="D10">
        <v>260.03899999999999</v>
      </c>
      <c r="E10">
        <v>233.917</v>
      </c>
      <c r="G10">
        <f t="shared" si="0"/>
        <v>20</v>
      </c>
      <c r="H10">
        <f t="shared" si="1"/>
        <v>5.0710000000000264</v>
      </c>
      <c r="I10">
        <f t="shared" si="2"/>
        <v>26.121999999999986</v>
      </c>
      <c r="K10">
        <f t="shared" si="3"/>
        <v>20</v>
      </c>
      <c r="L10">
        <f t="shared" si="4"/>
        <v>0.22773088428634053</v>
      </c>
      <c r="M10">
        <f t="shared" si="5"/>
        <v>0.95121027311640549</v>
      </c>
    </row>
    <row r="11" spans="1:13" x14ac:dyDescent="0.75">
      <c r="A11">
        <v>21</v>
      </c>
      <c r="B11">
        <v>323.56599999999997</v>
      </c>
      <c r="C11">
        <v>319.00799999999998</v>
      </c>
      <c r="D11">
        <v>259.84199999999998</v>
      </c>
      <c r="E11">
        <v>232.43199999999999</v>
      </c>
      <c r="G11">
        <f t="shared" si="0"/>
        <v>21</v>
      </c>
      <c r="H11">
        <f t="shared" si="1"/>
        <v>4.5579999999999927</v>
      </c>
      <c r="I11">
        <f t="shared" si="2"/>
        <v>27.409999999999997</v>
      </c>
      <c r="K11">
        <f t="shared" si="3"/>
        <v>21</v>
      </c>
      <c r="L11">
        <f t="shared" si="4"/>
        <v>0.21795629060838703</v>
      </c>
      <c r="M11">
        <f t="shared" si="5"/>
        <v>1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0538-C85E-4DC4-AFA0-476AA26AD8C1}">
  <dimension ref="A1:L34"/>
  <sheetViews>
    <sheetView zoomScale="80" zoomScaleNormal="80" workbookViewId="0"/>
  </sheetViews>
  <sheetFormatPr defaultRowHeight="14.75" x14ac:dyDescent="0.75"/>
  <sheetData>
    <row r="1" spans="1:12" x14ac:dyDescent="0.75">
      <c r="A1" t="s">
        <v>59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620.46799999999996</v>
      </c>
      <c r="C3">
        <v>640.875</v>
      </c>
      <c r="D3">
        <v>356.46800000000002</v>
      </c>
      <c r="E3">
        <v>370.55700000000002</v>
      </c>
      <c r="G3">
        <f>B3-C3</f>
        <v>-20.407000000000039</v>
      </c>
      <c r="H3">
        <f>D3-E3</f>
        <v>-14.088999999999999</v>
      </c>
      <c r="J3">
        <f>A3</f>
        <v>1</v>
      </c>
      <c r="K3">
        <f>(G3-MIN(G$3:G$79))/(MAX(G$3:G$79)-MIN(G$3:G$79))</f>
        <v>9.6774833779894737E-2</v>
      </c>
      <c r="L3">
        <f>(H3-MIN(H$3:H$79))/(MAX(H$3:H$79)-MIN(H$3:H$79))</f>
        <v>0.10304473411847474</v>
      </c>
    </row>
    <row r="4" spans="1:12" x14ac:dyDescent="0.75">
      <c r="A4">
        <v>2</v>
      </c>
      <c r="B4">
        <v>614.99199999999996</v>
      </c>
      <c r="C4">
        <v>637.27800000000002</v>
      </c>
      <c r="D4">
        <v>355.30599999999998</v>
      </c>
      <c r="E4">
        <v>354.92</v>
      </c>
      <c r="G4">
        <f t="shared" ref="G4:G34" si="0">B4-C4</f>
        <v>-22.286000000000058</v>
      </c>
      <c r="H4">
        <f t="shared" ref="H4:H34" si="1">D4-E4</f>
        <v>0.38599999999996726</v>
      </c>
      <c r="J4">
        <f t="shared" ref="J4:J34" si="2">A4</f>
        <v>2</v>
      </c>
      <c r="K4">
        <f t="shared" ref="K4:L34" si="3">(G4-MIN(G$3:G$79))/(MAX(G$3:G$79)-MIN(G$3:G$79))</f>
        <v>9.0559359597763747E-2</v>
      </c>
      <c r="L4">
        <f t="shared" si="3"/>
        <v>0.20096192222094425</v>
      </c>
    </row>
    <row r="5" spans="1:12" x14ac:dyDescent="0.75">
      <c r="A5">
        <v>3</v>
      </c>
      <c r="B5">
        <v>611.80600000000004</v>
      </c>
      <c r="C5">
        <v>644.57399999999996</v>
      </c>
      <c r="D5">
        <v>364.00799999999998</v>
      </c>
      <c r="E5">
        <v>367.30700000000002</v>
      </c>
      <c r="G5">
        <f t="shared" si="0"/>
        <v>-32.767999999999915</v>
      </c>
      <c r="H5">
        <f t="shared" si="1"/>
        <v>-3.299000000000035</v>
      </c>
      <c r="J5">
        <f t="shared" si="2"/>
        <v>3</v>
      </c>
      <c r="K5">
        <f t="shared" si="3"/>
        <v>5.5886341834541033E-2</v>
      </c>
      <c r="L5">
        <f t="shared" si="3"/>
        <v>0.17603447226186991</v>
      </c>
    </row>
    <row r="6" spans="1:12" x14ac:dyDescent="0.75">
      <c r="A6">
        <v>4</v>
      </c>
      <c r="B6">
        <v>597.34400000000005</v>
      </c>
      <c r="C6">
        <v>629.26099999999997</v>
      </c>
      <c r="D6">
        <v>366.93</v>
      </c>
      <c r="E6">
        <v>370.75599999999997</v>
      </c>
      <c r="G6">
        <f t="shared" si="0"/>
        <v>-31.916999999999916</v>
      </c>
      <c r="H6">
        <f t="shared" si="1"/>
        <v>-3.825999999999965</v>
      </c>
      <c r="J6">
        <f t="shared" si="2"/>
        <v>4</v>
      </c>
      <c r="K6">
        <f t="shared" si="3"/>
        <v>5.8701333068704634E-2</v>
      </c>
      <c r="L6">
        <f t="shared" si="3"/>
        <v>0.17246954251195662</v>
      </c>
    </row>
    <row r="7" spans="1:12" x14ac:dyDescent="0.75">
      <c r="A7">
        <v>5</v>
      </c>
      <c r="B7">
        <v>602.14800000000002</v>
      </c>
      <c r="C7">
        <v>651.81100000000004</v>
      </c>
      <c r="D7">
        <v>354.69499999999999</v>
      </c>
      <c r="E7">
        <v>370.411</v>
      </c>
      <c r="G7">
        <f t="shared" si="0"/>
        <v>-49.663000000000011</v>
      </c>
      <c r="H7">
        <f t="shared" si="1"/>
        <v>-15.716000000000008</v>
      </c>
      <c r="J7">
        <f t="shared" si="2"/>
        <v>5</v>
      </c>
      <c r="K7">
        <f t="shared" si="3"/>
        <v>0</v>
      </c>
      <c r="L7">
        <f t="shared" si="3"/>
        <v>9.2038774530031273E-2</v>
      </c>
    </row>
    <row r="8" spans="1:12" x14ac:dyDescent="0.75">
      <c r="A8">
        <v>6</v>
      </c>
      <c r="B8">
        <v>585.43799999999999</v>
      </c>
      <c r="C8">
        <v>633.428</v>
      </c>
      <c r="D8">
        <v>371.86700000000002</v>
      </c>
      <c r="E8">
        <v>383.55599999999998</v>
      </c>
      <c r="G8">
        <f t="shared" si="0"/>
        <v>-47.990000000000009</v>
      </c>
      <c r="H8">
        <f t="shared" si="1"/>
        <v>-11.688999999999965</v>
      </c>
      <c r="J8">
        <f t="shared" si="2"/>
        <v>6</v>
      </c>
      <c r="K8">
        <f t="shared" si="3"/>
        <v>5.5340544474215278E-3</v>
      </c>
      <c r="L8">
        <f t="shared" si="3"/>
        <v>0.11927970831163058</v>
      </c>
    </row>
    <row r="9" spans="1:12" x14ac:dyDescent="0.75">
      <c r="A9">
        <v>7</v>
      </c>
      <c r="B9">
        <v>602.16399999999999</v>
      </c>
      <c r="C9">
        <v>648.67200000000003</v>
      </c>
      <c r="D9">
        <v>383.16399999999999</v>
      </c>
      <c r="E9">
        <v>401.32799999999997</v>
      </c>
      <c r="G9">
        <f t="shared" si="0"/>
        <v>-46.508000000000038</v>
      </c>
      <c r="H9">
        <f t="shared" si="1"/>
        <v>-18.163999999999987</v>
      </c>
      <c r="J9">
        <f t="shared" si="2"/>
        <v>7</v>
      </c>
      <c r="K9">
        <f t="shared" si="3"/>
        <v>1.0436307101981322E-2</v>
      </c>
      <c r="L9">
        <f t="shared" si="3"/>
        <v>7.5479100853012709E-2</v>
      </c>
    </row>
    <row r="10" spans="1:12" x14ac:dyDescent="0.75">
      <c r="A10">
        <v>8</v>
      </c>
      <c r="B10">
        <v>596.46100000000001</v>
      </c>
      <c r="C10">
        <v>637.43899999999996</v>
      </c>
      <c r="D10">
        <v>363.75</v>
      </c>
      <c r="E10">
        <v>393.072</v>
      </c>
      <c r="G10">
        <f t="shared" si="0"/>
        <v>-40.977999999999952</v>
      </c>
      <c r="H10">
        <f t="shared" si="1"/>
        <v>-29.322000000000003</v>
      </c>
      <c r="J10">
        <f t="shared" si="2"/>
        <v>8</v>
      </c>
      <c r="K10">
        <f t="shared" si="3"/>
        <v>2.872878832986028E-2</v>
      </c>
      <c r="L10">
        <f t="shared" si="3"/>
        <v>0</v>
      </c>
    </row>
    <row r="11" spans="1:12" x14ac:dyDescent="0.75">
      <c r="A11">
        <v>9</v>
      </c>
      <c r="B11">
        <v>611.67999999999995</v>
      </c>
      <c r="C11">
        <v>658.46699999999998</v>
      </c>
      <c r="D11">
        <v>425.55500000000001</v>
      </c>
      <c r="E11">
        <v>435.87200000000001</v>
      </c>
      <c r="G11">
        <f t="shared" si="0"/>
        <v>-46.787000000000035</v>
      </c>
      <c r="H11">
        <f t="shared" si="1"/>
        <v>-10.317000000000007</v>
      </c>
      <c r="J11">
        <f t="shared" si="2"/>
        <v>9</v>
      </c>
      <c r="K11">
        <f t="shared" si="3"/>
        <v>9.5134133836127718E-3</v>
      </c>
      <c r="L11">
        <f t="shared" si="3"/>
        <v>0.1285607018920509</v>
      </c>
    </row>
    <row r="12" spans="1:12" x14ac:dyDescent="0.75">
      <c r="A12">
        <v>10</v>
      </c>
      <c r="B12">
        <v>614.18499999999995</v>
      </c>
      <c r="C12">
        <v>642.10799999999995</v>
      </c>
      <c r="D12">
        <v>390.387</v>
      </c>
      <c r="E12">
        <v>409.17599999999999</v>
      </c>
      <c r="G12">
        <f t="shared" si="0"/>
        <v>-27.923000000000002</v>
      </c>
      <c r="H12">
        <f t="shared" si="1"/>
        <v>-18.788999999999987</v>
      </c>
      <c r="J12">
        <f t="shared" si="2"/>
        <v>10</v>
      </c>
      <c r="K12">
        <f t="shared" si="3"/>
        <v>7.1912937051371154E-2</v>
      </c>
      <c r="L12">
        <f t="shared" si="3"/>
        <v>7.1251242990211766E-2</v>
      </c>
    </row>
    <row r="13" spans="1:12" x14ac:dyDescent="0.75">
      <c r="A13">
        <v>11</v>
      </c>
      <c r="B13">
        <v>605.48400000000004</v>
      </c>
      <c r="C13">
        <v>649.66499999999996</v>
      </c>
      <c r="D13">
        <v>413.702</v>
      </c>
      <c r="E13">
        <v>424.71</v>
      </c>
      <c r="G13">
        <f t="shared" si="0"/>
        <v>-44.180999999999926</v>
      </c>
      <c r="H13">
        <f t="shared" si="1"/>
        <v>-11.007999999999981</v>
      </c>
      <c r="J13">
        <f t="shared" si="2"/>
        <v>11</v>
      </c>
      <c r="K13">
        <f t="shared" si="3"/>
        <v>1.813370381396608E-2</v>
      </c>
      <c r="L13">
        <f t="shared" si="3"/>
        <v>0.12388638223893837</v>
      </c>
    </row>
    <row r="14" spans="1:12" x14ac:dyDescent="0.75">
      <c r="A14">
        <v>12</v>
      </c>
      <c r="B14">
        <v>598.57299999999998</v>
      </c>
      <c r="C14">
        <v>637.82399999999996</v>
      </c>
      <c r="D14">
        <v>403.49200000000002</v>
      </c>
      <c r="E14">
        <v>417.22699999999998</v>
      </c>
      <c r="G14">
        <f t="shared" si="0"/>
        <v>-39.250999999999976</v>
      </c>
      <c r="H14">
        <f t="shared" si="1"/>
        <v>-13.734999999999957</v>
      </c>
      <c r="J14">
        <f t="shared" si="2"/>
        <v>12</v>
      </c>
      <c r="K14">
        <f t="shared" si="3"/>
        <v>3.4441467367933701E-2</v>
      </c>
      <c r="L14">
        <f t="shared" si="3"/>
        <v>0.10543939281196549</v>
      </c>
    </row>
    <row r="15" spans="1:12" x14ac:dyDescent="0.75">
      <c r="A15">
        <v>13</v>
      </c>
      <c r="B15">
        <v>974.33299999999997</v>
      </c>
      <c r="C15">
        <v>721.68600000000004</v>
      </c>
      <c r="D15">
        <v>454.03</v>
      </c>
      <c r="E15">
        <v>429.02699999999999</v>
      </c>
      <c r="G15">
        <f t="shared" si="0"/>
        <v>252.64699999999993</v>
      </c>
      <c r="H15">
        <f t="shared" si="1"/>
        <v>25.002999999999986</v>
      </c>
      <c r="J15">
        <f t="shared" si="2"/>
        <v>13</v>
      </c>
      <c r="K15">
        <f t="shared" si="3"/>
        <v>1</v>
      </c>
      <c r="L15">
        <f t="shared" si="3"/>
        <v>0.36748540543465752</v>
      </c>
    </row>
    <row r="16" spans="1:12" x14ac:dyDescent="0.75">
      <c r="A16">
        <v>14</v>
      </c>
      <c r="B16">
        <v>660.98500000000001</v>
      </c>
      <c r="C16">
        <v>646.47299999999996</v>
      </c>
      <c r="D16">
        <v>439.97</v>
      </c>
      <c r="E16">
        <v>432.97300000000001</v>
      </c>
      <c r="G16">
        <f t="shared" si="0"/>
        <v>14.512000000000057</v>
      </c>
      <c r="H16">
        <f t="shared" si="1"/>
        <v>6.9970000000000141</v>
      </c>
      <c r="J16">
        <f t="shared" si="2"/>
        <v>14</v>
      </c>
      <c r="K16">
        <f t="shared" si="3"/>
        <v>0.2122820945387188</v>
      </c>
      <c r="L16">
        <f t="shared" si="3"/>
        <v>0.24568251155050777</v>
      </c>
    </row>
    <row r="17" spans="1:12" x14ac:dyDescent="0.75">
      <c r="A17">
        <v>15</v>
      </c>
      <c r="B17">
        <v>635.70500000000004</v>
      </c>
      <c r="C17">
        <v>629.755</v>
      </c>
      <c r="D17">
        <v>416.64400000000001</v>
      </c>
      <c r="E17">
        <v>414.32100000000003</v>
      </c>
      <c r="G17">
        <f t="shared" si="0"/>
        <v>5.9500000000000455</v>
      </c>
      <c r="H17">
        <f t="shared" si="1"/>
        <v>2.3229999999999791</v>
      </c>
      <c r="J17">
        <f t="shared" si="2"/>
        <v>15</v>
      </c>
      <c r="K17">
        <f t="shared" si="3"/>
        <v>0.1839601733320104</v>
      </c>
      <c r="L17">
        <f t="shared" si="3"/>
        <v>0.214064899309337</v>
      </c>
    </row>
    <row r="18" spans="1:12" x14ac:dyDescent="0.75">
      <c r="A18">
        <v>16</v>
      </c>
      <c r="B18">
        <v>651.79499999999996</v>
      </c>
      <c r="C18">
        <v>641.98900000000003</v>
      </c>
      <c r="D18">
        <v>409.22</v>
      </c>
      <c r="E18">
        <v>387.60899999999998</v>
      </c>
      <c r="G18">
        <f t="shared" si="0"/>
        <v>9.8059999999999263</v>
      </c>
      <c r="H18">
        <f t="shared" si="1"/>
        <v>21.611000000000047</v>
      </c>
      <c r="J18">
        <f t="shared" si="2"/>
        <v>16</v>
      </c>
      <c r="K18">
        <f t="shared" si="3"/>
        <v>0.19671529224967732</v>
      </c>
      <c r="L18">
        <f t="shared" si="3"/>
        <v>0.34453997524166469</v>
      </c>
    </row>
    <row r="19" spans="1:12" x14ac:dyDescent="0.75">
      <c r="A19">
        <v>17</v>
      </c>
      <c r="B19">
        <v>652.97699999999998</v>
      </c>
      <c r="C19">
        <v>631.91800000000001</v>
      </c>
      <c r="D19">
        <v>433.48500000000001</v>
      </c>
      <c r="E19">
        <v>389.60300000000001</v>
      </c>
      <c r="G19">
        <f t="shared" si="0"/>
        <v>21.058999999999969</v>
      </c>
      <c r="H19">
        <f t="shared" si="1"/>
        <v>43.882000000000005</v>
      </c>
      <c r="J19">
        <f t="shared" si="2"/>
        <v>17</v>
      </c>
      <c r="K19">
        <f t="shared" si="3"/>
        <v>0.23393867222387613</v>
      </c>
      <c r="L19">
        <f t="shared" si="3"/>
        <v>0.49519377118156793</v>
      </c>
    </row>
    <row r="20" spans="1:12" x14ac:dyDescent="0.75">
      <c r="A20">
        <v>18</v>
      </c>
      <c r="B20">
        <v>712.90200000000004</v>
      </c>
      <c r="C20">
        <v>632.45699999999999</v>
      </c>
      <c r="D20">
        <v>397.65199999999999</v>
      </c>
      <c r="E20">
        <v>379.85300000000001</v>
      </c>
      <c r="G20">
        <f t="shared" si="0"/>
        <v>80.44500000000005</v>
      </c>
      <c r="H20">
        <f t="shared" si="1"/>
        <v>17.798999999999978</v>
      </c>
      <c r="J20">
        <f t="shared" si="2"/>
        <v>18</v>
      </c>
      <c r="K20">
        <f t="shared" si="3"/>
        <v>0.43037941186199624</v>
      </c>
      <c r="L20">
        <f t="shared" si="3"/>
        <v>0.31875342456486871</v>
      </c>
    </row>
    <row r="21" spans="1:12" x14ac:dyDescent="0.75">
      <c r="A21">
        <v>19</v>
      </c>
      <c r="B21">
        <v>628.33299999999997</v>
      </c>
      <c r="C21">
        <v>599.17399999999998</v>
      </c>
      <c r="D21">
        <v>398.90199999999999</v>
      </c>
      <c r="E21">
        <v>372.495</v>
      </c>
      <c r="G21">
        <f t="shared" si="0"/>
        <v>29.158999999999992</v>
      </c>
      <c r="H21">
        <f t="shared" si="1"/>
        <v>26.406999999999982</v>
      </c>
      <c r="J21">
        <f t="shared" si="2"/>
        <v>19</v>
      </c>
      <c r="K21">
        <f t="shared" si="3"/>
        <v>0.26073236082167317</v>
      </c>
      <c r="L21">
        <f t="shared" si="3"/>
        <v>0.37698286533765352</v>
      </c>
    </row>
    <row r="22" spans="1:12" x14ac:dyDescent="0.75">
      <c r="A22">
        <v>20</v>
      </c>
      <c r="B22">
        <v>616.47</v>
      </c>
      <c r="C22">
        <v>592.76099999999997</v>
      </c>
      <c r="D22">
        <v>432.21199999999999</v>
      </c>
      <c r="E22">
        <v>395.185</v>
      </c>
      <c r="G22">
        <f t="shared" si="0"/>
        <v>23.70900000000006</v>
      </c>
      <c r="H22">
        <f t="shared" si="1"/>
        <v>37.026999999999987</v>
      </c>
      <c r="J22">
        <f t="shared" si="2"/>
        <v>20</v>
      </c>
      <c r="K22">
        <f t="shared" si="3"/>
        <v>0.24270450861698284</v>
      </c>
      <c r="L22">
        <f t="shared" si="3"/>
        <v>0.44882262614236712</v>
      </c>
    </row>
    <row r="23" spans="1:12" x14ac:dyDescent="0.75">
      <c r="A23">
        <v>21</v>
      </c>
      <c r="B23">
        <v>599.80100000000004</v>
      </c>
      <c r="C23">
        <v>554.56799999999998</v>
      </c>
      <c r="D23">
        <v>498.375</v>
      </c>
      <c r="E23">
        <v>395.49</v>
      </c>
      <c r="G23">
        <f t="shared" si="0"/>
        <v>45.233000000000061</v>
      </c>
      <c r="H23">
        <f t="shared" si="1"/>
        <v>102.88499999999999</v>
      </c>
      <c r="J23">
        <f t="shared" si="2"/>
        <v>21</v>
      </c>
      <c r="K23">
        <f t="shared" si="3"/>
        <v>0.31390294730574603</v>
      </c>
      <c r="L23">
        <f t="shared" si="3"/>
        <v>0.89432384714771784</v>
      </c>
    </row>
    <row r="24" spans="1:12" x14ac:dyDescent="0.75">
      <c r="A24">
        <v>22</v>
      </c>
      <c r="B24">
        <v>626.60599999999999</v>
      </c>
      <c r="C24">
        <v>586.08199999999999</v>
      </c>
      <c r="D24">
        <v>470.12900000000002</v>
      </c>
      <c r="E24">
        <v>408.625</v>
      </c>
      <c r="G24">
        <f t="shared" si="0"/>
        <v>40.524000000000001</v>
      </c>
      <c r="H24">
        <f t="shared" si="1"/>
        <v>61.504000000000019</v>
      </c>
      <c r="J24">
        <f t="shared" si="2"/>
        <v>22</v>
      </c>
      <c r="K24">
        <f t="shared" si="3"/>
        <v>0.29832622142833526</v>
      </c>
      <c r="L24">
        <f t="shared" si="3"/>
        <v>0.61439906919481302</v>
      </c>
    </row>
    <row r="25" spans="1:12" x14ac:dyDescent="0.75">
      <c r="A25">
        <v>23</v>
      </c>
      <c r="B25">
        <v>637.90200000000004</v>
      </c>
      <c r="C25">
        <v>610.93600000000004</v>
      </c>
      <c r="D25">
        <v>519.34799999999996</v>
      </c>
      <c r="E25">
        <v>413.68099999999998</v>
      </c>
      <c r="G25">
        <f t="shared" si="0"/>
        <v>26.966000000000008</v>
      </c>
      <c r="H25">
        <f t="shared" si="1"/>
        <v>105.66699999999997</v>
      </c>
      <c r="J25">
        <f t="shared" si="2"/>
        <v>23</v>
      </c>
      <c r="K25">
        <f t="shared" si="3"/>
        <v>0.25347821772352896</v>
      </c>
      <c r="L25">
        <f t="shared" si="3"/>
        <v>0.91314288806661725</v>
      </c>
    </row>
    <row r="26" spans="1:12" x14ac:dyDescent="0.75">
      <c r="A26">
        <v>24</v>
      </c>
      <c r="B26">
        <v>576.06100000000004</v>
      </c>
      <c r="C26">
        <v>558.64400000000001</v>
      </c>
      <c r="D26">
        <v>491.73500000000001</v>
      </c>
      <c r="E26">
        <v>377.22899999999998</v>
      </c>
      <c r="G26">
        <f t="shared" si="0"/>
        <v>17.41700000000003</v>
      </c>
      <c r="H26">
        <f t="shared" si="1"/>
        <v>114.50600000000003</v>
      </c>
      <c r="J26">
        <f t="shared" si="2"/>
        <v>24</v>
      </c>
      <c r="K26">
        <f t="shared" si="3"/>
        <v>0.22189143594323724</v>
      </c>
      <c r="L26">
        <f t="shared" si="3"/>
        <v>0.97293494510549372</v>
      </c>
    </row>
    <row r="27" spans="1:12" x14ac:dyDescent="0.75">
      <c r="A27">
        <v>25</v>
      </c>
      <c r="B27">
        <v>587.41700000000003</v>
      </c>
      <c r="C27">
        <v>577.75</v>
      </c>
      <c r="D27">
        <v>484.81099999999998</v>
      </c>
      <c r="E27">
        <v>388.07100000000003</v>
      </c>
      <c r="G27">
        <f t="shared" si="0"/>
        <v>9.66700000000003</v>
      </c>
      <c r="H27">
        <f t="shared" si="1"/>
        <v>96.739999999999952</v>
      </c>
      <c r="J27">
        <f t="shared" si="2"/>
        <v>25</v>
      </c>
      <c r="K27">
        <f t="shared" si="3"/>
        <v>0.19625549932188829</v>
      </c>
      <c r="L27">
        <f t="shared" si="3"/>
        <v>0.85275554864065883</v>
      </c>
    </row>
    <row r="28" spans="1:12" x14ac:dyDescent="0.75">
      <c r="A28">
        <v>26</v>
      </c>
      <c r="B28">
        <v>581.98500000000001</v>
      </c>
      <c r="C28">
        <v>590.41800000000001</v>
      </c>
      <c r="D28">
        <v>510.34800000000001</v>
      </c>
      <c r="E28">
        <v>430.065</v>
      </c>
      <c r="G28">
        <f t="shared" si="0"/>
        <v>-8.4329999999999927</v>
      </c>
      <c r="H28">
        <f t="shared" si="1"/>
        <v>80.283000000000015</v>
      </c>
      <c r="J28">
        <f t="shared" si="2"/>
        <v>26</v>
      </c>
      <c r="K28">
        <f t="shared" si="3"/>
        <v>0.13638318282557649</v>
      </c>
      <c r="L28">
        <f t="shared" si="3"/>
        <v>0.74143097768367516</v>
      </c>
    </row>
    <row r="29" spans="1:12" x14ac:dyDescent="0.75">
      <c r="A29">
        <v>27</v>
      </c>
      <c r="B29">
        <v>575.08299999999997</v>
      </c>
      <c r="C29">
        <v>601.02700000000004</v>
      </c>
      <c r="D29">
        <v>527.12099999999998</v>
      </c>
      <c r="E29">
        <v>408.68599999999998</v>
      </c>
      <c r="G29">
        <f t="shared" si="0"/>
        <v>-25.944000000000074</v>
      </c>
      <c r="H29">
        <f t="shared" si="1"/>
        <v>118.435</v>
      </c>
      <c r="J29">
        <f t="shared" si="2"/>
        <v>27</v>
      </c>
      <c r="K29">
        <f t="shared" si="3"/>
        <v>7.8459197512486992E-2</v>
      </c>
      <c r="L29">
        <f t="shared" si="3"/>
        <v>0.99951295077420532</v>
      </c>
    </row>
    <row r="30" spans="1:12" x14ac:dyDescent="0.75">
      <c r="A30">
        <v>28</v>
      </c>
      <c r="B30">
        <v>563.404</v>
      </c>
      <c r="C30">
        <v>592.755</v>
      </c>
      <c r="D30">
        <v>519.58799999999997</v>
      </c>
      <c r="E30">
        <v>409.02600000000001</v>
      </c>
      <c r="G30">
        <f t="shared" si="0"/>
        <v>-29.350999999999999</v>
      </c>
      <c r="H30">
        <f t="shared" si="1"/>
        <v>110.56199999999995</v>
      </c>
      <c r="J30">
        <f t="shared" si="2"/>
        <v>28</v>
      </c>
      <c r="K30">
        <f t="shared" si="3"/>
        <v>6.7189308987463253E-2</v>
      </c>
      <c r="L30">
        <f t="shared" si="3"/>
        <v>0.94625547084807415</v>
      </c>
    </row>
    <row r="31" spans="1:12" x14ac:dyDescent="0.75">
      <c r="A31">
        <v>29</v>
      </c>
      <c r="B31">
        <v>561.63599999999997</v>
      </c>
      <c r="C31">
        <v>569.34199999999998</v>
      </c>
      <c r="D31">
        <v>528.40899999999999</v>
      </c>
      <c r="E31">
        <v>409.90199999999999</v>
      </c>
      <c r="G31">
        <f t="shared" si="0"/>
        <v>-7.7060000000000173</v>
      </c>
      <c r="H31">
        <f t="shared" si="1"/>
        <v>118.50700000000001</v>
      </c>
      <c r="J31">
        <f t="shared" si="2"/>
        <v>29</v>
      </c>
      <c r="K31">
        <f t="shared" si="3"/>
        <v>0.13878799907379843</v>
      </c>
      <c r="L31">
        <f t="shared" si="3"/>
        <v>1</v>
      </c>
    </row>
    <row r="32" spans="1:12" x14ac:dyDescent="0.75">
      <c r="A32">
        <v>30</v>
      </c>
      <c r="B32">
        <v>549.86400000000003</v>
      </c>
      <c r="C32">
        <v>558.92899999999997</v>
      </c>
      <c r="D32">
        <v>501.09100000000001</v>
      </c>
      <c r="E32">
        <v>412.57600000000002</v>
      </c>
      <c r="G32">
        <f t="shared" si="0"/>
        <v>-9.0649999999999409</v>
      </c>
      <c r="H32">
        <f t="shared" si="1"/>
        <v>88.514999999999986</v>
      </c>
      <c r="J32">
        <f t="shared" si="2"/>
        <v>30</v>
      </c>
      <c r="K32">
        <f t="shared" si="3"/>
        <v>0.13429261354239053</v>
      </c>
      <c r="L32">
        <f t="shared" si="3"/>
        <v>0.79711693916619863</v>
      </c>
    </row>
    <row r="33" spans="1:12" x14ac:dyDescent="0.75">
      <c r="A33">
        <v>31</v>
      </c>
      <c r="B33">
        <v>537.13800000000003</v>
      </c>
      <c r="C33">
        <v>551.75599999999997</v>
      </c>
      <c r="D33">
        <v>442.93099999999998</v>
      </c>
      <c r="E33">
        <v>402.82</v>
      </c>
      <c r="G33">
        <f t="shared" si="0"/>
        <v>-14.617999999999938</v>
      </c>
      <c r="H33">
        <f t="shared" si="1"/>
        <v>40.11099999999999</v>
      </c>
      <c r="J33">
        <f t="shared" si="2"/>
        <v>31</v>
      </c>
      <c r="K33">
        <f t="shared" si="3"/>
        <v>0.11592405147034528</v>
      </c>
      <c r="L33">
        <f t="shared" si="3"/>
        <v>0.46968456798057207</v>
      </c>
    </row>
    <row r="34" spans="1:12" x14ac:dyDescent="0.75">
      <c r="A34">
        <v>32</v>
      </c>
      <c r="B34">
        <v>562.55799999999999</v>
      </c>
      <c r="C34">
        <v>572.48099999999999</v>
      </c>
      <c r="D34">
        <v>436.19200000000001</v>
      </c>
      <c r="E34">
        <v>432.34</v>
      </c>
      <c r="G34">
        <f t="shared" si="0"/>
        <v>-9.9230000000000018</v>
      </c>
      <c r="H34">
        <f t="shared" si="1"/>
        <v>3.8520000000000323</v>
      </c>
      <c r="J34">
        <f t="shared" si="2"/>
        <v>32</v>
      </c>
      <c r="K34">
        <f t="shared" si="3"/>
        <v>0.13145446726869775</v>
      </c>
      <c r="L34">
        <f t="shared" si="3"/>
        <v>0.22440793078489357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A7EE-4006-44BC-8FD0-8552AD3EB9EC}">
  <dimension ref="A1:L27"/>
  <sheetViews>
    <sheetView zoomScale="80" zoomScaleNormal="80" workbookViewId="0"/>
  </sheetViews>
  <sheetFormatPr defaultRowHeight="14.75" x14ac:dyDescent="0.75"/>
  <sheetData>
    <row r="1" spans="1:12" x14ac:dyDescent="0.75">
      <c r="A1" t="s">
        <v>60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593.71199999999999</v>
      </c>
      <c r="C3">
        <v>661.79200000000003</v>
      </c>
      <c r="D3">
        <v>188.85300000000001</v>
      </c>
      <c r="E3">
        <v>197.542</v>
      </c>
      <c r="G3">
        <f>B3-C3</f>
        <v>-68.080000000000041</v>
      </c>
      <c r="H3">
        <f>D3-E3</f>
        <v>-8.688999999999993</v>
      </c>
      <c r="J3">
        <f>A3</f>
        <v>1</v>
      </c>
      <c r="K3">
        <f>(G3-MIN(G$3:G$79))/(MAX(G$3:G$79)-MIN(G$3:G$79))</f>
        <v>0.11231651692329782</v>
      </c>
      <c r="L3">
        <f>(H3-MIN(H$3:H$79))/(MAX(H$3:H$79)-MIN(H$3:H$79))</f>
        <v>4.6900540676475394E-2</v>
      </c>
    </row>
    <row r="4" spans="1:12" x14ac:dyDescent="0.75">
      <c r="A4">
        <v>2</v>
      </c>
      <c r="B4">
        <v>591.55799999999999</v>
      </c>
      <c r="C4">
        <v>678.37699999999995</v>
      </c>
      <c r="D4">
        <v>189.13499999999999</v>
      </c>
      <c r="E4">
        <v>198.94300000000001</v>
      </c>
      <c r="G4">
        <f t="shared" ref="G4:G27" si="0">B4-C4</f>
        <v>-86.81899999999996</v>
      </c>
      <c r="H4">
        <f t="shared" ref="H4:H27" si="1">D4-E4</f>
        <v>-9.8080000000000211</v>
      </c>
      <c r="J4">
        <f t="shared" ref="J4:J27" si="2">A4</f>
        <v>2</v>
      </c>
      <c r="K4">
        <f t="shared" ref="K4:L27" si="3">(G4-MIN(G$3:G$79))/(MAX(G$3:G$79)-MIN(G$3:G$79))</f>
        <v>0</v>
      </c>
      <c r="L4">
        <f t="shared" si="3"/>
        <v>0</v>
      </c>
    </row>
    <row r="5" spans="1:12" x14ac:dyDescent="0.75">
      <c r="A5">
        <v>3</v>
      </c>
      <c r="B5">
        <v>584.26199999999994</v>
      </c>
      <c r="C5">
        <v>667.58</v>
      </c>
      <c r="D5">
        <v>190.702</v>
      </c>
      <c r="E5">
        <v>198.20500000000001</v>
      </c>
      <c r="G5">
        <f t="shared" si="0"/>
        <v>-83.318000000000097</v>
      </c>
      <c r="H5">
        <f t="shared" si="1"/>
        <v>-7.5030000000000143</v>
      </c>
      <c r="J5">
        <f t="shared" si="2"/>
        <v>3</v>
      </c>
      <c r="K5">
        <f t="shared" si="3"/>
        <v>2.0984050682984787E-2</v>
      </c>
      <c r="L5">
        <f t="shared" si="3"/>
        <v>9.6609245986839482E-2</v>
      </c>
    </row>
    <row r="6" spans="1:12" x14ac:dyDescent="0.75">
      <c r="A6">
        <v>4</v>
      </c>
      <c r="B6">
        <v>544.63400000000001</v>
      </c>
      <c r="C6">
        <v>609.55899999999997</v>
      </c>
      <c r="D6">
        <v>186.91499999999999</v>
      </c>
      <c r="E6">
        <v>194.81800000000001</v>
      </c>
      <c r="G6">
        <f t="shared" si="0"/>
        <v>-64.924999999999955</v>
      </c>
      <c r="H6">
        <f t="shared" si="1"/>
        <v>-7.90300000000002</v>
      </c>
      <c r="J6">
        <f t="shared" si="2"/>
        <v>4</v>
      </c>
      <c r="K6">
        <f t="shared" si="3"/>
        <v>0.13122673683327252</v>
      </c>
      <c r="L6">
        <f t="shared" si="3"/>
        <v>7.9844083993461504E-2</v>
      </c>
    </row>
    <row r="7" spans="1:12" x14ac:dyDescent="0.75">
      <c r="A7">
        <v>5</v>
      </c>
      <c r="B7">
        <v>575.07299999999998</v>
      </c>
      <c r="C7">
        <v>644.86800000000005</v>
      </c>
      <c r="D7">
        <v>186.61600000000001</v>
      </c>
      <c r="E7">
        <v>195.54499999999999</v>
      </c>
      <c r="G7">
        <f t="shared" si="0"/>
        <v>-69.795000000000073</v>
      </c>
      <c r="H7">
        <f t="shared" si="1"/>
        <v>-8.9289999999999736</v>
      </c>
      <c r="J7">
        <f t="shared" si="2"/>
        <v>5</v>
      </c>
      <c r="K7">
        <f t="shared" si="3"/>
        <v>0.10203726901660802</v>
      </c>
      <c r="L7">
        <f t="shared" si="3"/>
        <v>3.6841443480449564E-2</v>
      </c>
    </row>
    <row r="8" spans="1:12" x14ac:dyDescent="0.75">
      <c r="A8">
        <v>6</v>
      </c>
      <c r="B8">
        <v>592.74400000000003</v>
      </c>
      <c r="C8">
        <v>644.87099999999998</v>
      </c>
      <c r="D8">
        <v>193.119</v>
      </c>
      <c r="E8">
        <v>199.29</v>
      </c>
      <c r="G8">
        <f t="shared" si="0"/>
        <v>-52.126999999999953</v>
      </c>
      <c r="H8">
        <f t="shared" si="1"/>
        <v>-6.1709999999999923</v>
      </c>
      <c r="J8">
        <f t="shared" si="2"/>
        <v>6</v>
      </c>
      <c r="K8">
        <f t="shared" si="3"/>
        <v>0.20793450051246415</v>
      </c>
      <c r="L8">
        <f t="shared" si="3"/>
        <v>0.15243723542478826</v>
      </c>
    </row>
    <row r="9" spans="1:12" x14ac:dyDescent="0.75">
      <c r="A9">
        <v>7</v>
      </c>
      <c r="B9">
        <v>647.93100000000004</v>
      </c>
      <c r="C9">
        <v>663.56500000000005</v>
      </c>
      <c r="D9">
        <v>200.125</v>
      </c>
      <c r="E9">
        <v>202.32900000000001</v>
      </c>
      <c r="G9">
        <f t="shared" si="0"/>
        <v>-15.634000000000015</v>
      </c>
      <c r="H9">
        <f t="shared" si="1"/>
        <v>-2.2040000000000077</v>
      </c>
      <c r="J9">
        <f t="shared" si="2"/>
        <v>7</v>
      </c>
      <c r="K9">
        <f t="shared" si="3"/>
        <v>0.42666370975959139</v>
      </c>
      <c r="L9">
        <f t="shared" si="3"/>
        <v>0.3187057294941113</v>
      </c>
    </row>
    <row r="10" spans="1:12" x14ac:dyDescent="0.75">
      <c r="A10">
        <v>8</v>
      </c>
      <c r="B10">
        <v>782.63599999999997</v>
      </c>
      <c r="C10">
        <v>702.61400000000003</v>
      </c>
      <c r="D10">
        <v>218.33</v>
      </c>
      <c r="E10">
        <v>215.21100000000001</v>
      </c>
      <c r="G10">
        <f t="shared" si="0"/>
        <v>80.021999999999935</v>
      </c>
      <c r="H10">
        <f t="shared" si="1"/>
        <v>3.1189999999999998</v>
      </c>
      <c r="J10">
        <f t="shared" si="2"/>
        <v>8</v>
      </c>
      <c r="K10">
        <f t="shared" si="3"/>
        <v>1</v>
      </c>
      <c r="L10">
        <f t="shared" si="3"/>
        <v>0.54180812272098577</v>
      </c>
    </row>
    <row r="11" spans="1:12" x14ac:dyDescent="0.75">
      <c r="A11">
        <v>9</v>
      </c>
      <c r="B11">
        <v>711.13400000000001</v>
      </c>
      <c r="C11">
        <v>700.93799999999999</v>
      </c>
      <c r="D11">
        <v>220.267</v>
      </c>
      <c r="E11">
        <v>222.12899999999999</v>
      </c>
      <c r="G11">
        <f t="shared" si="0"/>
        <v>10.196000000000026</v>
      </c>
      <c r="H11">
        <f t="shared" si="1"/>
        <v>-1.8619999999999948</v>
      </c>
      <c r="J11">
        <f t="shared" si="2"/>
        <v>9</v>
      </c>
      <c r="K11">
        <f t="shared" si="3"/>
        <v>0.58148177006850865</v>
      </c>
      <c r="L11">
        <f t="shared" si="3"/>
        <v>0.3330399429984498</v>
      </c>
    </row>
    <row r="12" spans="1:12" x14ac:dyDescent="0.75">
      <c r="A12">
        <v>10</v>
      </c>
      <c r="B12">
        <v>670.39</v>
      </c>
      <c r="C12">
        <v>660.13199999999995</v>
      </c>
      <c r="D12">
        <v>224.06100000000001</v>
      </c>
      <c r="E12">
        <v>221.58600000000001</v>
      </c>
      <c r="G12">
        <f t="shared" si="0"/>
        <v>10.258000000000038</v>
      </c>
      <c r="H12">
        <f t="shared" si="1"/>
        <v>2.4749999999999943</v>
      </c>
      <c r="J12">
        <f t="shared" si="2"/>
        <v>10</v>
      </c>
      <c r="K12">
        <f t="shared" si="3"/>
        <v>0.58185338136309461</v>
      </c>
      <c r="L12">
        <f t="shared" si="3"/>
        <v>0.51481621191164739</v>
      </c>
    </row>
    <row r="13" spans="1:12" x14ac:dyDescent="0.75">
      <c r="A13">
        <v>11</v>
      </c>
      <c r="B13">
        <v>681.65200000000004</v>
      </c>
      <c r="C13">
        <v>683.28200000000004</v>
      </c>
      <c r="D13">
        <v>226.024</v>
      </c>
      <c r="E13">
        <v>221.66800000000001</v>
      </c>
      <c r="G13">
        <f t="shared" si="0"/>
        <v>-1.6299999999999955</v>
      </c>
      <c r="H13">
        <f t="shared" si="1"/>
        <v>4.3559999999999945</v>
      </c>
      <c r="J13">
        <f t="shared" si="2"/>
        <v>11</v>
      </c>
      <c r="K13">
        <f t="shared" si="3"/>
        <v>0.51059991249153391</v>
      </c>
      <c r="L13">
        <f t="shared" si="3"/>
        <v>0.59365438618550626</v>
      </c>
    </row>
    <row r="14" spans="1:12" x14ac:dyDescent="0.75">
      <c r="A14">
        <v>12</v>
      </c>
      <c r="B14">
        <v>639.86599999999999</v>
      </c>
      <c r="C14">
        <v>680.8</v>
      </c>
      <c r="D14">
        <v>228.53700000000001</v>
      </c>
      <c r="E14">
        <v>214.48599999999999</v>
      </c>
      <c r="G14">
        <f t="shared" si="0"/>
        <v>-40.933999999999969</v>
      </c>
      <c r="H14">
        <f t="shared" si="1"/>
        <v>14.051000000000016</v>
      </c>
      <c r="J14">
        <f t="shared" si="2"/>
        <v>12</v>
      </c>
      <c r="K14">
        <f t="shared" si="3"/>
        <v>0.27502232664632809</v>
      </c>
      <c r="L14">
        <f t="shared" si="3"/>
        <v>1</v>
      </c>
    </row>
    <row r="15" spans="1:12" x14ac:dyDescent="0.75">
      <c r="A15">
        <v>13</v>
      </c>
      <c r="B15">
        <v>628.33500000000004</v>
      </c>
      <c r="C15">
        <v>704.14099999999996</v>
      </c>
      <c r="D15">
        <v>228.34100000000001</v>
      </c>
      <c r="E15">
        <v>220.19499999999999</v>
      </c>
      <c r="G15">
        <f t="shared" si="0"/>
        <v>-75.805999999999926</v>
      </c>
      <c r="H15">
        <f t="shared" si="1"/>
        <v>8.146000000000015</v>
      </c>
      <c r="J15">
        <f t="shared" si="2"/>
        <v>13</v>
      </c>
      <c r="K15">
        <f t="shared" si="3"/>
        <v>6.6008954633453645E-2</v>
      </c>
      <c r="L15">
        <f t="shared" si="3"/>
        <v>0.75250429607276115</v>
      </c>
    </row>
    <row r="16" spans="1:12" x14ac:dyDescent="0.75">
      <c r="A16">
        <v>14</v>
      </c>
      <c r="B16">
        <v>614.476</v>
      </c>
      <c r="C16">
        <v>673.62300000000005</v>
      </c>
      <c r="D16">
        <v>225.976</v>
      </c>
      <c r="E16">
        <v>215.541</v>
      </c>
      <c r="G16">
        <f t="shared" si="0"/>
        <v>-59.147000000000048</v>
      </c>
      <c r="H16">
        <f t="shared" si="1"/>
        <v>10.435000000000002</v>
      </c>
      <c r="J16">
        <f t="shared" si="2"/>
        <v>14</v>
      </c>
      <c r="K16">
        <f t="shared" si="3"/>
        <v>0.1658585119964513</v>
      </c>
      <c r="L16">
        <f t="shared" si="3"/>
        <v>0.84844293557986472</v>
      </c>
    </row>
    <row r="17" spans="1:12" x14ac:dyDescent="0.75">
      <c r="A17">
        <v>15</v>
      </c>
      <c r="B17">
        <v>626.60699999999997</v>
      </c>
      <c r="C17">
        <v>671.20100000000002</v>
      </c>
      <c r="D17">
        <v>219.869</v>
      </c>
      <c r="E17">
        <v>211.43299999999999</v>
      </c>
      <c r="G17">
        <f t="shared" si="0"/>
        <v>-44.594000000000051</v>
      </c>
      <c r="H17">
        <f t="shared" si="1"/>
        <v>8.436000000000007</v>
      </c>
      <c r="J17">
        <f t="shared" si="2"/>
        <v>15</v>
      </c>
      <c r="K17">
        <f t="shared" si="3"/>
        <v>0.25308527280464593</v>
      </c>
      <c r="L17">
        <f t="shared" si="3"/>
        <v>0.76465903851795969</v>
      </c>
    </row>
    <row r="18" spans="1:12" x14ac:dyDescent="0.75">
      <c r="A18">
        <v>16</v>
      </c>
      <c r="B18">
        <v>599</v>
      </c>
      <c r="C18">
        <v>654.67100000000005</v>
      </c>
      <c r="D18">
        <v>217.637</v>
      </c>
      <c r="E18">
        <v>212.88900000000001</v>
      </c>
      <c r="G18">
        <f t="shared" si="0"/>
        <v>-55.671000000000049</v>
      </c>
      <c r="H18">
        <f t="shared" si="1"/>
        <v>4.7479999999999905</v>
      </c>
      <c r="J18">
        <f t="shared" si="2"/>
        <v>16</v>
      </c>
      <c r="K18">
        <f t="shared" si="3"/>
        <v>0.18669271941549098</v>
      </c>
      <c r="L18">
        <f t="shared" si="3"/>
        <v>0.61008424493901625</v>
      </c>
    </row>
    <row r="19" spans="1:12" x14ac:dyDescent="0.75">
      <c r="A19">
        <v>17</v>
      </c>
      <c r="B19">
        <v>577.59400000000005</v>
      </c>
      <c r="C19">
        <v>646.245</v>
      </c>
      <c r="D19">
        <v>213.637</v>
      </c>
      <c r="E19">
        <v>212.09700000000001</v>
      </c>
      <c r="G19">
        <f t="shared" si="0"/>
        <v>-68.650999999999954</v>
      </c>
      <c r="H19">
        <f t="shared" si="1"/>
        <v>1.539999999999992</v>
      </c>
      <c r="J19">
        <f t="shared" si="2"/>
        <v>17</v>
      </c>
      <c r="K19">
        <f t="shared" si="3"/>
        <v>0.1088940967747737</v>
      </c>
      <c r="L19">
        <f t="shared" si="3"/>
        <v>0.4756276457521269</v>
      </c>
    </row>
    <row r="20" spans="1:12" x14ac:dyDescent="0.75">
      <c r="A20">
        <v>18</v>
      </c>
      <c r="B20">
        <v>574.31399999999996</v>
      </c>
      <c r="C20">
        <v>627.23599999999999</v>
      </c>
      <c r="D20">
        <v>210</v>
      </c>
      <c r="E20">
        <v>209.28299999999999</v>
      </c>
      <c r="G20">
        <f t="shared" si="0"/>
        <v>-52.922000000000025</v>
      </c>
      <c r="H20">
        <f t="shared" si="1"/>
        <v>0.71700000000001296</v>
      </c>
      <c r="J20">
        <f t="shared" si="2"/>
        <v>18</v>
      </c>
      <c r="K20">
        <f t="shared" si="3"/>
        <v>0.20316948471898369</v>
      </c>
      <c r="L20">
        <f t="shared" si="3"/>
        <v>0.44113332495075308</v>
      </c>
    </row>
    <row r="21" spans="1:12" x14ac:dyDescent="0.75">
      <c r="A21">
        <v>19</v>
      </c>
      <c r="B21">
        <v>576.60599999999999</v>
      </c>
      <c r="C21">
        <v>624.35599999999999</v>
      </c>
      <c r="D21">
        <v>211.08099999999999</v>
      </c>
      <c r="E21">
        <v>206.5</v>
      </c>
      <c r="G21">
        <f t="shared" si="0"/>
        <v>-47.75</v>
      </c>
      <c r="H21">
        <f t="shared" si="1"/>
        <v>4.5809999999999889</v>
      </c>
      <c r="J21">
        <f t="shared" si="2"/>
        <v>19</v>
      </c>
      <c r="K21">
        <f t="shared" si="3"/>
        <v>0.23416905916411423</v>
      </c>
      <c r="L21">
        <f t="shared" si="3"/>
        <v>0.60308478980678093</v>
      </c>
    </row>
    <row r="22" spans="1:12" x14ac:dyDescent="0.75">
      <c r="A22">
        <v>20</v>
      </c>
      <c r="B22">
        <v>589.077</v>
      </c>
      <c r="C22">
        <v>625.77200000000005</v>
      </c>
      <c r="D22">
        <v>210.982</v>
      </c>
      <c r="E22">
        <v>206.911</v>
      </c>
      <c r="G22">
        <f t="shared" si="0"/>
        <v>-36.69500000000005</v>
      </c>
      <c r="H22">
        <f t="shared" si="1"/>
        <v>4.070999999999998</v>
      </c>
      <c r="J22">
        <f t="shared" si="2"/>
        <v>20</v>
      </c>
      <c r="K22">
        <f t="shared" si="3"/>
        <v>0.30042975048099652</v>
      </c>
      <c r="L22">
        <f t="shared" si="3"/>
        <v>0.58170920826522476</v>
      </c>
    </row>
    <row r="23" spans="1:12" x14ac:dyDescent="0.75">
      <c r="A23">
        <v>21</v>
      </c>
      <c r="B23">
        <v>569.96600000000001</v>
      </c>
      <c r="C23">
        <v>607.22</v>
      </c>
      <c r="D23">
        <v>205.71600000000001</v>
      </c>
      <c r="E23">
        <v>197.09</v>
      </c>
      <c r="G23">
        <f t="shared" si="0"/>
        <v>-37.254000000000019</v>
      </c>
      <c r="H23">
        <f t="shared" si="1"/>
        <v>8.6260000000000048</v>
      </c>
      <c r="J23">
        <f t="shared" si="2"/>
        <v>21</v>
      </c>
      <c r="K23">
        <f t="shared" si="3"/>
        <v>0.29707925509916611</v>
      </c>
      <c r="L23">
        <f t="shared" si="3"/>
        <v>0.77262249046481402</v>
      </c>
    </row>
    <row r="24" spans="1:12" x14ac:dyDescent="0.75">
      <c r="A24">
        <v>22</v>
      </c>
      <c r="B24">
        <v>574</v>
      </c>
      <c r="C24">
        <v>611.52200000000005</v>
      </c>
      <c r="D24">
        <v>203.53100000000001</v>
      </c>
      <c r="E24">
        <v>202.97200000000001</v>
      </c>
      <c r="G24">
        <f t="shared" si="0"/>
        <v>-37.522000000000048</v>
      </c>
      <c r="H24">
        <f t="shared" si="1"/>
        <v>0.5589999999999975</v>
      </c>
      <c r="J24">
        <f t="shared" si="2"/>
        <v>22</v>
      </c>
      <c r="K24">
        <f t="shared" si="3"/>
        <v>0.29547293530966573</v>
      </c>
      <c r="L24">
        <f t="shared" si="3"/>
        <v>0.43451108596336824</v>
      </c>
    </row>
    <row r="25" spans="1:12" x14ac:dyDescent="0.75">
      <c r="A25">
        <v>23</v>
      </c>
      <c r="B25">
        <v>598.10799999999995</v>
      </c>
      <c r="C25">
        <v>634.23299999999995</v>
      </c>
      <c r="D25">
        <v>216.46700000000001</v>
      </c>
      <c r="E25">
        <v>206.358</v>
      </c>
      <c r="G25">
        <f t="shared" si="0"/>
        <v>-36.125</v>
      </c>
      <c r="H25">
        <f t="shared" si="1"/>
        <v>10.109000000000009</v>
      </c>
      <c r="J25">
        <f t="shared" si="2"/>
        <v>23</v>
      </c>
      <c r="K25">
        <f t="shared" si="3"/>
        <v>0.30384617689896365</v>
      </c>
      <c r="L25">
        <f t="shared" si="3"/>
        <v>0.83477932855526216</v>
      </c>
    </row>
    <row r="26" spans="1:12" x14ac:dyDescent="0.75">
      <c r="A26">
        <v>24</v>
      </c>
      <c r="B26">
        <v>572.86099999999999</v>
      </c>
      <c r="C26">
        <v>618.25</v>
      </c>
      <c r="D26">
        <v>210.96299999999999</v>
      </c>
      <c r="E26">
        <v>205.88399999999999</v>
      </c>
      <c r="G26">
        <f t="shared" si="0"/>
        <v>-45.38900000000001</v>
      </c>
      <c r="H26">
        <f t="shared" si="1"/>
        <v>5.0790000000000077</v>
      </c>
      <c r="J26">
        <f t="shared" si="2"/>
        <v>24</v>
      </c>
      <c r="K26">
        <f t="shared" si="3"/>
        <v>0.24832025701116617</v>
      </c>
      <c r="L26">
        <f t="shared" si="3"/>
        <v>0.62395741648853709</v>
      </c>
    </row>
    <row r="27" spans="1:12" x14ac:dyDescent="0.75">
      <c r="A27">
        <v>25</v>
      </c>
      <c r="B27">
        <v>577.35199999999998</v>
      </c>
      <c r="C27">
        <v>635.65899999999999</v>
      </c>
      <c r="D27">
        <v>203.55600000000001</v>
      </c>
      <c r="E27">
        <v>205.87200000000001</v>
      </c>
      <c r="G27">
        <f t="shared" si="0"/>
        <v>-58.307000000000016</v>
      </c>
      <c r="H27">
        <f t="shared" si="1"/>
        <v>-2.3160000000000025</v>
      </c>
      <c r="J27">
        <f t="shared" si="2"/>
        <v>25</v>
      </c>
      <c r="K27">
        <f t="shared" si="3"/>
        <v>0.17089324566503414</v>
      </c>
      <c r="L27">
        <f t="shared" si="3"/>
        <v>0.31401148413596575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5868-389C-453D-A75C-B6049983A325}">
  <dimension ref="A1:L29"/>
  <sheetViews>
    <sheetView zoomScale="80" zoomScaleNormal="80" workbookViewId="0"/>
  </sheetViews>
  <sheetFormatPr defaultRowHeight="14.75" x14ac:dyDescent="0.75"/>
  <sheetData>
    <row r="1" spans="1:12" x14ac:dyDescent="0.75">
      <c r="A1" t="s">
        <v>61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63</v>
      </c>
      <c r="B3">
        <v>471.69799999999998</v>
      </c>
      <c r="C3">
        <v>499.30799999999999</v>
      </c>
      <c r="D3">
        <v>259.09500000000003</v>
      </c>
      <c r="E3">
        <v>260.92399999999998</v>
      </c>
      <c r="G3">
        <f>B3-C3</f>
        <v>-27.610000000000014</v>
      </c>
      <c r="H3">
        <f>D3-E3</f>
        <v>-1.8289999999999509</v>
      </c>
      <c r="J3">
        <f>A3</f>
        <v>63</v>
      </c>
      <c r="K3">
        <f>(G3-MIN(G$3:G$79))/(MAX(G$3:G$79)-MIN(G$3:G$79))</f>
        <v>0.11887516404692505</v>
      </c>
      <c r="L3">
        <f>(H3-MIN(H$3:H$79))/(MAX(H$3:H$79)-MIN(H$3:H$79))</f>
        <v>0.24482696673253851</v>
      </c>
    </row>
    <row r="4" spans="1:12" x14ac:dyDescent="0.75">
      <c r="A4">
        <v>64</v>
      </c>
      <c r="B4">
        <v>493.31</v>
      </c>
      <c r="C4">
        <v>506.33699999999999</v>
      </c>
      <c r="D4">
        <v>257.39699999999999</v>
      </c>
      <c r="E4">
        <v>263.87799999999999</v>
      </c>
      <c r="G4">
        <f t="shared" ref="G4:G29" si="0">B4-C4</f>
        <v>-13.026999999999987</v>
      </c>
      <c r="H4">
        <f t="shared" ref="H4:H29" si="1">D4-E4</f>
        <v>-6.4809999999999945</v>
      </c>
      <c r="J4">
        <f t="shared" ref="J4:J29" si="2">A4</f>
        <v>64</v>
      </c>
      <c r="K4">
        <f t="shared" ref="K4:L29" si="3">(G4-MIN(G$3:G$79))/(MAX(G$3:G$79)-MIN(G$3:G$79))</f>
        <v>0.19192237950690774</v>
      </c>
      <c r="L4">
        <f t="shared" si="3"/>
        <v>0.1688523786970656</v>
      </c>
    </row>
    <row r="5" spans="1:12" x14ac:dyDescent="0.75">
      <c r="A5">
        <v>65</v>
      </c>
      <c r="B5">
        <v>460.15499999999997</v>
      </c>
      <c r="C5">
        <v>478.64499999999998</v>
      </c>
      <c r="D5">
        <v>247.922</v>
      </c>
      <c r="E5">
        <v>245.82</v>
      </c>
      <c r="G5">
        <f t="shared" si="0"/>
        <v>-18.490000000000009</v>
      </c>
      <c r="H5">
        <f t="shared" si="1"/>
        <v>2.1020000000000039</v>
      </c>
      <c r="J5">
        <f t="shared" si="2"/>
        <v>65</v>
      </c>
      <c r="K5">
        <f t="shared" si="3"/>
        <v>0.16455784970797155</v>
      </c>
      <c r="L5">
        <f t="shared" si="3"/>
        <v>0.30902647351831619</v>
      </c>
    </row>
    <row r="6" spans="1:12" x14ac:dyDescent="0.75">
      <c r="A6">
        <v>66</v>
      </c>
      <c r="B6">
        <v>442.82400000000001</v>
      </c>
      <c r="C6">
        <v>492.79300000000001</v>
      </c>
      <c r="D6">
        <v>240.74100000000001</v>
      </c>
      <c r="E6">
        <v>252.94499999999999</v>
      </c>
      <c r="G6">
        <f t="shared" si="0"/>
        <v>-49.968999999999994</v>
      </c>
      <c r="H6">
        <f t="shared" si="1"/>
        <v>-12.203999999999979</v>
      </c>
      <c r="J6">
        <f t="shared" si="2"/>
        <v>66</v>
      </c>
      <c r="K6">
        <f t="shared" si="3"/>
        <v>6.8774481812082225E-3</v>
      </c>
      <c r="L6">
        <f t="shared" si="3"/>
        <v>7.5386650552825216E-2</v>
      </c>
    </row>
    <row r="7" spans="1:12" x14ac:dyDescent="0.75">
      <c r="A7">
        <v>67</v>
      </c>
      <c r="B7">
        <v>421.48099999999999</v>
      </c>
      <c r="C7">
        <v>458.79300000000001</v>
      </c>
      <c r="D7">
        <v>235.07400000000001</v>
      </c>
      <c r="E7">
        <v>242.90899999999999</v>
      </c>
      <c r="G7">
        <f t="shared" si="0"/>
        <v>-37.312000000000012</v>
      </c>
      <c r="H7">
        <f t="shared" si="1"/>
        <v>-7.8349999999999795</v>
      </c>
      <c r="J7">
        <f t="shared" si="2"/>
        <v>67</v>
      </c>
      <c r="K7">
        <f t="shared" si="3"/>
        <v>7.0277201735140737E-2</v>
      </c>
      <c r="L7">
        <f t="shared" si="3"/>
        <v>0.14673939671081704</v>
      </c>
    </row>
    <row r="8" spans="1:12" x14ac:dyDescent="0.75">
      <c r="A8">
        <v>68</v>
      </c>
      <c r="B8">
        <v>416.50900000000001</v>
      </c>
      <c r="C8">
        <v>466.00599999999997</v>
      </c>
      <c r="D8">
        <v>235.54599999999999</v>
      </c>
      <c r="E8">
        <v>252.36600000000001</v>
      </c>
      <c r="G8">
        <f t="shared" si="0"/>
        <v>-49.496999999999957</v>
      </c>
      <c r="H8">
        <f t="shared" si="1"/>
        <v>-16.820000000000022</v>
      </c>
      <c r="J8">
        <f t="shared" si="2"/>
        <v>68</v>
      </c>
      <c r="K8">
        <f t="shared" si="3"/>
        <v>9.2417275268239698E-3</v>
      </c>
      <c r="L8">
        <f t="shared" si="3"/>
        <v>0</v>
      </c>
    </row>
    <row r="9" spans="1:12" x14ac:dyDescent="0.75">
      <c r="A9">
        <v>69</v>
      </c>
      <c r="B9">
        <v>445.35199999999998</v>
      </c>
      <c r="C9">
        <v>496.69400000000002</v>
      </c>
      <c r="D9">
        <v>241.28700000000001</v>
      </c>
      <c r="E9">
        <v>256.512</v>
      </c>
      <c r="G9">
        <f t="shared" si="0"/>
        <v>-51.342000000000041</v>
      </c>
      <c r="H9">
        <f t="shared" si="1"/>
        <v>-15.224999999999994</v>
      </c>
      <c r="J9">
        <f t="shared" si="2"/>
        <v>69</v>
      </c>
      <c r="K9">
        <f t="shared" si="3"/>
        <v>0</v>
      </c>
      <c r="L9">
        <f t="shared" si="3"/>
        <v>2.6048896800640636E-2</v>
      </c>
    </row>
    <row r="10" spans="1:12" x14ac:dyDescent="0.75">
      <c r="A10">
        <v>70</v>
      </c>
      <c r="B10">
        <v>420.19400000000002</v>
      </c>
      <c r="C10">
        <v>455.14400000000001</v>
      </c>
      <c r="D10">
        <v>242.685</v>
      </c>
      <c r="E10">
        <v>253.75</v>
      </c>
      <c r="G10">
        <f t="shared" si="0"/>
        <v>-34.949999999999989</v>
      </c>
      <c r="H10">
        <f t="shared" si="1"/>
        <v>-11.064999999999998</v>
      </c>
      <c r="J10">
        <f t="shared" si="2"/>
        <v>70</v>
      </c>
      <c r="K10">
        <f t="shared" si="3"/>
        <v>8.2108616596039075E-2</v>
      </c>
      <c r="L10">
        <f t="shared" si="3"/>
        <v>9.3988339239927846E-2</v>
      </c>
    </row>
    <row r="11" spans="1:12" x14ac:dyDescent="0.75">
      <c r="A11">
        <v>71</v>
      </c>
      <c r="B11">
        <v>426.01900000000001</v>
      </c>
      <c r="C11">
        <v>465.38099999999997</v>
      </c>
      <c r="D11">
        <v>229.685</v>
      </c>
      <c r="E11">
        <v>245.869</v>
      </c>
      <c r="G11">
        <f t="shared" si="0"/>
        <v>-39.361999999999966</v>
      </c>
      <c r="H11">
        <f t="shared" si="1"/>
        <v>-16.183999999999997</v>
      </c>
      <c r="J11">
        <f t="shared" si="2"/>
        <v>71</v>
      </c>
      <c r="K11">
        <f t="shared" si="3"/>
        <v>6.0008615594225913E-2</v>
      </c>
      <c r="L11">
        <f t="shared" si="3"/>
        <v>1.0386895526776043E-2</v>
      </c>
    </row>
    <row r="12" spans="1:12" x14ac:dyDescent="0.75">
      <c r="A12">
        <v>72</v>
      </c>
      <c r="B12">
        <v>410.32400000000001</v>
      </c>
      <c r="C12">
        <v>430.72500000000002</v>
      </c>
      <c r="D12">
        <v>231.11099999999999</v>
      </c>
      <c r="E12">
        <v>242.637</v>
      </c>
      <c r="G12">
        <f t="shared" si="0"/>
        <v>-20.40100000000001</v>
      </c>
      <c r="H12">
        <f t="shared" si="1"/>
        <v>-11.52600000000001</v>
      </c>
      <c r="J12">
        <f t="shared" si="2"/>
        <v>72</v>
      </c>
      <c r="K12">
        <f t="shared" si="3"/>
        <v>0.15498552379807465</v>
      </c>
      <c r="L12">
        <f t="shared" si="3"/>
        <v>8.6459473142689314E-2</v>
      </c>
    </row>
    <row r="13" spans="1:12" x14ac:dyDescent="0.75">
      <c r="A13">
        <v>73</v>
      </c>
      <c r="B13">
        <v>638.00900000000001</v>
      </c>
      <c r="C13">
        <v>489.71300000000002</v>
      </c>
      <c r="D13">
        <v>252.667</v>
      </c>
      <c r="E13">
        <v>252.56100000000001</v>
      </c>
      <c r="G13">
        <f t="shared" si="0"/>
        <v>148.29599999999999</v>
      </c>
      <c r="H13">
        <f t="shared" si="1"/>
        <v>0.10599999999999454</v>
      </c>
      <c r="J13">
        <f t="shared" si="2"/>
        <v>73</v>
      </c>
      <c r="K13">
        <f t="shared" si="3"/>
        <v>1</v>
      </c>
      <c r="L13">
        <f t="shared" si="3"/>
        <v>0.27642860642485034</v>
      </c>
    </row>
    <row r="14" spans="1:12" x14ac:dyDescent="0.75">
      <c r="A14">
        <v>74</v>
      </c>
      <c r="B14">
        <v>541.45399999999995</v>
      </c>
      <c r="C14">
        <v>484.58499999999998</v>
      </c>
      <c r="D14">
        <v>269.08300000000003</v>
      </c>
      <c r="E14">
        <v>255.33500000000001</v>
      </c>
      <c r="G14">
        <f t="shared" si="0"/>
        <v>56.868999999999971</v>
      </c>
      <c r="H14">
        <f t="shared" si="1"/>
        <v>13.748000000000019</v>
      </c>
      <c r="J14">
        <f t="shared" si="2"/>
        <v>74</v>
      </c>
      <c r="K14">
        <f t="shared" si="3"/>
        <v>0.54203608531441905</v>
      </c>
      <c r="L14">
        <f t="shared" si="3"/>
        <v>0.49922424915484032</v>
      </c>
    </row>
    <row r="15" spans="1:12" x14ac:dyDescent="0.75">
      <c r="A15">
        <v>75</v>
      </c>
      <c r="B15">
        <v>570.02800000000002</v>
      </c>
      <c r="C15">
        <v>481.34100000000001</v>
      </c>
      <c r="D15">
        <v>259.32400000000001</v>
      </c>
      <c r="E15">
        <v>253.38399999999999</v>
      </c>
      <c r="G15">
        <f t="shared" si="0"/>
        <v>88.687000000000012</v>
      </c>
      <c r="H15">
        <f t="shared" si="1"/>
        <v>5.9400000000000261</v>
      </c>
      <c r="J15">
        <f t="shared" si="2"/>
        <v>75</v>
      </c>
      <c r="K15">
        <f t="shared" si="3"/>
        <v>0.70141456035424132</v>
      </c>
      <c r="L15">
        <f t="shared" si="3"/>
        <v>0.37170714180725511</v>
      </c>
    </row>
    <row r="16" spans="1:12" x14ac:dyDescent="0.75">
      <c r="A16">
        <v>76</v>
      </c>
      <c r="B16">
        <v>531.13</v>
      </c>
      <c r="C16">
        <v>468.64</v>
      </c>
      <c r="D16">
        <v>276.13900000000001</v>
      </c>
      <c r="E16">
        <v>267.61599999999999</v>
      </c>
      <c r="G16">
        <f t="shared" si="0"/>
        <v>62.490000000000009</v>
      </c>
      <c r="H16">
        <f t="shared" si="1"/>
        <v>8.5230000000000246</v>
      </c>
      <c r="J16">
        <f t="shared" si="2"/>
        <v>76</v>
      </c>
      <c r="K16">
        <f t="shared" si="3"/>
        <v>0.57019204760616737</v>
      </c>
      <c r="L16">
        <f t="shared" si="3"/>
        <v>0.41389165618722601</v>
      </c>
    </row>
    <row r="17" spans="1:12" x14ac:dyDescent="0.75">
      <c r="A17">
        <v>77</v>
      </c>
      <c r="B17">
        <v>544.40700000000004</v>
      </c>
      <c r="C17">
        <v>481.93900000000002</v>
      </c>
      <c r="D17">
        <v>260.36099999999999</v>
      </c>
      <c r="E17">
        <v>269.20100000000002</v>
      </c>
      <c r="G17">
        <f t="shared" si="0"/>
        <v>62.468000000000018</v>
      </c>
      <c r="H17">
        <f t="shared" si="1"/>
        <v>-8.8400000000000318</v>
      </c>
      <c r="J17">
        <f t="shared" si="2"/>
        <v>77</v>
      </c>
      <c r="K17">
        <f t="shared" si="3"/>
        <v>0.57008184814514296</v>
      </c>
      <c r="L17">
        <f t="shared" si="3"/>
        <v>0.13032614198690184</v>
      </c>
    </row>
    <row r="18" spans="1:12" x14ac:dyDescent="0.75">
      <c r="A18">
        <v>78</v>
      </c>
      <c r="B18">
        <v>528.94399999999996</v>
      </c>
      <c r="C18">
        <v>467.34800000000001</v>
      </c>
      <c r="D18">
        <v>280.58300000000003</v>
      </c>
      <c r="E18">
        <v>266.07299999999998</v>
      </c>
      <c r="G18">
        <f t="shared" si="0"/>
        <v>61.595999999999947</v>
      </c>
      <c r="H18">
        <f t="shared" si="1"/>
        <v>14.510000000000048</v>
      </c>
      <c r="J18">
        <f t="shared" si="2"/>
        <v>78</v>
      </c>
      <c r="K18">
        <f t="shared" si="3"/>
        <v>0.56571394223544602</v>
      </c>
      <c r="L18">
        <f t="shared" si="3"/>
        <v>0.51166892587088331</v>
      </c>
    </row>
    <row r="19" spans="1:12" x14ac:dyDescent="0.75">
      <c r="A19">
        <v>79</v>
      </c>
      <c r="B19">
        <v>523.74099999999999</v>
      </c>
      <c r="C19">
        <v>465.19499999999999</v>
      </c>
      <c r="D19">
        <v>292.685</v>
      </c>
      <c r="E19">
        <v>262.10399999999998</v>
      </c>
      <c r="G19">
        <f t="shared" si="0"/>
        <v>58.545999999999992</v>
      </c>
      <c r="H19">
        <f t="shared" si="1"/>
        <v>30.581000000000017</v>
      </c>
      <c r="J19">
        <f t="shared" si="2"/>
        <v>79</v>
      </c>
      <c r="K19">
        <f t="shared" si="3"/>
        <v>0.55043628968432867</v>
      </c>
      <c r="L19">
        <f t="shared" si="3"/>
        <v>0.77413401708285057</v>
      </c>
    </row>
    <row r="20" spans="1:12" x14ac:dyDescent="0.75">
      <c r="A20">
        <v>80</v>
      </c>
      <c r="B20">
        <v>518.21299999999997</v>
      </c>
      <c r="C20">
        <v>455.42099999999999</v>
      </c>
      <c r="D20">
        <v>281.33300000000003</v>
      </c>
      <c r="E20">
        <v>260.90899999999999</v>
      </c>
      <c r="G20">
        <f t="shared" si="0"/>
        <v>62.791999999999973</v>
      </c>
      <c r="H20">
        <f t="shared" si="1"/>
        <v>20.424000000000035</v>
      </c>
      <c r="J20">
        <f t="shared" si="2"/>
        <v>80</v>
      </c>
      <c r="K20">
        <f t="shared" si="3"/>
        <v>0.5717047856620483</v>
      </c>
      <c r="L20">
        <f t="shared" si="3"/>
        <v>0.60825398899250449</v>
      </c>
    </row>
    <row r="21" spans="1:12" x14ac:dyDescent="0.75">
      <c r="A21">
        <v>81</v>
      </c>
      <c r="B21">
        <v>536.41700000000003</v>
      </c>
      <c r="C21">
        <v>477.70100000000002</v>
      </c>
      <c r="D21">
        <v>293.53699999999998</v>
      </c>
      <c r="E21">
        <v>268.99400000000003</v>
      </c>
      <c r="G21">
        <f t="shared" si="0"/>
        <v>58.716000000000008</v>
      </c>
      <c r="H21">
        <f t="shared" si="1"/>
        <v>24.54299999999995</v>
      </c>
      <c r="J21">
        <f t="shared" si="2"/>
        <v>81</v>
      </c>
      <c r="K21">
        <f t="shared" si="3"/>
        <v>0.5512878309740632</v>
      </c>
      <c r="L21">
        <f t="shared" si="3"/>
        <v>0.67552383596544163</v>
      </c>
    </row>
    <row r="22" spans="1:12" x14ac:dyDescent="0.75">
      <c r="A22">
        <v>82</v>
      </c>
      <c r="B22">
        <v>535.77800000000002</v>
      </c>
      <c r="C22">
        <v>507.34800000000001</v>
      </c>
      <c r="D22">
        <v>294.45400000000001</v>
      </c>
      <c r="E22">
        <v>254.45099999999999</v>
      </c>
      <c r="G22">
        <f t="shared" si="0"/>
        <v>28.430000000000007</v>
      </c>
      <c r="H22">
        <f t="shared" si="1"/>
        <v>40.003000000000014</v>
      </c>
      <c r="J22">
        <f t="shared" si="2"/>
        <v>82</v>
      </c>
      <c r="K22">
        <f t="shared" si="3"/>
        <v>0.39958324567467135</v>
      </c>
      <c r="L22">
        <f t="shared" si="3"/>
        <v>0.9280103215691401</v>
      </c>
    </row>
    <row r="23" spans="1:12" x14ac:dyDescent="0.75">
      <c r="A23">
        <v>83</v>
      </c>
      <c r="B23">
        <v>502.80599999999998</v>
      </c>
      <c r="C23">
        <v>515.74400000000003</v>
      </c>
      <c r="D23">
        <v>318.37</v>
      </c>
      <c r="E23">
        <v>284.29899999999998</v>
      </c>
      <c r="G23">
        <f t="shared" si="0"/>
        <v>-12.938000000000045</v>
      </c>
      <c r="H23">
        <f t="shared" si="1"/>
        <v>34.071000000000026</v>
      </c>
      <c r="J23">
        <f t="shared" si="2"/>
        <v>83</v>
      </c>
      <c r="K23">
        <f t="shared" si="3"/>
        <v>0.19236818641741546</v>
      </c>
      <c r="L23">
        <f t="shared" si="3"/>
        <v>0.8311312897061951</v>
      </c>
    </row>
    <row r="24" spans="1:12" x14ac:dyDescent="0.75">
      <c r="A24">
        <v>84</v>
      </c>
      <c r="B24">
        <v>496.42599999999999</v>
      </c>
      <c r="C24">
        <v>507.30500000000001</v>
      </c>
      <c r="D24">
        <v>320.25900000000001</v>
      </c>
      <c r="E24">
        <v>275.84800000000001</v>
      </c>
      <c r="G24">
        <f t="shared" si="0"/>
        <v>-10.879000000000019</v>
      </c>
      <c r="H24">
        <f t="shared" si="1"/>
        <v>44.411000000000001</v>
      </c>
      <c r="J24">
        <f t="shared" si="2"/>
        <v>84</v>
      </c>
      <c r="K24">
        <f t="shared" si="3"/>
        <v>0.20268185415602247</v>
      </c>
      <c r="L24">
        <f t="shared" si="3"/>
        <v>1</v>
      </c>
    </row>
    <row r="25" spans="1:12" x14ac:dyDescent="0.75">
      <c r="A25">
        <v>85</v>
      </c>
      <c r="B25">
        <v>462.72199999999998</v>
      </c>
      <c r="C25">
        <v>481.10399999999998</v>
      </c>
      <c r="D25">
        <v>311.23099999999999</v>
      </c>
      <c r="E25">
        <v>272.31099999999998</v>
      </c>
      <c r="G25">
        <f t="shared" si="0"/>
        <v>-18.382000000000005</v>
      </c>
      <c r="H25">
        <f t="shared" si="1"/>
        <v>38.920000000000016</v>
      </c>
      <c r="J25">
        <f t="shared" si="2"/>
        <v>85</v>
      </c>
      <c r="K25">
        <f t="shared" si="3"/>
        <v>0.16509882888027344</v>
      </c>
      <c r="L25">
        <f t="shared" si="3"/>
        <v>0.91032320229948904</v>
      </c>
    </row>
    <row r="26" spans="1:12" x14ac:dyDescent="0.75">
      <c r="A26">
        <v>86</v>
      </c>
      <c r="B26">
        <v>434.90699999999998</v>
      </c>
      <c r="C26">
        <v>453.92700000000002</v>
      </c>
      <c r="D26">
        <v>295.05599999999998</v>
      </c>
      <c r="E26">
        <v>269.476</v>
      </c>
      <c r="G26">
        <f t="shared" si="0"/>
        <v>-19.020000000000039</v>
      </c>
      <c r="H26">
        <f t="shared" si="1"/>
        <v>25.579999999999984</v>
      </c>
      <c r="J26">
        <f t="shared" si="2"/>
        <v>86</v>
      </c>
      <c r="K26">
        <f t="shared" si="3"/>
        <v>0.16190304451056411</v>
      </c>
      <c r="L26">
        <f t="shared" si="3"/>
        <v>0.69245970178504335</v>
      </c>
    </row>
    <row r="27" spans="1:12" x14ac:dyDescent="0.75">
      <c r="A27">
        <v>87</v>
      </c>
      <c r="B27">
        <v>406.55599999999998</v>
      </c>
      <c r="C27">
        <v>450.51799999999997</v>
      </c>
      <c r="D27">
        <v>288.08300000000003</v>
      </c>
      <c r="E27">
        <v>256.62799999999999</v>
      </c>
      <c r="G27">
        <f t="shared" si="0"/>
        <v>-43.961999999999989</v>
      </c>
      <c r="H27">
        <f t="shared" si="1"/>
        <v>31.455000000000041</v>
      </c>
      <c r="J27">
        <f t="shared" si="2"/>
        <v>87</v>
      </c>
      <c r="K27">
        <f t="shared" si="3"/>
        <v>3.6966910107294457E-2</v>
      </c>
      <c r="L27">
        <f t="shared" si="3"/>
        <v>0.78840783263379732</v>
      </c>
    </row>
    <row r="28" spans="1:12" x14ac:dyDescent="0.75">
      <c r="A28">
        <v>88</v>
      </c>
      <c r="B28">
        <v>414.80599999999998</v>
      </c>
      <c r="C28">
        <v>429.57299999999998</v>
      </c>
      <c r="D28">
        <v>287.71300000000002</v>
      </c>
      <c r="E28">
        <v>249.90899999999999</v>
      </c>
      <c r="G28">
        <f t="shared" si="0"/>
        <v>-14.766999999999996</v>
      </c>
      <c r="H28">
        <f t="shared" si="1"/>
        <v>37.80400000000003</v>
      </c>
      <c r="J28">
        <f t="shared" si="2"/>
        <v>88</v>
      </c>
      <c r="K28">
        <f t="shared" si="3"/>
        <v>0.18320660395315541</v>
      </c>
      <c r="L28">
        <f t="shared" si="3"/>
        <v>0.89209714033741128</v>
      </c>
    </row>
    <row r="29" spans="1:12" x14ac:dyDescent="0.75">
      <c r="A29">
        <v>89</v>
      </c>
      <c r="B29">
        <v>401.55200000000002</v>
      </c>
      <c r="C29">
        <v>451.98700000000002</v>
      </c>
      <c r="D29">
        <v>271.81200000000001</v>
      </c>
      <c r="E29">
        <v>249.303</v>
      </c>
      <c r="G29">
        <f t="shared" si="0"/>
        <v>-50.435000000000002</v>
      </c>
      <c r="H29">
        <f t="shared" si="1"/>
        <v>22.509000000000015</v>
      </c>
      <c r="J29">
        <f t="shared" si="2"/>
        <v>89</v>
      </c>
      <c r="K29">
        <f t="shared" si="3"/>
        <v>4.5432232340538326E-3</v>
      </c>
      <c r="L29">
        <f t="shared" si="3"/>
        <v>0.64230536819584882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5190-9391-48D6-A176-D6799DDDFBBD}">
  <dimension ref="A1:L77"/>
  <sheetViews>
    <sheetView zoomScale="80" zoomScaleNormal="80" workbookViewId="0"/>
  </sheetViews>
  <sheetFormatPr defaultRowHeight="14.75" x14ac:dyDescent="0.75"/>
  <sheetData>
    <row r="1" spans="1:12" x14ac:dyDescent="0.75">
      <c r="A1" t="s">
        <v>62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53</v>
      </c>
      <c r="B3">
        <v>388.47199999999998</v>
      </c>
      <c r="C3">
        <v>387.59100000000001</v>
      </c>
      <c r="D3">
        <v>213.23099999999999</v>
      </c>
      <c r="E3">
        <v>217.97</v>
      </c>
      <c r="G3">
        <f>B3-C3</f>
        <v>0.88099999999997181</v>
      </c>
      <c r="H3">
        <f>D3-E3</f>
        <v>-4.7390000000000043</v>
      </c>
      <c r="J3">
        <f>A3</f>
        <v>53</v>
      </c>
      <c r="K3">
        <f>(G3-MIN(G$3:G$79))/(MAX(G$3:G$79)-MIN(G$3:G$79))</f>
        <v>0.27037449652926565</v>
      </c>
      <c r="L3">
        <f>(H3-MIN(H$3:H$79))/(MAX(H$3:H$79)-MIN(H$3:H$79))</f>
        <v>7.6371114497492315E-2</v>
      </c>
    </row>
    <row r="4" spans="1:12" x14ac:dyDescent="0.75">
      <c r="A4">
        <v>54</v>
      </c>
      <c r="B4">
        <v>349.70400000000001</v>
      </c>
      <c r="C4">
        <v>368.262</v>
      </c>
      <c r="D4">
        <v>205.102</v>
      </c>
      <c r="E4">
        <v>213.78700000000001</v>
      </c>
      <c r="G4">
        <f t="shared" ref="G4:G67" si="0">B4-C4</f>
        <v>-18.557999999999993</v>
      </c>
      <c r="H4">
        <f t="shared" ref="H4:H67" si="1">D4-E4</f>
        <v>-8.6850000000000023</v>
      </c>
      <c r="J4">
        <f t="shared" ref="J4:J67" si="2">A4</f>
        <v>54</v>
      </c>
      <c r="K4">
        <f t="shared" ref="K4:L67" si="3">(G4-MIN(G$3:G$79))/(MAX(G$3:G$79)-MIN(G$3:G$79))</f>
        <v>0.13155226097637648</v>
      </c>
      <c r="L4">
        <f t="shared" si="3"/>
        <v>1.7990560873489186E-2</v>
      </c>
    </row>
    <row r="5" spans="1:12" x14ac:dyDescent="0.75">
      <c r="A5">
        <v>55</v>
      </c>
      <c r="B5">
        <v>358.53699999999998</v>
      </c>
      <c r="C5">
        <v>378.92700000000002</v>
      </c>
      <c r="D5">
        <v>219.98099999999999</v>
      </c>
      <c r="E5">
        <v>218.86600000000001</v>
      </c>
      <c r="G5">
        <f t="shared" si="0"/>
        <v>-20.390000000000043</v>
      </c>
      <c r="H5">
        <f t="shared" si="1"/>
        <v>1.1149999999999807</v>
      </c>
      <c r="J5">
        <f t="shared" si="2"/>
        <v>55</v>
      </c>
      <c r="K5">
        <f t="shared" si="3"/>
        <v>0.11846916331019508</v>
      </c>
      <c r="L5">
        <f t="shared" si="3"/>
        <v>0.16298027843943699</v>
      </c>
    </row>
    <row r="6" spans="1:12" x14ac:dyDescent="0.75">
      <c r="A6">
        <v>56</v>
      </c>
      <c r="B6">
        <v>356.78699999999998</v>
      </c>
      <c r="C6">
        <v>368.78</v>
      </c>
      <c r="D6">
        <v>214.02799999999999</v>
      </c>
      <c r="E6">
        <v>221.57300000000001</v>
      </c>
      <c r="G6">
        <f t="shared" si="0"/>
        <v>-11.992999999999995</v>
      </c>
      <c r="H6">
        <f t="shared" si="1"/>
        <v>-7.5450000000000159</v>
      </c>
      <c r="J6">
        <f t="shared" si="2"/>
        <v>56</v>
      </c>
      <c r="K6">
        <f t="shared" si="3"/>
        <v>0.17843574142314425</v>
      </c>
      <c r="L6">
        <f t="shared" si="3"/>
        <v>3.4856711692384981E-2</v>
      </c>
    </row>
    <row r="7" spans="1:12" x14ac:dyDescent="0.75">
      <c r="A7">
        <v>57</v>
      </c>
      <c r="B7">
        <v>375.78699999999998</v>
      </c>
      <c r="C7">
        <v>385.82900000000001</v>
      </c>
      <c r="D7">
        <v>220.59299999999999</v>
      </c>
      <c r="E7">
        <v>230.494</v>
      </c>
      <c r="G7">
        <f t="shared" si="0"/>
        <v>-10.04200000000003</v>
      </c>
      <c r="H7">
        <f t="shared" si="1"/>
        <v>-9.9010000000000105</v>
      </c>
      <c r="J7">
        <f t="shared" si="2"/>
        <v>57</v>
      </c>
      <c r="K7">
        <f t="shared" si="3"/>
        <v>0.19236866912331824</v>
      </c>
      <c r="L7">
        <f t="shared" si="3"/>
        <v>0</v>
      </c>
    </row>
    <row r="8" spans="1:12" x14ac:dyDescent="0.75">
      <c r="A8">
        <v>58</v>
      </c>
      <c r="B8">
        <v>368.80200000000002</v>
      </c>
      <c r="C8">
        <v>374.459</v>
      </c>
      <c r="D8">
        <v>215.54300000000001</v>
      </c>
      <c r="E8">
        <v>222.63399999999999</v>
      </c>
      <c r="G8">
        <f t="shared" si="0"/>
        <v>-5.6569999999999823</v>
      </c>
      <c r="H8">
        <f t="shared" si="1"/>
        <v>-7.0909999999999798</v>
      </c>
      <c r="J8">
        <f t="shared" si="2"/>
        <v>58</v>
      </c>
      <c r="K8">
        <f t="shared" si="3"/>
        <v>0.22368383466163949</v>
      </c>
      <c r="L8">
        <f t="shared" si="3"/>
        <v>4.1573582281665147E-2</v>
      </c>
    </row>
    <row r="9" spans="1:12" x14ac:dyDescent="0.75">
      <c r="A9">
        <v>59</v>
      </c>
      <c r="B9">
        <v>377.79500000000002</v>
      </c>
      <c r="C9">
        <v>389.42899999999997</v>
      </c>
      <c r="D9">
        <v>221.59800000000001</v>
      </c>
      <c r="E9">
        <v>230.649</v>
      </c>
      <c r="G9">
        <f t="shared" si="0"/>
        <v>-11.633999999999958</v>
      </c>
      <c r="H9">
        <f t="shared" si="1"/>
        <v>-9.0509999999999877</v>
      </c>
      <c r="J9">
        <f t="shared" si="2"/>
        <v>59</v>
      </c>
      <c r="K9">
        <f t="shared" si="3"/>
        <v>0.18099951438283829</v>
      </c>
      <c r="L9">
        <f t="shared" si="3"/>
        <v>1.2575638768475422E-2</v>
      </c>
    </row>
    <row r="10" spans="1:12" x14ac:dyDescent="0.75">
      <c r="A10">
        <v>60</v>
      </c>
      <c r="B10">
        <v>365.85199999999998</v>
      </c>
      <c r="C10">
        <v>384.012</v>
      </c>
      <c r="D10">
        <v>221.63</v>
      </c>
      <c r="E10">
        <v>225.84100000000001</v>
      </c>
      <c r="G10">
        <f t="shared" si="0"/>
        <v>-18.160000000000025</v>
      </c>
      <c r="H10">
        <f t="shared" si="1"/>
        <v>-4.2110000000000127</v>
      </c>
      <c r="J10">
        <f t="shared" si="2"/>
        <v>60</v>
      </c>
      <c r="K10">
        <f t="shared" si="3"/>
        <v>0.13439454966149636</v>
      </c>
      <c r="L10">
        <f t="shared" si="3"/>
        <v>8.4182805403086133E-2</v>
      </c>
    </row>
    <row r="11" spans="1:12" x14ac:dyDescent="0.75">
      <c r="A11">
        <v>61</v>
      </c>
      <c r="B11">
        <v>365.53699999999998</v>
      </c>
      <c r="C11">
        <v>382.78</v>
      </c>
      <c r="D11">
        <v>220.935</v>
      </c>
      <c r="E11">
        <v>225.16499999999999</v>
      </c>
      <c r="G11">
        <f t="shared" si="0"/>
        <v>-17.242999999999995</v>
      </c>
      <c r="H11">
        <f t="shared" si="1"/>
        <v>-4.2299999999999898</v>
      </c>
      <c r="J11">
        <f t="shared" si="2"/>
        <v>61</v>
      </c>
      <c r="K11">
        <f t="shared" si="3"/>
        <v>0.14094323992344421</v>
      </c>
      <c r="L11">
        <f t="shared" si="3"/>
        <v>8.3901702889438198E-2</v>
      </c>
    </row>
    <row r="12" spans="1:12" x14ac:dyDescent="0.75">
      <c r="A12">
        <v>62</v>
      </c>
      <c r="B12">
        <v>358.87099999999998</v>
      </c>
      <c r="C12">
        <v>370.86599999999999</v>
      </c>
      <c r="D12">
        <v>223.03399999999999</v>
      </c>
      <c r="E12">
        <v>220.81399999999999</v>
      </c>
      <c r="G12">
        <f t="shared" si="0"/>
        <v>-11.995000000000005</v>
      </c>
      <c r="H12">
        <f t="shared" si="1"/>
        <v>2.2199999999999989</v>
      </c>
      <c r="J12">
        <f t="shared" si="2"/>
        <v>62</v>
      </c>
      <c r="K12">
        <f t="shared" si="3"/>
        <v>0.17842145856543001</v>
      </c>
      <c r="L12">
        <f t="shared" si="3"/>
        <v>0.17932860883845486</v>
      </c>
    </row>
    <row r="13" spans="1:12" x14ac:dyDescent="0.75">
      <c r="A13">
        <v>63</v>
      </c>
      <c r="B13">
        <v>376.42500000000001</v>
      </c>
      <c r="C13">
        <v>382.358</v>
      </c>
      <c r="D13">
        <v>229.44200000000001</v>
      </c>
      <c r="E13">
        <v>226.43199999999999</v>
      </c>
      <c r="G13">
        <f t="shared" si="0"/>
        <v>-5.9329999999999927</v>
      </c>
      <c r="H13">
        <f t="shared" si="1"/>
        <v>3.0100000000000193</v>
      </c>
      <c r="J13">
        <f t="shared" si="2"/>
        <v>63</v>
      </c>
      <c r="K13">
        <f t="shared" si="3"/>
        <v>0.22171280029708376</v>
      </c>
      <c r="L13">
        <f t="shared" si="3"/>
        <v>0.1910165554585673</v>
      </c>
    </row>
    <row r="14" spans="1:12" x14ac:dyDescent="0.75">
      <c r="A14">
        <v>64</v>
      </c>
      <c r="B14">
        <v>361.12900000000002</v>
      </c>
      <c r="C14">
        <v>368.93</v>
      </c>
      <c r="D14">
        <v>237.095</v>
      </c>
      <c r="E14">
        <v>235.89500000000001</v>
      </c>
      <c r="G14">
        <f t="shared" si="0"/>
        <v>-7.8009999999999877</v>
      </c>
      <c r="H14">
        <f t="shared" si="1"/>
        <v>1.1999999999999886</v>
      </c>
      <c r="J14">
        <f t="shared" si="2"/>
        <v>64</v>
      </c>
      <c r="K14">
        <f t="shared" si="3"/>
        <v>0.20837261119204767</v>
      </c>
      <c r="L14">
        <f t="shared" si="3"/>
        <v>0.1642378423162846</v>
      </c>
    </row>
    <row r="15" spans="1:12" x14ac:dyDescent="0.75">
      <c r="A15">
        <v>65</v>
      </c>
      <c r="B15">
        <v>357.99200000000002</v>
      </c>
      <c r="C15">
        <v>365.09100000000001</v>
      </c>
      <c r="D15">
        <v>238.92699999999999</v>
      </c>
      <c r="E15">
        <v>233.15899999999999</v>
      </c>
      <c r="G15">
        <f t="shared" si="0"/>
        <v>-7.0989999999999895</v>
      </c>
      <c r="H15">
        <f t="shared" si="1"/>
        <v>5.7680000000000007</v>
      </c>
      <c r="J15">
        <f t="shared" si="2"/>
        <v>65</v>
      </c>
      <c r="K15">
        <f t="shared" si="3"/>
        <v>0.21338589424972182</v>
      </c>
      <c r="L15">
        <f t="shared" si="3"/>
        <v>0.23182080454498383</v>
      </c>
    </row>
    <row r="16" spans="1:12" x14ac:dyDescent="0.75">
      <c r="A16">
        <v>66</v>
      </c>
      <c r="B16">
        <v>372.137</v>
      </c>
      <c r="C16">
        <v>391.96600000000001</v>
      </c>
      <c r="D16">
        <v>244.00800000000001</v>
      </c>
      <c r="E16">
        <v>232.94300000000001</v>
      </c>
      <c r="G16">
        <f t="shared" si="0"/>
        <v>-19.829000000000008</v>
      </c>
      <c r="H16">
        <f t="shared" si="1"/>
        <v>11.064999999999998</v>
      </c>
      <c r="J16">
        <f t="shared" si="2"/>
        <v>66</v>
      </c>
      <c r="K16">
        <f t="shared" si="3"/>
        <v>0.12247550489902043</v>
      </c>
      <c r="L16">
        <f t="shared" si="3"/>
        <v>0.31018922637629265</v>
      </c>
    </row>
    <row r="17" spans="1:12" x14ac:dyDescent="0.75">
      <c r="A17">
        <v>67</v>
      </c>
      <c r="B17">
        <v>370.476</v>
      </c>
      <c r="C17">
        <v>367.72199999999998</v>
      </c>
      <c r="D17">
        <v>235.58099999999999</v>
      </c>
      <c r="E17">
        <v>225.55699999999999</v>
      </c>
      <c r="G17">
        <f t="shared" si="0"/>
        <v>2.7540000000000191</v>
      </c>
      <c r="H17">
        <f t="shared" si="1"/>
        <v>10.024000000000001</v>
      </c>
      <c r="J17">
        <f t="shared" si="2"/>
        <v>67</v>
      </c>
      <c r="K17">
        <f t="shared" si="3"/>
        <v>0.28375039277858755</v>
      </c>
      <c r="L17">
        <f t="shared" si="3"/>
        <v>0.29478776760219555</v>
      </c>
    </row>
    <row r="18" spans="1:12" x14ac:dyDescent="0.75">
      <c r="A18">
        <v>68</v>
      </c>
      <c r="B18">
        <v>371.07499999999999</v>
      </c>
      <c r="C18">
        <v>382.17</v>
      </c>
      <c r="D18">
        <v>237.94200000000001</v>
      </c>
      <c r="E18">
        <v>228.20500000000001</v>
      </c>
      <c r="G18">
        <f t="shared" si="0"/>
        <v>-11.095000000000027</v>
      </c>
      <c r="H18">
        <f t="shared" si="1"/>
        <v>9.7369999999999948</v>
      </c>
      <c r="J18">
        <f t="shared" si="2"/>
        <v>68</v>
      </c>
      <c r="K18">
        <f t="shared" si="3"/>
        <v>0.184848744536807</v>
      </c>
      <c r="L18">
        <f t="shared" si="3"/>
        <v>0.2905416401591927</v>
      </c>
    </row>
    <row r="19" spans="1:12" x14ac:dyDescent="0.75">
      <c r="A19">
        <v>69</v>
      </c>
      <c r="B19">
        <v>386.35</v>
      </c>
      <c r="C19">
        <v>391.64800000000002</v>
      </c>
      <c r="D19">
        <v>235.983</v>
      </c>
      <c r="E19">
        <v>236.77799999999999</v>
      </c>
      <c r="G19">
        <f t="shared" si="0"/>
        <v>-5.2980000000000018</v>
      </c>
      <c r="H19">
        <f t="shared" si="1"/>
        <v>-0.79499999999998749</v>
      </c>
      <c r="J19">
        <f t="shared" si="2"/>
        <v>69</v>
      </c>
      <c r="K19">
        <f t="shared" si="3"/>
        <v>0.22624760762133314</v>
      </c>
      <c r="L19">
        <f t="shared" si="3"/>
        <v>0.13472207838321698</v>
      </c>
    </row>
    <row r="20" spans="1:12" x14ac:dyDescent="0.75">
      <c r="A20">
        <v>70</v>
      </c>
      <c r="B20">
        <v>383.88299999999998</v>
      </c>
      <c r="C20">
        <v>388.375</v>
      </c>
      <c r="D20">
        <v>239.31700000000001</v>
      </c>
      <c r="E20">
        <v>238.68799999999999</v>
      </c>
      <c r="G20">
        <f t="shared" si="0"/>
        <v>-4.4920000000000186</v>
      </c>
      <c r="H20">
        <f t="shared" si="1"/>
        <v>0.6290000000000191</v>
      </c>
      <c r="J20">
        <f t="shared" si="2"/>
        <v>70</v>
      </c>
      <c r="K20">
        <f t="shared" si="3"/>
        <v>0.23200359928014411</v>
      </c>
      <c r="L20">
        <f t="shared" si="3"/>
        <v>0.15578997203769768</v>
      </c>
    </row>
    <row r="21" spans="1:12" x14ac:dyDescent="0.75">
      <c r="A21">
        <v>71</v>
      </c>
      <c r="B21">
        <v>409.892</v>
      </c>
      <c r="C21">
        <v>395.60199999999998</v>
      </c>
      <c r="D21">
        <v>254.65799999999999</v>
      </c>
      <c r="E21">
        <v>242.15899999999999</v>
      </c>
      <c r="G21">
        <f t="shared" si="0"/>
        <v>14.29000000000002</v>
      </c>
      <c r="H21">
        <f t="shared" si="1"/>
        <v>12.498999999999995</v>
      </c>
      <c r="J21">
        <f t="shared" si="2"/>
        <v>71</v>
      </c>
      <c r="K21">
        <f t="shared" si="3"/>
        <v>0.36613391607392848</v>
      </c>
      <c r="L21">
        <f t="shared" si="3"/>
        <v>0.33140506872216707</v>
      </c>
    </row>
    <row r="22" spans="1:12" x14ac:dyDescent="0.75">
      <c r="A22">
        <v>72</v>
      </c>
      <c r="B22">
        <v>402.59500000000003</v>
      </c>
      <c r="C22">
        <v>379.91899999999998</v>
      </c>
      <c r="D22">
        <v>248.31</v>
      </c>
      <c r="E22">
        <v>238.57599999999999</v>
      </c>
      <c r="G22">
        <f t="shared" si="0"/>
        <v>22.676000000000045</v>
      </c>
      <c r="H22">
        <f t="shared" si="1"/>
        <v>9.7340000000000089</v>
      </c>
      <c r="J22">
        <f t="shared" si="2"/>
        <v>72</v>
      </c>
      <c r="K22">
        <f t="shared" si="3"/>
        <v>0.42602193846944952</v>
      </c>
      <c r="L22">
        <f t="shared" si="3"/>
        <v>0.29049725555177475</v>
      </c>
    </row>
    <row r="23" spans="1:12" x14ac:dyDescent="0.75">
      <c r="A23">
        <v>73</v>
      </c>
      <c r="B23">
        <v>414</v>
      </c>
      <c r="C23">
        <v>379.78500000000003</v>
      </c>
      <c r="D23">
        <v>238.08600000000001</v>
      </c>
      <c r="E23">
        <v>229.13399999999999</v>
      </c>
      <c r="G23">
        <f t="shared" si="0"/>
        <v>34.214999999999975</v>
      </c>
      <c r="H23">
        <f t="shared" si="1"/>
        <v>8.9520000000000266</v>
      </c>
      <c r="J23">
        <f t="shared" si="2"/>
        <v>73</v>
      </c>
      <c r="K23">
        <f t="shared" si="3"/>
        <v>0.50842688605136122</v>
      </c>
      <c r="L23">
        <f t="shared" si="3"/>
        <v>0.27892766788477796</v>
      </c>
    </row>
    <row r="24" spans="1:12" x14ac:dyDescent="0.75">
      <c r="A24">
        <v>74</v>
      </c>
      <c r="B24">
        <v>439.91699999999997</v>
      </c>
      <c r="C24">
        <v>413.96600000000001</v>
      </c>
      <c r="D24">
        <v>248.19200000000001</v>
      </c>
      <c r="E24">
        <v>238.09100000000001</v>
      </c>
      <c r="G24">
        <f t="shared" si="0"/>
        <v>25.950999999999965</v>
      </c>
      <c r="H24">
        <f t="shared" si="1"/>
        <v>10.100999999999999</v>
      </c>
      <c r="J24">
        <f t="shared" si="2"/>
        <v>74</v>
      </c>
      <c r="K24">
        <f t="shared" si="3"/>
        <v>0.44941011797640468</v>
      </c>
      <c r="L24">
        <f t="shared" si="3"/>
        <v>0.29592697252592798</v>
      </c>
    </row>
    <row r="25" spans="1:12" x14ac:dyDescent="0.75">
      <c r="A25">
        <v>75</v>
      </c>
      <c r="B25">
        <v>502.42399999999998</v>
      </c>
      <c r="C25">
        <v>399.375</v>
      </c>
      <c r="D25">
        <v>271.34800000000001</v>
      </c>
      <c r="E25">
        <v>249.46199999999999</v>
      </c>
      <c r="G25">
        <f t="shared" si="0"/>
        <v>103.04899999999998</v>
      </c>
      <c r="H25">
        <f t="shared" si="1"/>
        <v>21.886000000000024</v>
      </c>
      <c r="J25">
        <f t="shared" si="2"/>
        <v>75</v>
      </c>
      <c r="K25">
        <f t="shared" si="3"/>
        <v>1</v>
      </c>
      <c r="L25">
        <f t="shared" si="3"/>
        <v>0.4702845053335506</v>
      </c>
    </row>
    <row r="26" spans="1:12" x14ac:dyDescent="0.75">
      <c r="A26">
        <v>76</v>
      </c>
      <c r="B26">
        <v>445.47</v>
      </c>
      <c r="C26">
        <v>386.63</v>
      </c>
      <c r="D26">
        <v>249.29499999999999</v>
      </c>
      <c r="E26">
        <v>240.21700000000001</v>
      </c>
      <c r="G26">
        <f t="shared" si="0"/>
        <v>58.840000000000032</v>
      </c>
      <c r="H26">
        <f t="shared" si="1"/>
        <v>9.0779999999999745</v>
      </c>
      <c r="J26">
        <f t="shared" si="2"/>
        <v>76</v>
      </c>
      <c r="K26">
        <f t="shared" si="3"/>
        <v>0.68428457165709755</v>
      </c>
      <c r="L26">
        <f t="shared" si="3"/>
        <v>0.2807918213963394</v>
      </c>
    </row>
    <row r="27" spans="1:12" x14ac:dyDescent="0.75">
      <c r="A27">
        <v>77</v>
      </c>
      <c r="B27">
        <v>446.30500000000001</v>
      </c>
      <c r="C27">
        <v>382.82799999999997</v>
      </c>
      <c r="D27">
        <v>268.11700000000002</v>
      </c>
      <c r="E27">
        <v>245</v>
      </c>
      <c r="G27">
        <f t="shared" si="0"/>
        <v>63.477000000000032</v>
      </c>
      <c r="H27">
        <f t="shared" si="1"/>
        <v>23.117000000000019</v>
      </c>
      <c r="J27">
        <f t="shared" si="2"/>
        <v>77</v>
      </c>
      <c r="K27">
        <f t="shared" si="3"/>
        <v>0.7173993772674041</v>
      </c>
      <c r="L27">
        <f t="shared" si="3"/>
        <v>0.48849698924413032</v>
      </c>
    </row>
    <row r="28" spans="1:12" x14ac:dyDescent="0.75">
      <c r="A28">
        <v>78</v>
      </c>
      <c r="B28">
        <v>466.05500000000001</v>
      </c>
      <c r="C28">
        <v>388.35599999999999</v>
      </c>
      <c r="D28">
        <v>274.98399999999998</v>
      </c>
      <c r="E28">
        <v>242.14400000000001</v>
      </c>
      <c r="G28">
        <f t="shared" si="0"/>
        <v>77.699000000000012</v>
      </c>
      <c r="H28">
        <f t="shared" si="1"/>
        <v>32.839999999999975</v>
      </c>
      <c r="J28">
        <f t="shared" si="2"/>
        <v>78</v>
      </c>
      <c r="K28">
        <f t="shared" si="3"/>
        <v>0.81896477847287708</v>
      </c>
      <c r="L28">
        <f t="shared" si="3"/>
        <v>0.63234750188634525</v>
      </c>
    </row>
    <row r="29" spans="1:12" x14ac:dyDescent="0.75">
      <c r="A29">
        <v>79</v>
      </c>
      <c r="B29">
        <v>451.33600000000001</v>
      </c>
      <c r="C29">
        <v>378.839</v>
      </c>
      <c r="D29">
        <v>256.94499999999999</v>
      </c>
      <c r="E29">
        <v>237.72200000000001</v>
      </c>
      <c r="G29">
        <f t="shared" si="0"/>
        <v>72.497000000000014</v>
      </c>
      <c r="H29">
        <f t="shared" si="1"/>
        <v>19.222999999999985</v>
      </c>
      <c r="J29">
        <f t="shared" si="2"/>
        <v>79</v>
      </c>
      <c r="K29">
        <f t="shared" si="3"/>
        <v>0.78181506555831715</v>
      </c>
      <c r="L29">
        <f t="shared" si="3"/>
        <v>0.43088576881537455</v>
      </c>
    </row>
    <row r="30" spans="1:12" x14ac:dyDescent="0.75">
      <c r="A30">
        <v>80</v>
      </c>
      <c r="B30">
        <v>456.411</v>
      </c>
      <c r="C30">
        <v>387.72699999999998</v>
      </c>
      <c r="D30">
        <v>274.411</v>
      </c>
      <c r="E30">
        <v>245.03399999999999</v>
      </c>
      <c r="G30">
        <f t="shared" si="0"/>
        <v>68.684000000000026</v>
      </c>
      <c r="H30">
        <f t="shared" si="1"/>
        <v>29.37700000000001</v>
      </c>
      <c r="J30">
        <f t="shared" si="2"/>
        <v>80</v>
      </c>
      <c r="K30">
        <f t="shared" si="3"/>
        <v>0.75458479732624939</v>
      </c>
      <c r="L30">
        <f t="shared" si="3"/>
        <v>0.58111287005666434</v>
      </c>
    </row>
    <row r="31" spans="1:12" x14ac:dyDescent="0.75">
      <c r="A31">
        <v>81</v>
      </c>
      <c r="B31">
        <v>494.78100000000001</v>
      </c>
      <c r="C31">
        <v>406.19400000000002</v>
      </c>
      <c r="D31">
        <v>288.66399999999999</v>
      </c>
      <c r="E31">
        <v>243.47200000000001</v>
      </c>
      <c r="G31">
        <f t="shared" si="0"/>
        <v>88.586999999999989</v>
      </c>
      <c r="H31">
        <f t="shared" si="1"/>
        <v>45.191999999999979</v>
      </c>
      <c r="J31">
        <f t="shared" si="2"/>
        <v>81</v>
      </c>
      <c r="K31">
        <f t="shared" si="3"/>
        <v>0.89672065586882632</v>
      </c>
      <c r="L31">
        <f t="shared" si="3"/>
        <v>0.81509372549599735</v>
      </c>
    </row>
    <row r="32" spans="1:12" x14ac:dyDescent="0.75">
      <c r="A32">
        <v>82</v>
      </c>
      <c r="B32">
        <v>441.58600000000001</v>
      </c>
      <c r="C32">
        <v>394.3</v>
      </c>
      <c r="D32">
        <v>291.88299999999998</v>
      </c>
      <c r="E32">
        <v>251.078</v>
      </c>
      <c r="G32">
        <f t="shared" si="0"/>
        <v>47.286000000000001</v>
      </c>
      <c r="H32">
        <f t="shared" si="1"/>
        <v>40.804999999999978</v>
      </c>
      <c r="J32">
        <f t="shared" si="2"/>
        <v>82</v>
      </c>
      <c r="K32">
        <f t="shared" si="3"/>
        <v>0.60177250264232895</v>
      </c>
      <c r="L32">
        <f t="shared" si="3"/>
        <v>0.75018863458152651</v>
      </c>
    </row>
    <row r="33" spans="1:12" x14ac:dyDescent="0.75">
      <c r="A33">
        <v>83</v>
      </c>
      <c r="B33">
        <v>442.685</v>
      </c>
      <c r="C33">
        <v>381.46600000000001</v>
      </c>
      <c r="D33">
        <v>284.685</v>
      </c>
      <c r="E33">
        <v>246.511</v>
      </c>
      <c r="G33">
        <f t="shared" si="0"/>
        <v>61.218999999999994</v>
      </c>
      <c r="H33">
        <f t="shared" si="1"/>
        <v>38.174000000000007</v>
      </c>
      <c r="J33">
        <f t="shared" si="2"/>
        <v>83</v>
      </c>
      <c r="K33">
        <f t="shared" si="3"/>
        <v>0.70127403090810425</v>
      </c>
      <c r="L33">
        <f t="shared" si="3"/>
        <v>0.71126333387581175</v>
      </c>
    </row>
    <row r="34" spans="1:12" x14ac:dyDescent="0.75">
      <c r="A34">
        <v>84</v>
      </c>
      <c r="B34">
        <v>468.75</v>
      </c>
      <c r="C34">
        <v>409.58499999999998</v>
      </c>
      <c r="D34">
        <v>289.35500000000002</v>
      </c>
      <c r="E34">
        <v>256.36900000000003</v>
      </c>
      <c r="G34">
        <f t="shared" si="0"/>
        <v>59.16500000000002</v>
      </c>
      <c r="H34">
        <f t="shared" si="1"/>
        <v>32.98599999999999</v>
      </c>
      <c r="J34">
        <f t="shared" si="2"/>
        <v>84</v>
      </c>
      <c r="K34">
        <f t="shared" si="3"/>
        <v>0.68660553603565033</v>
      </c>
      <c r="L34">
        <f t="shared" si="3"/>
        <v>0.63450755278069537</v>
      </c>
    </row>
    <row r="35" spans="1:12" x14ac:dyDescent="0.75">
      <c r="A35">
        <v>85</v>
      </c>
      <c r="B35">
        <v>428.67700000000002</v>
      </c>
      <c r="C35">
        <v>392.94299999999998</v>
      </c>
      <c r="D35">
        <v>287.49200000000002</v>
      </c>
      <c r="E35">
        <v>253.898</v>
      </c>
      <c r="G35">
        <f t="shared" si="0"/>
        <v>35.734000000000037</v>
      </c>
      <c r="H35">
        <f t="shared" si="1"/>
        <v>33.594000000000023</v>
      </c>
      <c r="J35">
        <f t="shared" si="2"/>
        <v>85</v>
      </c>
      <c r="K35">
        <f t="shared" si="3"/>
        <v>0.5192747164852749</v>
      </c>
      <c r="L35">
        <f t="shared" si="3"/>
        <v>0.64350283321744028</v>
      </c>
    </row>
    <row r="36" spans="1:12" x14ac:dyDescent="0.75">
      <c r="A36">
        <v>86</v>
      </c>
      <c r="B36">
        <v>403.59699999999998</v>
      </c>
      <c r="C36">
        <v>375.79</v>
      </c>
      <c r="D36">
        <v>276.887</v>
      </c>
      <c r="E36">
        <v>234.83500000000001</v>
      </c>
      <c r="G36">
        <f t="shared" si="0"/>
        <v>27.80699999999996</v>
      </c>
      <c r="H36">
        <f t="shared" si="1"/>
        <v>42.051999999999992</v>
      </c>
      <c r="J36">
        <f t="shared" si="2"/>
        <v>86</v>
      </c>
      <c r="K36">
        <f t="shared" si="3"/>
        <v>0.46266460993515579</v>
      </c>
      <c r="L36">
        <f t="shared" si="3"/>
        <v>0.76863783639833672</v>
      </c>
    </row>
    <row r="37" spans="1:12" x14ac:dyDescent="0.75">
      <c r="A37">
        <v>87</v>
      </c>
      <c r="B37">
        <v>395.17700000000002</v>
      </c>
      <c r="C37">
        <v>372.40899999999999</v>
      </c>
      <c r="D37">
        <v>268.637</v>
      </c>
      <c r="E37">
        <v>231.34700000000001</v>
      </c>
      <c r="G37">
        <f t="shared" si="0"/>
        <v>22.768000000000029</v>
      </c>
      <c r="H37">
        <f t="shared" si="1"/>
        <v>37.289999999999992</v>
      </c>
      <c r="J37">
        <f t="shared" si="2"/>
        <v>87</v>
      </c>
      <c r="K37">
        <f t="shared" si="3"/>
        <v>0.42667894992430128</v>
      </c>
      <c r="L37">
        <f t="shared" si="3"/>
        <v>0.69818466955659741</v>
      </c>
    </row>
    <row r="38" spans="1:12" x14ac:dyDescent="0.75">
      <c r="A38">
        <v>88</v>
      </c>
      <c r="B38">
        <v>381.95</v>
      </c>
      <c r="C38">
        <v>369.36399999999998</v>
      </c>
      <c r="D38">
        <v>264.64999999999998</v>
      </c>
      <c r="E38">
        <v>234.602</v>
      </c>
      <c r="G38">
        <f t="shared" si="0"/>
        <v>12.586000000000013</v>
      </c>
      <c r="H38">
        <f t="shared" si="1"/>
        <v>30.047999999999973</v>
      </c>
      <c r="J38">
        <f t="shared" si="2"/>
        <v>88</v>
      </c>
      <c r="K38">
        <f t="shared" si="3"/>
        <v>0.35396492130145435</v>
      </c>
      <c r="L38">
        <f t="shared" si="3"/>
        <v>0.59104022724918948</v>
      </c>
    </row>
    <row r="39" spans="1:12" x14ac:dyDescent="0.75">
      <c r="A39">
        <v>89</v>
      </c>
      <c r="B39">
        <v>382.75900000000001</v>
      </c>
      <c r="C39">
        <v>365.24400000000003</v>
      </c>
      <c r="D39">
        <v>261.92200000000003</v>
      </c>
      <c r="E39">
        <v>235.05199999999999</v>
      </c>
      <c r="G39">
        <f t="shared" si="0"/>
        <v>17.514999999999986</v>
      </c>
      <c r="H39">
        <f t="shared" si="1"/>
        <v>26.870000000000033</v>
      </c>
      <c r="J39">
        <f t="shared" si="2"/>
        <v>89</v>
      </c>
      <c r="K39">
        <f t="shared" si="3"/>
        <v>0.38916502413802967</v>
      </c>
      <c r="L39">
        <f t="shared" si="3"/>
        <v>0.54402213312423287</v>
      </c>
    </row>
    <row r="40" spans="1:12" x14ac:dyDescent="0.75">
      <c r="A40">
        <v>90</v>
      </c>
      <c r="B40">
        <v>359.56900000000002</v>
      </c>
      <c r="C40">
        <v>369.791</v>
      </c>
      <c r="D40">
        <v>256.38799999999998</v>
      </c>
      <c r="E40">
        <v>232.56399999999999</v>
      </c>
      <c r="G40">
        <f t="shared" si="0"/>
        <v>-10.22199999999998</v>
      </c>
      <c r="H40">
        <f t="shared" si="1"/>
        <v>23.823999999999984</v>
      </c>
      <c r="J40">
        <f t="shared" si="2"/>
        <v>90</v>
      </c>
      <c r="K40">
        <f t="shared" si="3"/>
        <v>0.19108321192904318</v>
      </c>
      <c r="L40">
        <f t="shared" si="3"/>
        <v>0.49895696172567316</v>
      </c>
    </row>
    <row r="41" spans="1:12" x14ac:dyDescent="0.75">
      <c r="A41">
        <v>91</v>
      </c>
      <c r="B41">
        <v>376.83600000000001</v>
      </c>
      <c r="C41">
        <v>381.47800000000001</v>
      </c>
      <c r="D41">
        <v>267.21100000000001</v>
      </c>
      <c r="E41">
        <v>227.017</v>
      </c>
      <c r="G41">
        <f t="shared" si="0"/>
        <v>-4.6419999999999959</v>
      </c>
      <c r="H41">
        <f t="shared" si="1"/>
        <v>40.194000000000017</v>
      </c>
      <c r="J41">
        <f t="shared" si="2"/>
        <v>91</v>
      </c>
      <c r="K41">
        <f t="shared" si="3"/>
        <v>0.23093238495158142</v>
      </c>
      <c r="L41">
        <f t="shared" si="3"/>
        <v>0.74114896953736442</v>
      </c>
    </row>
    <row r="42" spans="1:12" x14ac:dyDescent="0.75">
      <c r="A42">
        <v>92</v>
      </c>
      <c r="B42">
        <v>353.79700000000003</v>
      </c>
      <c r="C42">
        <v>376.15</v>
      </c>
      <c r="D42">
        <v>261.36700000000002</v>
      </c>
      <c r="E42">
        <v>230.333</v>
      </c>
      <c r="G42">
        <f t="shared" si="0"/>
        <v>-22.352999999999952</v>
      </c>
      <c r="H42">
        <f t="shared" si="1"/>
        <v>31.03400000000002</v>
      </c>
      <c r="J42">
        <f t="shared" si="2"/>
        <v>92</v>
      </c>
      <c r="K42">
        <f t="shared" si="3"/>
        <v>0.10445053846373645</v>
      </c>
      <c r="L42">
        <f t="shared" si="3"/>
        <v>0.60562796822062126</v>
      </c>
    </row>
    <row r="43" spans="1:12" x14ac:dyDescent="0.75">
      <c r="A43">
        <v>93</v>
      </c>
      <c r="B43">
        <v>365.18</v>
      </c>
      <c r="C43">
        <v>367.733</v>
      </c>
      <c r="D43">
        <v>257.91399999999999</v>
      </c>
      <c r="E43">
        <v>232.733</v>
      </c>
      <c r="G43">
        <f t="shared" si="0"/>
        <v>-2.5529999999999973</v>
      </c>
      <c r="H43">
        <f t="shared" si="1"/>
        <v>25.180999999999983</v>
      </c>
      <c r="J43">
        <f t="shared" si="2"/>
        <v>93</v>
      </c>
      <c r="K43">
        <f t="shared" si="3"/>
        <v>0.24585082983403347</v>
      </c>
      <c r="L43">
        <f t="shared" si="3"/>
        <v>0.51903359914781522</v>
      </c>
    </row>
    <row r="44" spans="1:12" x14ac:dyDescent="0.75">
      <c r="A44">
        <v>94</v>
      </c>
      <c r="B44">
        <v>340.267</v>
      </c>
      <c r="C44">
        <v>366.56400000000002</v>
      </c>
      <c r="D44">
        <v>269.78399999999999</v>
      </c>
      <c r="E44">
        <v>245.10499999999999</v>
      </c>
      <c r="G44">
        <f t="shared" si="0"/>
        <v>-26.297000000000025</v>
      </c>
      <c r="H44">
        <f t="shared" si="1"/>
        <v>24.679000000000002</v>
      </c>
      <c r="J44">
        <f t="shared" si="2"/>
        <v>94</v>
      </c>
      <c r="K44">
        <f t="shared" si="3"/>
        <v>7.6284743051389825E-2</v>
      </c>
      <c r="L44">
        <f t="shared" si="3"/>
        <v>0.5116065748398454</v>
      </c>
    </row>
    <row r="45" spans="1:12" x14ac:dyDescent="0.75">
      <c r="A45">
        <v>95</v>
      </c>
      <c r="B45">
        <v>351.64100000000002</v>
      </c>
      <c r="C45">
        <v>365.82799999999997</v>
      </c>
      <c r="D45">
        <v>270.03899999999999</v>
      </c>
      <c r="E45">
        <v>234.68299999999999</v>
      </c>
      <c r="G45">
        <f t="shared" si="0"/>
        <v>-14.186999999999955</v>
      </c>
      <c r="H45">
        <f t="shared" si="1"/>
        <v>35.355999999999995</v>
      </c>
      <c r="J45">
        <f t="shared" si="2"/>
        <v>95</v>
      </c>
      <c r="K45">
        <f t="shared" si="3"/>
        <v>0.16276744651069847</v>
      </c>
      <c r="L45">
        <f t="shared" si="3"/>
        <v>0.66957139264103183</v>
      </c>
    </row>
    <row r="46" spans="1:12" x14ac:dyDescent="0.75">
      <c r="A46">
        <v>96</v>
      </c>
      <c r="B46">
        <v>346.9</v>
      </c>
      <c r="C46">
        <v>353.73899999999998</v>
      </c>
      <c r="D46">
        <v>244.71700000000001</v>
      </c>
      <c r="E46">
        <v>229.56200000000001</v>
      </c>
      <c r="G46">
        <f t="shared" si="0"/>
        <v>-6.8389999999999986</v>
      </c>
      <c r="H46">
        <f t="shared" si="1"/>
        <v>15.155000000000001</v>
      </c>
      <c r="J46">
        <f t="shared" si="2"/>
        <v>96</v>
      </c>
      <c r="K46">
        <f t="shared" si="3"/>
        <v>0.21524266575256404</v>
      </c>
      <c r="L46">
        <f t="shared" si="3"/>
        <v>0.37070024115636696</v>
      </c>
    </row>
    <row r="47" spans="1:12" x14ac:dyDescent="0.75">
      <c r="A47">
        <v>97</v>
      </c>
      <c r="B47">
        <v>329.017</v>
      </c>
      <c r="C47">
        <v>348.94299999999998</v>
      </c>
      <c r="D47">
        <v>239.92500000000001</v>
      </c>
      <c r="E47">
        <v>227.59700000000001</v>
      </c>
      <c r="G47">
        <f t="shared" si="0"/>
        <v>-19.925999999999988</v>
      </c>
      <c r="H47">
        <f t="shared" si="1"/>
        <v>12.328000000000003</v>
      </c>
      <c r="J47">
        <f t="shared" si="2"/>
        <v>97</v>
      </c>
      <c r="K47">
        <f t="shared" si="3"/>
        <v>0.12178278629988325</v>
      </c>
      <c r="L47">
        <f t="shared" si="3"/>
        <v>0.32887514609933277</v>
      </c>
    </row>
    <row r="48" spans="1:12" x14ac:dyDescent="0.75">
      <c r="A48">
        <v>98</v>
      </c>
      <c r="B48">
        <v>326.91399999999999</v>
      </c>
      <c r="C48">
        <v>347.15699999999998</v>
      </c>
      <c r="D48">
        <v>235.21600000000001</v>
      </c>
      <c r="E48">
        <v>218.64</v>
      </c>
      <c r="G48">
        <f t="shared" si="0"/>
        <v>-20.242999999999995</v>
      </c>
      <c r="H48">
        <f t="shared" si="1"/>
        <v>16.576000000000022</v>
      </c>
      <c r="J48">
        <f t="shared" si="2"/>
        <v>98</v>
      </c>
      <c r="K48">
        <f t="shared" si="3"/>
        <v>0.11951895335218703</v>
      </c>
      <c r="L48">
        <f t="shared" si="3"/>
        <v>0.3917237502034297</v>
      </c>
    </row>
    <row r="49" spans="1:12" x14ac:dyDescent="0.75">
      <c r="A49">
        <v>99</v>
      </c>
      <c r="B49">
        <v>317.38</v>
      </c>
      <c r="C49">
        <v>333.83499999999998</v>
      </c>
      <c r="D49">
        <v>224.11099999999999</v>
      </c>
      <c r="E49">
        <v>212.54300000000001</v>
      </c>
      <c r="G49">
        <f t="shared" si="0"/>
        <v>-16.454999999999984</v>
      </c>
      <c r="H49">
        <f t="shared" si="1"/>
        <v>11.567999999999984</v>
      </c>
      <c r="J49">
        <f t="shared" si="2"/>
        <v>99</v>
      </c>
      <c r="K49">
        <f t="shared" si="3"/>
        <v>0.14657068586282782</v>
      </c>
      <c r="L49">
        <f t="shared" si="3"/>
        <v>0.31763104555340183</v>
      </c>
    </row>
    <row r="50" spans="1:12" x14ac:dyDescent="0.75">
      <c r="A50">
        <v>100</v>
      </c>
      <c r="B50">
        <v>337.85199999999998</v>
      </c>
      <c r="C50">
        <v>334.96699999999998</v>
      </c>
      <c r="D50">
        <v>224.71899999999999</v>
      </c>
      <c r="E50">
        <v>203.03899999999999</v>
      </c>
      <c r="G50">
        <f t="shared" si="0"/>
        <v>2.8849999999999909</v>
      </c>
      <c r="H50">
        <f t="shared" si="1"/>
        <v>21.680000000000007</v>
      </c>
      <c r="J50">
        <f t="shared" si="2"/>
        <v>100</v>
      </c>
      <c r="K50">
        <f t="shared" si="3"/>
        <v>0.28468591995886555</v>
      </c>
      <c r="L50">
        <f t="shared" si="3"/>
        <v>0.46723676229083755</v>
      </c>
    </row>
    <row r="51" spans="1:12" x14ac:dyDescent="0.75">
      <c r="A51">
        <v>101</v>
      </c>
      <c r="B51">
        <v>328.613</v>
      </c>
      <c r="C51">
        <v>325.34100000000001</v>
      </c>
      <c r="D51">
        <v>227.62899999999999</v>
      </c>
      <c r="E51">
        <v>204.358</v>
      </c>
      <c r="G51">
        <f t="shared" si="0"/>
        <v>3.2719999999999914</v>
      </c>
      <c r="H51">
        <f t="shared" si="1"/>
        <v>23.270999999999987</v>
      </c>
      <c r="J51">
        <f t="shared" si="2"/>
        <v>101</v>
      </c>
      <c r="K51">
        <f t="shared" si="3"/>
        <v>0.28744965292655772</v>
      </c>
      <c r="L51">
        <f t="shared" si="3"/>
        <v>0.49077539909159473</v>
      </c>
    </row>
    <row r="52" spans="1:12" x14ac:dyDescent="0.75">
      <c r="A52">
        <v>102</v>
      </c>
      <c r="B52">
        <v>336.108</v>
      </c>
      <c r="C52">
        <v>333.89800000000002</v>
      </c>
      <c r="D52">
        <v>228.542</v>
      </c>
      <c r="E52">
        <v>208.42599999999999</v>
      </c>
      <c r="G52">
        <f t="shared" si="0"/>
        <v>2.2099999999999795</v>
      </c>
      <c r="H52">
        <f t="shared" si="1"/>
        <v>20.116000000000014</v>
      </c>
      <c r="J52">
        <f t="shared" si="2"/>
        <v>102</v>
      </c>
      <c r="K52">
        <f t="shared" si="3"/>
        <v>0.27986545548033259</v>
      </c>
      <c r="L52">
        <f t="shared" si="3"/>
        <v>0.44409758695684348</v>
      </c>
    </row>
    <row r="53" spans="1:12" x14ac:dyDescent="0.75">
      <c r="A53">
        <v>103</v>
      </c>
      <c r="B53">
        <v>330.55</v>
      </c>
      <c r="C53">
        <v>327.24400000000003</v>
      </c>
      <c r="D53">
        <v>231.35</v>
      </c>
      <c r="E53">
        <v>206.608</v>
      </c>
      <c r="G53">
        <f t="shared" si="0"/>
        <v>3.3059999999999832</v>
      </c>
      <c r="H53">
        <f t="shared" si="1"/>
        <v>24.74199999999999</v>
      </c>
      <c r="J53">
        <f t="shared" si="2"/>
        <v>103</v>
      </c>
      <c r="K53">
        <f t="shared" si="3"/>
        <v>0.28769246150769862</v>
      </c>
      <c r="L53">
        <f t="shared" si="3"/>
        <v>0.51253865159562639</v>
      </c>
    </row>
    <row r="54" spans="1:12" x14ac:dyDescent="0.75">
      <c r="A54">
        <v>104</v>
      </c>
      <c r="B54">
        <v>339.517</v>
      </c>
      <c r="C54">
        <v>349.66899999999998</v>
      </c>
      <c r="D54">
        <v>235.12899999999999</v>
      </c>
      <c r="E54">
        <v>217.756</v>
      </c>
      <c r="G54">
        <f t="shared" si="0"/>
        <v>-10.151999999999987</v>
      </c>
      <c r="H54">
        <f t="shared" si="1"/>
        <v>17.37299999999999</v>
      </c>
      <c r="J54">
        <f t="shared" si="2"/>
        <v>104</v>
      </c>
      <c r="K54">
        <f t="shared" si="3"/>
        <v>0.19158311194903913</v>
      </c>
      <c r="L54">
        <f t="shared" si="3"/>
        <v>0.40351526090751705</v>
      </c>
    </row>
    <row r="55" spans="1:12" x14ac:dyDescent="0.75">
      <c r="A55">
        <v>105</v>
      </c>
      <c r="B55">
        <v>318.27800000000002</v>
      </c>
      <c r="C55">
        <v>338.56200000000001</v>
      </c>
      <c r="D55">
        <v>226.15700000000001</v>
      </c>
      <c r="E55">
        <v>219.988</v>
      </c>
      <c r="G55">
        <f t="shared" si="0"/>
        <v>-20.283999999999992</v>
      </c>
      <c r="H55">
        <f t="shared" si="1"/>
        <v>6.1690000000000111</v>
      </c>
      <c r="J55">
        <f t="shared" si="2"/>
        <v>105</v>
      </c>
      <c r="K55">
        <f t="shared" si="3"/>
        <v>0.11922615476904654</v>
      </c>
      <c r="L55">
        <f t="shared" si="3"/>
        <v>0.23775354706987636</v>
      </c>
    </row>
    <row r="56" spans="1:12" x14ac:dyDescent="0.75">
      <c r="A56">
        <v>106</v>
      </c>
      <c r="B56">
        <v>329.41699999999997</v>
      </c>
      <c r="C56">
        <v>335.65199999999999</v>
      </c>
      <c r="D56">
        <v>218.34299999999999</v>
      </c>
      <c r="E56">
        <v>206.07300000000001</v>
      </c>
      <c r="G56">
        <f t="shared" si="0"/>
        <v>-6.2350000000000136</v>
      </c>
      <c r="H56">
        <f t="shared" si="1"/>
        <v>12.269999999999982</v>
      </c>
      <c r="J56">
        <f t="shared" si="2"/>
        <v>106</v>
      </c>
      <c r="K56">
        <f t="shared" si="3"/>
        <v>0.21955608878224372</v>
      </c>
      <c r="L56">
        <f t="shared" si="3"/>
        <v>0.32801704368924828</v>
      </c>
    </row>
    <row r="57" spans="1:12" x14ac:dyDescent="0.75">
      <c r="A57">
        <v>107</v>
      </c>
      <c r="B57">
        <v>318.41300000000001</v>
      </c>
      <c r="C57">
        <v>333.72399999999999</v>
      </c>
      <c r="D57">
        <v>222.80799999999999</v>
      </c>
      <c r="E57">
        <v>209.59</v>
      </c>
      <c r="G57">
        <f t="shared" si="0"/>
        <v>-15.310999999999979</v>
      </c>
      <c r="H57">
        <f t="shared" si="1"/>
        <v>13.217999999999989</v>
      </c>
      <c r="J57">
        <f t="shared" si="2"/>
        <v>107</v>
      </c>
      <c r="K57">
        <f t="shared" si="3"/>
        <v>0.15474048047533392</v>
      </c>
      <c r="L57">
        <f t="shared" si="3"/>
        <v>0.34204257963338297</v>
      </c>
    </row>
    <row r="58" spans="1:12" x14ac:dyDescent="0.75">
      <c r="A58">
        <v>108</v>
      </c>
      <c r="B58">
        <v>314.13900000000001</v>
      </c>
      <c r="C58">
        <v>334.637</v>
      </c>
      <c r="D58">
        <v>217.55600000000001</v>
      </c>
      <c r="E58">
        <v>213.756</v>
      </c>
      <c r="G58">
        <f t="shared" si="0"/>
        <v>-20.49799999999999</v>
      </c>
      <c r="H58">
        <f t="shared" si="1"/>
        <v>3.8000000000000114</v>
      </c>
      <c r="J58">
        <f t="shared" si="2"/>
        <v>108</v>
      </c>
      <c r="K58">
        <f t="shared" si="3"/>
        <v>0.11769788899363019</v>
      </c>
      <c r="L58">
        <f t="shared" si="3"/>
        <v>0.20270450207867932</v>
      </c>
    </row>
    <row r="59" spans="1:12" x14ac:dyDescent="0.75">
      <c r="A59">
        <v>109</v>
      </c>
      <c r="B59">
        <v>317.29500000000002</v>
      </c>
      <c r="C59">
        <v>330.61900000000003</v>
      </c>
      <c r="D59">
        <v>240.00899999999999</v>
      </c>
      <c r="E59">
        <v>220.821</v>
      </c>
      <c r="G59">
        <f t="shared" si="0"/>
        <v>-13.324000000000012</v>
      </c>
      <c r="H59">
        <f t="shared" si="1"/>
        <v>19.187999999999988</v>
      </c>
      <c r="J59">
        <f t="shared" si="2"/>
        <v>109</v>
      </c>
      <c r="K59">
        <f t="shared" si="3"/>
        <v>0.16893049961436302</v>
      </c>
      <c r="L59">
        <f t="shared" si="3"/>
        <v>0.43036794839549619</v>
      </c>
    </row>
    <row r="60" spans="1:12" x14ac:dyDescent="0.75">
      <c r="A60">
        <v>110</v>
      </c>
      <c r="B60">
        <v>343.125</v>
      </c>
      <c r="C60">
        <v>341.13099999999997</v>
      </c>
      <c r="D60">
        <v>227.24100000000001</v>
      </c>
      <c r="E60">
        <v>214.25</v>
      </c>
      <c r="G60">
        <f t="shared" si="0"/>
        <v>1.9940000000000282</v>
      </c>
      <c r="H60">
        <f t="shared" si="1"/>
        <v>12.991000000000014</v>
      </c>
      <c r="J60">
        <f t="shared" si="2"/>
        <v>110</v>
      </c>
      <c r="K60">
        <f t="shared" si="3"/>
        <v>0.27832290684720246</v>
      </c>
      <c r="L60">
        <f t="shared" si="3"/>
        <v>0.3386841443387435</v>
      </c>
    </row>
    <row r="61" spans="1:12" x14ac:dyDescent="0.75">
      <c r="A61">
        <v>111</v>
      </c>
      <c r="B61">
        <v>301.88</v>
      </c>
      <c r="C61">
        <v>314.94499999999999</v>
      </c>
      <c r="D61">
        <v>229.833</v>
      </c>
      <c r="E61">
        <v>210.95099999999999</v>
      </c>
      <c r="G61">
        <f t="shared" si="0"/>
        <v>-13.064999999999998</v>
      </c>
      <c r="H61">
        <f t="shared" si="1"/>
        <v>18.882000000000005</v>
      </c>
      <c r="J61">
        <f t="shared" si="2"/>
        <v>111</v>
      </c>
      <c r="K61">
        <f t="shared" si="3"/>
        <v>0.17078012968834833</v>
      </c>
      <c r="L61">
        <f t="shared" si="3"/>
        <v>0.42584071843884541</v>
      </c>
    </row>
    <row r="62" spans="1:12" x14ac:dyDescent="0.75">
      <c r="A62">
        <v>112</v>
      </c>
      <c r="B62">
        <v>329.08300000000003</v>
      </c>
      <c r="C62">
        <v>340.53699999999998</v>
      </c>
      <c r="D62">
        <v>219.54599999999999</v>
      </c>
      <c r="E62">
        <v>207.262</v>
      </c>
      <c r="G62">
        <f t="shared" si="0"/>
        <v>-11.453999999999951</v>
      </c>
      <c r="H62">
        <f t="shared" si="1"/>
        <v>12.283999999999992</v>
      </c>
      <c r="J62">
        <f t="shared" si="2"/>
        <v>112</v>
      </c>
      <c r="K62">
        <f t="shared" si="3"/>
        <v>0.18228497157711376</v>
      </c>
      <c r="L62">
        <f t="shared" si="3"/>
        <v>0.32822417185719976</v>
      </c>
    </row>
    <row r="63" spans="1:12" x14ac:dyDescent="0.75">
      <c r="A63">
        <v>113</v>
      </c>
      <c r="B63">
        <v>315.61599999999999</v>
      </c>
      <c r="C63">
        <v>324.738</v>
      </c>
      <c r="D63">
        <v>217.22300000000001</v>
      </c>
      <c r="E63">
        <v>207.661</v>
      </c>
      <c r="G63">
        <f t="shared" si="0"/>
        <v>-9.1220000000000141</v>
      </c>
      <c r="H63">
        <f t="shared" si="1"/>
        <v>9.5620000000000118</v>
      </c>
      <c r="J63">
        <f t="shared" si="2"/>
        <v>113</v>
      </c>
      <c r="K63">
        <f t="shared" si="3"/>
        <v>0.19893878367183723</v>
      </c>
      <c r="L63">
        <f t="shared" si="3"/>
        <v>0.28795253805980103</v>
      </c>
    </row>
    <row r="64" spans="1:12" x14ac:dyDescent="0.75">
      <c r="A64">
        <v>114</v>
      </c>
      <c r="B64">
        <v>301.49099999999999</v>
      </c>
      <c r="C64">
        <v>338.47</v>
      </c>
      <c r="D64">
        <v>213.19399999999999</v>
      </c>
      <c r="E64">
        <v>209.41499999999999</v>
      </c>
      <c r="G64">
        <f t="shared" si="0"/>
        <v>-36.979000000000042</v>
      </c>
      <c r="H64">
        <f t="shared" si="1"/>
        <v>3.7789999999999964</v>
      </c>
      <c r="J64">
        <f t="shared" si="2"/>
        <v>114</v>
      </c>
      <c r="K64">
        <f t="shared" si="3"/>
        <v>0</v>
      </c>
      <c r="L64">
        <f t="shared" si="3"/>
        <v>0.20239380982675206</v>
      </c>
    </row>
    <row r="65" spans="1:12" x14ac:dyDescent="0.75">
      <c r="A65">
        <v>115</v>
      </c>
      <c r="B65">
        <v>304.67599999999999</v>
      </c>
      <c r="C65">
        <v>310.76799999999997</v>
      </c>
      <c r="D65">
        <v>221.63900000000001</v>
      </c>
      <c r="E65">
        <v>196.43299999999999</v>
      </c>
      <c r="G65">
        <f t="shared" si="0"/>
        <v>-6.0919999999999845</v>
      </c>
      <c r="H65">
        <f t="shared" si="1"/>
        <v>25.206000000000017</v>
      </c>
      <c r="J65">
        <f t="shared" si="2"/>
        <v>115</v>
      </c>
      <c r="K65">
        <f t="shared" si="3"/>
        <v>0.22057731310880718</v>
      </c>
      <c r="L65">
        <f t="shared" si="3"/>
        <v>0.51940347087630023</v>
      </c>
    </row>
    <row r="66" spans="1:12" x14ac:dyDescent="0.75">
      <c r="A66">
        <v>116</v>
      </c>
      <c r="B66">
        <v>316.72199999999998</v>
      </c>
      <c r="C66">
        <v>311.512</v>
      </c>
      <c r="D66">
        <v>218.97200000000001</v>
      </c>
      <c r="E66">
        <v>193.90899999999999</v>
      </c>
      <c r="G66">
        <f t="shared" si="0"/>
        <v>5.2099999999999795</v>
      </c>
      <c r="H66">
        <f t="shared" si="1"/>
        <v>25.063000000000017</v>
      </c>
      <c r="J66">
        <f t="shared" si="2"/>
        <v>116</v>
      </c>
      <c r="K66">
        <f t="shared" si="3"/>
        <v>0.30128974205158982</v>
      </c>
      <c r="L66">
        <f t="shared" si="3"/>
        <v>0.51728780458936852</v>
      </c>
    </row>
    <row r="67" spans="1:12" x14ac:dyDescent="0.75">
      <c r="A67">
        <v>117</v>
      </c>
      <c r="B67">
        <v>307.48099999999999</v>
      </c>
      <c r="C67">
        <v>317.14600000000002</v>
      </c>
      <c r="D67">
        <v>210.87</v>
      </c>
      <c r="E67">
        <v>188.93899999999999</v>
      </c>
      <c r="G67">
        <f t="shared" si="0"/>
        <v>-9.6650000000000205</v>
      </c>
      <c r="H67">
        <f t="shared" si="1"/>
        <v>21.931000000000012</v>
      </c>
      <c r="J67">
        <f t="shared" si="2"/>
        <v>117</v>
      </c>
      <c r="K67">
        <f t="shared" si="3"/>
        <v>0.19506098780243963</v>
      </c>
      <c r="L67">
        <f t="shared" si="3"/>
        <v>0.47095027444482263</v>
      </c>
    </row>
    <row r="68" spans="1:12" x14ac:dyDescent="0.75">
      <c r="A68">
        <v>118</v>
      </c>
      <c r="B68">
        <v>321.411</v>
      </c>
      <c r="C68">
        <v>332.863</v>
      </c>
      <c r="D68">
        <v>217.92</v>
      </c>
      <c r="E68">
        <v>188.875</v>
      </c>
      <c r="G68">
        <f t="shared" ref="G68:G77" si="4">B68-C68</f>
        <v>-11.451999999999998</v>
      </c>
      <c r="H68">
        <f t="shared" ref="H68:H77" si="5">D68-E68</f>
        <v>29.044999999999987</v>
      </c>
      <c r="J68">
        <f t="shared" ref="J68:J77" si="6">A68</f>
        <v>118</v>
      </c>
      <c r="K68">
        <f t="shared" ref="K68:L77" si="7">(G68-MIN(G$3:G$79))/(MAX(G$3:G$79)-MIN(G$3:G$79))</f>
        <v>0.18229925443482761</v>
      </c>
      <c r="L68">
        <f t="shared" si="7"/>
        <v>0.57620097350238908</v>
      </c>
    </row>
    <row r="69" spans="1:12" x14ac:dyDescent="0.75">
      <c r="A69">
        <v>119</v>
      </c>
      <c r="B69">
        <v>332.40499999999997</v>
      </c>
      <c r="C69">
        <v>323.18</v>
      </c>
      <c r="D69">
        <v>219.155</v>
      </c>
      <c r="E69">
        <v>191.738</v>
      </c>
      <c r="G69">
        <f t="shared" si="4"/>
        <v>9.2249999999999659</v>
      </c>
      <c r="H69">
        <f t="shared" si="5"/>
        <v>27.417000000000002</v>
      </c>
      <c r="J69">
        <f t="shared" si="6"/>
        <v>119</v>
      </c>
      <c r="K69">
        <f t="shared" si="7"/>
        <v>0.32996257891278891</v>
      </c>
      <c r="L69">
        <f t="shared" si="7"/>
        <v>0.5521149265434746</v>
      </c>
    </row>
    <row r="70" spans="1:12" x14ac:dyDescent="0.75">
      <c r="A70">
        <v>120</v>
      </c>
      <c r="B70">
        <v>336.38900000000001</v>
      </c>
      <c r="C70">
        <v>338.89600000000002</v>
      </c>
      <c r="D70">
        <v>225.63</v>
      </c>
      <c r="E70">
        <v>190.518</v>
      </c>
      <c r="G70">
        <f t="shared" si="4"/>
        <v>-2.507000000000005</v>
      </c>
      <c r="H70">
        <f t="shared" si="5"/>
        <v>35.111999999999995</v>
      </c>
      <c r="J70">
        <f t="shared" si="6"/>
        <v>120</v>
      </c>
      <c r="K70">
        <f t="shared" si="7"/>
        <v>0.24617933556145938</v>
      </c>
      <c r="L70">
        <f t="shared" si="7"/>
        <v>0.66596144457102247</v>
      </c>
    </row>
    <row r="71" spans="1:12" x14ac:dyDescent="0.75">
      <c r="A71">
        <v>121</v>
      </c>
      <c r="B71">
        <v>318.22199999999998</v>
      </c>
      <c r="C71">
        <v>310.42099999999999</v>
      </c>
      <c r="D71">
        <v>234.48099999999999</v>
      </c>
      <c r="E71">
        <v>191.28</v>
      </c>
      <c r="G71">
        <f t="shared" si="4"/>
        <v>7.8009999999999877</v>
      </c>
      <c r="H71">
        <f t="shared" si="5"/>
        <v>43.200999999999993</v>
      </c>
      <c r="J71">
        <f t="shared" si="6"/>
        <v>121</v>
      </c>
      <c r="K71">
        <f t="shared" si="7"/>
        <v>0.31979318422029895</v>
      </c>
      <c r="L71">
        <f t="shared" si="7"/>
        <v>0.78563714103948712</v>
      </c>
    </row>
    <row r="72" spans="1:12" x14ac:dyDescent="0.75">
      <c r="A72">
        <v>122</v>
      </c>
      <c r="B72">
        <v>360.911</v>
      </c>
      <c r="C72">
        <v>348.89299999999997</v>
      </c>
      <c r="D72">
        <v>245.83</v>
      </c>
      <c r="E72">
        <v>197.512</v>
      </c>
      <c r="G72">
        <f t="shared" si="4"/>
        <v>12.018000000000029</v>
      </c>
      <c r="H72">
        <f t="shared" si="5"/>
        <v>48.318000000000012</v>
      </c>
      <c r="J72">
        <f t="shared" si="6"/>
        <v>122</v>
      </c>
      <c r="K72">
        <f t="shared" si="7"/>
        <v>0.34990858971062977</v>
      </c>
      <c r="L72">
        <f t="shared" si="7"/>
        <v>0.86134248642570743</v>
      </c>
    </row>
    <row r="73" spans="1:12" x14ac:dyDescent="0.75">
      <c r="A73">
        <v>123</v>
      </c>
      <c r="B73">
        <v>354.92599999999999</v>
      </c>
      <c r="C73">
        <v>347.01799999999997</v>
      </c>
      <c r="D73">
        <v>243.96299999999999</v>
      </c>
      <c r="E73">
        <v>201.88399999999999</v>
      </c>
      <c r="G73">
        <f t="shared" si="4"/>
        <v>7.9080000000000155</v>
      </c>
      <c r="H73">
        <f t="shared" si="5"/>
        <v>42.079000000000008</v>
      </c>
      <c r="J73">
        <f t="shared" si="6"/>
        <v>123</v>
      </c>
      <c r="K73">
        <f t="shared" si="7"/>
        <v>0.32055731710800733</v>
      </c>
      <c r="L73">
        <f t="shared" si="7"/>
        <v>0.76903729786510022</v>
      </c>
    </row>
    <row r="74" spans="1:12" x14ac:dyDescent="0.75">
      <c r="A74">
        <v>124</v>
      </c>
      <c r="B74">
        <v>353.435</v>
      </c>
      <c r="C74">
        <v>331.57900000000001</v>
      </c>
      <c r="D74">
        <v>253.917</v>
      </c>
      <c r="E74">
        <v>196.31700000000001</v>
      </c>
      <c r="G74">
        <f t="shared" si="4"/>
        <v>21.855999999999995</v>
      </c>
      <c r="H74">
        <f t="shared" si="5"/>
        <v>57.599999999999994</v>
      </c>
      <c r="J74">
        <f t="shared" si="6"/>
        <v>124</v>
      </c>
      <c r="K74">
        <f t="shared" si="7"/>
        <v>0.42016596680663887</v>
      </c>
      <c r="L74">
        <f t="shared" si="7"/>
        <v>0.99866846177745516</v>
      </c>
    </row>
    <row r="75" spans="1:12" x14ac:dyDescent="0.75">
      <c r="A75">
        <v>125</v>
      </c>
      <c r="B75">
        <v>321.98099999999999</v>
      </c>
      <c r="C75">
        <v>324.33999999999997</v>
      </c>
      <c r="D75">
        <v>250.76900000000001</v>
      </c>
      <c r="E75">
        <v>194.87200000000001</v>
      </c>
      <c r="G75">
        <f t="shared" si="4"/>
        <v>-2.3589999999999804</v>
      </c>
      <c r="H75">
        <f t="shared" si="5"/>
        <v>55.896999999999991</v>
      </c>
      <c r="J75">
        <f t="shared" si="6"/>
        <v>125</v>
      </c>
      <c r="K75">
        <f t="shared" si="7"/>
        <v>0.24723626703230822</v>
      </c>
      <c r="L75">
        <f t="shared" si="7"/>
        <v>0.97347279963308675</v>
      </c>
    </row>
    <row r="76" spans="1:12" x14ac:dyDescent="0.75">
      <c r="A76">
        <v>126</v>
      </c>
      <c r="B76">
        <v>345.36500000000001</v>
      </c>
      <c r="C76">
        <v>349.98700000000002</v>
      </c>
      <c r="D76">
        <v>256.88499999999999</v>
      </c>
      <c r="E76">
        <v>202.41399999999999</v>
      </c>
      <c r="G76">
        <f t="shared" si="4"/>
        <v>-4.6220000000000141</v>
      </c>
      <c r="H76">
        <f t="shared" si="5"/>
        <v>54.471000000000004</v>
      </c>
      <c r="J76">
        <f t="shared" si="6"/>
        <v>126</v>
      </c>
      <c r="K76">
        <f t="shared" si="7"/>
        <v>0.23107521352872298</v>
      </c>
      <c r="L76">
        <f t="shared" si="7"/>
        <v>0.95237531624032756</v>
      </c>
    </row>
    <row r="77" spans="1:12" x14ac:dyDescent="0.75">
      <c r="A77">
        <v>127</v>
      </c>
      <c r="B77">
        <v>357.17700000000002</v>
      </c>
      <c r="C77">
        <v>347.44099999999997</v>
      </c>
      <c r="D77">
        <v>258.30200000000002</v>
      </c>
      <c r="E77">
        <v>200.61199999999999</v>
      </c>
      <c r="G77">
        <f t="shared" si="4"/>
        <v>9.7360000000000468</v>
      </c>
      <c r="H77">
        <f t="shared" si="5"/>
        <v>57.690000000000026</v>
      </c>
      <c r="J77">
        <f t="shared" si="6"/>
        <v>127</v>
      </c>
      <c r="K77">
        <f t="shared" si="7"/>
        <v>0.33361184905876023</v>
      </c>
      <c r="L77">
        <f t="shared" si="7"/>
        <v>1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A2CE-CBE1-4E7E-8F13-5CF8CA124A6C}">
  <dimension ref="A1:L28"/>
  <sheetViews>
    <sheetView zoomScale="80" zoomScaleNormal="80" workbookViewId="0"/>
  </sheetViews>
  <sheetFormatPr defaultRowHeight="14.75" x14ac:dyDescent="0.75"/>
  <sheetData>
    <row r="1" spans="1:12" x14ac:dyDescent="0.75">
      <c r="A1" t="s">
        <v>63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21</v>
      </c>
      <c r="B3">
        <v>536.37900000000002</v>
      </c>
      <c r="C3">
        <v>549.90800000000002</v>
      </c>
      <c r="D3">
        <v>270.40199999999999</v>
      </c>
      <c r="E3">
        <v>283.61399999999998</v>
      </c>
      <c r="G3">
        <f>B3-C3</f>
        <v>-13.528999999999996</v>
      </c>
      <c r="H3">
        <f>D3-E3</f>
        <v>-13.211999999999989</v>
      </c>
      <c r="J3">
        <f>A3</f>
        <v>21</v>
      </c>
      <c r="K3">
        <f>(G3-MIN(G$3:G$79))/(MAX(G$3:G$79)-MIN(G$3:G$79))</f>
        <v>9.3080435546189E-2</v>
      </c>
      <c r="L3">
        <f>(H3-MIN(H$3:H$79))/(MAX(H$3:H$79)-MIN(H$3:H$79))</f>
        <v>0</v>
      </c>
    </row>
    <row r="4" spans="1:12" x14ac:dyDescent="0.75">
      <c r="A4">
        <v>22</v>
      </c>
      <c r="B4">
        <v>515.60599999999999</v>
      </c>
      <c r="C4">
        <v>530.80999999999995</v>
      </c>
      <c r="D4">
        <v>268.24200000000002</v>
      </c>
      <c r="E4">
        <v>270.58199999999999</v>
      </c>
      <c r="G4">
        <f t="shared" ref="G4:G28" si="0">B4-C4</f>
        <v>-15.203999999999951</v>
      </c>
      <c r="H4">
        <f t="shared" ref="H4:H28" si="1">D4-E4</f>
        <v>-2.339999999999975</v>
      </c>
      <c r="J4">
        <f t="shared" ref="J4:J28" si="2">A4</f>
        <v>22</v>
      </c>
      <c r="K4">
        <f t="shared" ref="K4:L28" si="3">(G4-MIN(G$3:G$79))/(MAX(G$3:G$79)-MIN(G$3:G$79))</f>
        <v>7.5251993060212755E-2</v>
      </c>
      <c r="L4">
        <f t="shared" si="3"/>
        <v>0.18636223387843293</v>
      </c>
    </row>
    <row r="5" spans="1:12" x14ac:dyDescent="0.75">
      <c r="A5">
        <v>23</v>
      </c>
      <c r="B5">
        <v>514.80799999999999</v>
      </c>
      <c r="C5">
        <v>522.63599999999997</v>
      </c>
      <c r="D5">
        <v>264.45800000000003</v>
      </c>
      <c r="E5">
        <v>265.09699999999998</v>
      </c>
      <c r="G5">
        <f t="shared" si="0"/>
        <v>-7.8279999999999745</v>
      </c>
      <c r="H5">
        <f t="shared" si="1"/>
        <v>-0.63899999999995316</v>
      </c>
      <c r="J5">
        <f t="shared" si="2"/>
        <v>23</v>
      </c>
      <c r="K5">
        <f t="shared" si="3"/>
        <v>0.15376100307607182</v>
      </c>
      <c r="L5">
        <f t="shared" si="3"/>
        <v>0.21551990126504239</v>
      </c>
    </row>
    <row r="6" spans="1:12" x14ac:dyDescent="0.75">
      <c r="A6">
        <v>24</v>
      </c>
      <c r="B6">
        <v>508.7</v>
      </c>
      <c r="C6">
        <v>523.72699999999998</v>
      </c>
      <c r="D6">
        <v>267.35000000000002</v>
      </c>
      <c r="E6">
        <v>264.23899999999998</v>
      </c>
      <c r="G6">
        <f t="shared" si="0"/>
        <v>-15.026999999999987</v>
      </c>
      <c r="H6">
        <f t="shared" si="1"/>
        <v>3.1110000000000468</v>
      </c>
      <c r="J6">
        <f t="shared" si="2"/>
        <v>24</v>
      </c>
      <c r="K6">
        <f t="shared" si="3"/>
        <v>7.7135953848282743E-2</v>
      </c>
      <c r="L6">
        <f t="shared" si="3"/>
        <v>0.27980047310500955</v>
      </c>
    </row>
    <row r="7" spans="1:12" x14ac:dyDescent="0.75">
      <c r="A7">
        <v>25</v>
      </c>
      <c r="B7">
        <v>509.84199999999998</v>
      </c>
      <c r="C7">
        <v>521.56799999999998</v>
      </c>
      <c r="D7">
        <v>267.75799999999998</v>
      </c>
      <c r="E7">
        <v>264.40899999999999</v>
      </c>
      <c r="G7">
        <f t="shared" si="0"/>
        <v>-11.725999999999999</v>
      </c>
      <c r="H7">
        <f t="shared" si="1"/>
        <v>3.3489999999999895</v>
      </c>
      <c r="J7">
        <f t="shared" si="2"/>
        <v>25</v>
      </c>
      <c r="K7">
        <f t="shared" si="3"/>
        <v>0.11227129035348213</v>
      </c>
      <c r="L7">
        <f t="shared" si="3"/>
        <v>0.28388014673111844</v>
      </c>
    </row>
    <row r="8" spans="1:12" x14ac:dyDescent="0.75">
      <c r="A8">
        <v>26</v>
      </c>
      <c r="B8">
        <v>503.29199999999997</v>
      </c>
      <c r="C8">
        <v>520.61400000000003</v>
      </c>
      <c r="D8">
        <v>273.58300000000003</v>
      </c>
      <c r="E8">
        <v>271.02800000000002</v>
      </c>
      <c r="G8">
        <f t="shared" si="0"/>
        <v>-17.32200000000006</v>
      </c>
      <c r="H8">
        <f t="shared" si="1"/>
        <v>2.5550000000000068</v>
      </c>
      <c r="J8">
        <f t="shared" si="2"/>
        <v>26</v>
      </c>
      <c r="K8">
        <f t="shared" si="3"/>
        <v>5.2708326680928785E-2</v>
      </c>
      <c r="L8">
        <f t="shared" si="3"/>
        <v>0.2702698069868697</v>
      </c>
    </row>
    <row r="9" spans="1:12" x14ac:dyDescent="0.75">
      <c r="A9">
        <v>27</v>
      </c>
      <c r="B9">
        <v>513.17499999999995</v>
      </c>
      <c r="C9">
        <v>535.44899999999996</v>
      </c>
      <c r="D9">
        <v>271.767</v>
      </c>
      <c r="E9">
        <v>266.22199999999998</v>
      </c>
      <c r="G9">
        <f t="shared" si="0"/>
        <v>-22.274000000000001</v>
      </c>
      <c r="H9">
        <f t="shared" si="1"/>
        <v>5.5450000000000159</v>
      </c>
      <c r="J9">
        <f t="shared" si="2"/>
        <v>27</v>
      </c>
      <c r="K9">
        <f t="shared" si="3"/>
        <v>0</v>
      </c>
      <c r="L9">
        <f t="shared" si="3"/>
        <v>0.32152284960060368</v>
      </c>
    </row>
    <row r="10" spans="1:12" x14ac:dyDescent="0.75">
      <c r="A10">
        <v>28</v>
      </c>
      <c r="B10">
        <v>517.84199999999998</v>
      </c>
      <c r="C10">
        <v>521.23900000000003</v>
      </c>
      <c r="D10">
        <v>271</v>
      </c>
      <c r="E10">
        <v>262.11900000000003</v>
      </c>
      <c r="G10">
        <f t="shared" si="0"/>
        <v>-3.3970000000000482</v>
      </c>
      <c r="H10">
        <f t="shared" si="1"/>
        <v>8.8809999999999718</v>
      </c>
      <c r="J10">
        <f t="shared" si="2"/>
        <v>28</v>
      </c>
      <c r="K10">
        <f t="shared" si="3"/>
        <v>0.20092388585539214</v>
      </c>
      <c r="L10">
        <f t="shared" si="3"/>
        <v>0.37870684630943768</v>
      </c>
    </row>
    <row r="11" spans="1:12" x14ac:dyDescent="0.75">
      <c r="A11">
        <v>29</v>
      </c>
      <c r="B11">
        <v>505.06700000000001</v>
      </c>
      <c r="C11">
        <v>520.69899999999996</v>
      </c>
      <c r="D11">
        <v>272.41699999999997</v>
      </c>
      <c r="E11">
        <v>269.483</v>
      </c>
      <c r="G11">
        <f t="shared" si="0"/>
        <v>-15.631999999999948</v>
      </c>
      <c r="H11">
        <f t="shared" si="1"/>
        <v>2.9339999999999691</v>
      </c>
      <c r="J11">
        <f t="shared" si="2"/>
        <v>29</v>
      </c>
      <c r="K11">
        <f t="shared" si="3"/>
        <v>7.0696426860810971E-2</v>
      </c>
      <c r="L11">
        <f t="shared" si="3"/>
        <v>0.27676643011416174</v>
      </c>
    </row>
    <row r="12" spans="1:12" x14ac:dyDescent="0.75">
      <c r="A12">
        <v>30</v>
      </c>
      <c r="B12">
        <v>536.03300000000002</v>
      </c>
      <c r="C12">
        <v>515.29499999999996</v>
      </c>
      <c r="D12">
        <v>268.875</v>
      </c>
      <c r="E12">
        <v>262.35199999999998</v>
      </c>
      <c r="G12">
        <f t="shared" si="0"/>
        <v>20.738000000000056</v>
      </c>
      <c r="H12">
        <f t="shared" si="1"/>
        <v>6.5230000000000246</v>
      </c>
      <c r="J12">
        <f t="shared" si="2"/>
        <v>30</v>
      </c>
      <c r="K12">
        <f t="shared" si="3"/>
        <v>0.45781311534736241</v>
      </c>
      <c r="L12">
        <f t="shared" si="3"/>
        <v>0.33828722273646722</v>
      </c>
    </row>
    <row r="13" spans="1:12" x14ac:dyDescent="0.75">
      <c r="A13">
        <v>31</v>
      </c>
      <c r="B13">
        <v>598.16399999999999</v>
      </c>
      <c r="C13">
        <v>529.04399999999998</v>
      </c>
      <c r="D13">
        <v>273.84399999999999</v>
      </c>
      <c r="E13">
        <v>264.02800000000002</v>
      </c>
      <c r="G13">
        <f t="shared" si="0"/>
        <v>69.12</v>
      </c>
      <c r="H13">
        <f t="shared" si="1"/>
        <v>9.8159999999999741</v>
      </c>
      <c r="J13">
        <f t="shared" si="2"/>
        <v>31</v>
      </c>
      <c r="K13">
        <f t="shared" si="3"/>
        <v>0.97278368511245206</v>
      </c>
      <c r="L13">
        <f t="shared" si="3"/>
        <v>0.39473413555486953</v>
      </c>
    </row>
    <row r="14" spans="1:12" x14ac:dyDescent="0.75">
      <c r="A14">
        <v>32</v>
      </c>
      <c r="B14">
        <v>547.56200000000001</v>
      </c>
      <c r="C14">
        <v>511.62799999999999</v>
      </c>
      <c r="D14">
        <v>268.76600000000002</v>
      </c>
      <c r="E14">
        <v>263.49400000000003</v>
      </c>
      <c r="G14">
        <f t="shared" si="0"/>
        <v>35.934000000000026</v>
      </c>
      <c r="H14">
        <f t="shared" si="1"/>
        <v>5.2719999999999914</v>
      </c>
      <c r="J14">
        <f t="shared" si="2"/>
        <v>32</v>
      </c>
      <c r="K14">
        <f t="shared" si="3"/>
        <v>0.61955700311864714</v>
      </c>
      <c r="L14">
        <f t="shared" si="3"/>
        <v>0.31684322397065362</v>
      </c>
    </row>
    <row r="15" spans="1:12" x14ac:dyDescent="0.75">
      <c r="A15">
        <v>33</v>
      </c>
      <c r="B15">
        <v>547.75800000000004</v>
      </c>
      <c r="C15">
        <v>487.28199999999998</v>
      </c>
      <c r="D15">
        <v>274.76499999999999</v>
      </c>
      <c r="E15">
        <v>256.97899999999998</v>
      </c>
      <c r="G15">
        <f t="shared" si="0"/>
        <v>60.476000000000056</v>
      </c>
      <c r="H15">
        <f t="shared" si="1"/>
        <v>17.786000000000001</v>
      </c>
      <c r="J15">
        <f t="shared" si="2"/>
        <v>33</v>
      </c>
      <c r="K15">
        <f t="shared" si="3"/>
        <v>0.88077827803855246</v>
      </c>
      <c r="L15">
        <f t="shared" si="3"/>
        <v>0.53135177757208008</v>
      </c>
    </row>
    <row r="16" spans="1:12" x14ac:dyDescent="0.75">
      <c r="A16">
        <v>34</v>
      </c>
      <c r="B16">
        <v>543.48500000000001</v>
      </c>
      <c r="C16">
        <v>484.755</v>
      </c>
      <c r="D16">
        <v>280.66699999999997</v>
      </c>
      <c r="E16">
        <v>256.46800000000002</v>
      </c>
      <c r="G16">
        <f t="shared" si="0"/>
        <v>58.730000000000018</v>
      </c>
      <c r="H16">
        <f t="shared" si="1"/>
        <v>24.198999999999955</v>
      </c>
      <c r="J16">
        <f t="shared" si="2"/>
        <v>34</v>
      </c>
      <c r="K16">
        <f t="shared" si="3"/>
        <v>0.86219412246809513</v>
      </c>
      <c r="L16">
        <f t="shared" si="3"/>
        <v>0.64128012616133512</v>
      </c>
    </row>
    <row r="17" spans="1:12" x14ac:dyDescent="0.75">
      <c r="A17">
        <v>35</v>
      </c>
      <c r="B17">
        <v>582.72</v>
      </c>
      <c r="C17">
        <v>511.04300000000001</v>
      </c>
      <c r="D17">
        <v>292.39400000000001</v>
      </c>
      <c r="E17">
        <v>265.70699999999999</v>
      </c>
      <c r="G17">
        <f t="shared" si="0"/>
        <v>71.677000000000021</v>
      </c>
      <c r="H17">
        <f t="shared" si="1"/>
        <v>26.687000000000012</v>
      </c>
      <c r="J17">
        <f t="shared" si="2"/>
        <v>35</v>
      </c>
      <c r="K17">
        <f t="shared" si="3"/>
        <v>1</v>
      </c>
      <c r="L17">
        <f t="shared" si="3"/>
        <v>0.68392814289142623</v>
      </c>
    </row>
    <row r="18" spans="1:12" x14ac:dyDescent="0.75">
      <c r="A18">
        <v>36</v>
      </c>
      <c r="B18">
        <v>563.16899999999998</v>
      </c>
      <c r="C18">
        <v>514.38</v>
      </c>
      <c r="D18">
        <v>299.06599999999997</v>
      </c>
      <c r="E18">
        <v>259.161</v>
      </c>
      <c r="G18">
        <f t="shared" si="0"/>
        <v>48.788999999999987</v>
      </c>
      <c r="H18">
        <f t="shared" si="1"/>
        <v>39.904999999999973</v>
      </c>
      <c r="J18">
        <f t="shared" si="2"/>
        <v>36</v>
      </c>
      <c r="K18">
        <f t="shared" si="3"/>
        <v>0.75638364679460535</v>
      </c>
      <c r="L18">
        <f t="shared" si="3"/>
        <v>0.91050430251294168</v>
      </c>
    </row>
    <row r="19" spans="1:12" x14ac:dyDescent="0.75">
      <c r="A19">
        <v>37</v>
      </c>
      <c r="B19">
        <v>545.80100000000004</v>
      </c>
      <c r="C19">
        <v>504.45800000000003</v>
      </c>
      <c r="D19">
        <v>311.89699999999999</v>
      </c>
      <c r="E19">
        <v>266.77100000000002</v>
      </c>
      <c r="G19">
        <f t="shared" si="0"/>
        <v>41.343000000000018</v>
      </c>
      <c r="H19">
        <f t="shared" si="1"/>
        <v>45.125999999999976</v>
      </c>
      <c r="J19">
        <f t="shared" si="2"/>
        <v>37</v>
      </c>
      <c r="K19">
        <f t="shared" si="3"/>
        <v>0.67712956754052644</v>
      </c>
      <c r="L19">
        <f t="shared" si="3"/>
        <v>1</v>
      </c>
    </row>
    <row r="20" spans="1:12" x14ac:dyDescent="0.75">
      <c r="A20">
        <v>38</v>
      </c>
      <c r="B20">
        <v>519.47900000000004</v>
      </c>
      <c r="C20">
        <v>490.09699999999998</v>
      </c>
      <c r="D20">
        <v>303.3</v>
      </c>
      <c r="E20">
        <v>265.16800000000001</v>
      </c>
      <c r="G20">
        <f t="shared" si="0"/>
        <v>29.382000000000062</v>
      </c>
      <c r="H20">
        <f t="shared" si="1"/>
        <v>38.132000000000005</v>
      </c>
      <c r="J20">
        <f t="shared" si="2"/>
        <v>38</v>
      </c>
      <c r="K20">
        <f t="shared" si="3"/>
        <v>0.54981852242126272</v>
      </c>
      <c r="L20">
        <f t="shared" si="3"/>
        <v>0.88011244814700584</v>
      </c>
    </row>
    <row r="21" spans="1:12" x14ac:dyDescent="0.75">
      <c r="A21">
        <v>39</v>
      </c>
      <c r="B21">
        <v>516.40899999999999</v>
      </c>
      <c r="C21">
        <v>516.452</v>
      </c>
      <c r="D21">
        <v>321.11399999999998</v>
      </c>
      <c r="E21">
        <v>279.05900000000003</v>
      </c>
      <c r="G21">
        <f t="shared" si="0"/>
        <v>-4.3000000000006366E-2</v>
      </c>
      <c r="H21">
        <f t="shared" si="1"/>
        <v>42.05499999999995</v>
      </c>
      <c r="J21">
        <f t="shared" si="2"/>
        <v>39</v>
      </c>
      <c r="K21">
        <f t="shared" si="3"/>
        <v>0.2366233462123872</v>
      </c>
      <c r="L21">
        <f t="shared" si="3"/>
        <v>0.94735849703452246</v>
      </c>
    </row>
    <row r="22" spans="1:12" x14ac:dyDescent="0.75">
      <c r="A22">
        <v>40</v>
      </c>
      <c r="B22">
        <v>512.59100000000001</v>
      </c>
      <c r="C22">
        <v>522.76099999999997</v>
      </c>
      <c r="D22">
        <v>316.81799999999998</v>
      </c>
      <c r="E22">
        <v>283.87</v>
      </c>
      <c r="G22">
        <f t="shared" si="0"/>
        <v>-10.169999999999959</v>
      </c>
      <c r="H22">
        <f t="shared" si="1"/>
        <v>32.947999999999979</v>
      </c>
      <c r="J22">
        <f t="shared" si="2"/>
        <v>40</v>
      </c>
      <c r="K22">
        <f t="shared" si="3"/>
        <v>0.12883311513448542</v>
      </c>
      <c r="L22">
        <f t="shared" si="3"/>
        <v>0.79125098563543483</v>
      </c>
    </row>
    <row r="23" spans="1:12" x14ac:dyDescent="0.75">
      <c r="A23">
        <v>41</v>
      </c>
      <c r="B23">
        <v>507.59800000000001</v>
      </c>
      <c r="C23">
        <v>511.41300000000001</v>
      </c>
      <c r="D23">
        <v>314.64400000000001</v>
      </c>
      <c r="E23">
        <v>270.72800000000001</v>
      </c>
      <c r="G23">
        <f t="shared" si="0"/>
        <v>-3.8149999999999977</v>
      </c>
      <c r="H23">
        <f t="shared" si="1"/>
        <v>43.915999999999997</v>
      </c>
      <c r="J23">
        <f t="shared" si="2"/>
        <v>41</v>
      </c>
      <c r="K23">
        <f t="shared" si="3"/>
        <v>0.19647475811859372</v>
      </c>
      <c r="L23">
        <f t="shared" si="3"/>
        <v>0.97925880215297101</v>
      </c>
    </row>
    <row r="24" spans="1:12" x14ac:dyDescent="0.75">
      <c r="A24">
        <v>42</v>
      </c>
      <c r="B24">
        <v>498.53800000000001</v>
      </c>
      <c r="C24">
        <v>511.19600000000003</v>
      </c>
      <c r="D24">
        <v>315.84100000000001</v>
      </c>
      <c r="E24">
        <v>280.07100000000003</v>
      </c>
      <c r="G24">
        <f t="shared" si="0"/>
        <v>-12.658000000000015</v>
      </c>
      <c r="H24">
        <f t="shared" si="1"/>
        <v>35.769999999999982</v>
      </c>
      <c r="J24">
        <f t="shared" si="2"/>
        <v>42</v>
      </c>
      <c r="K24">
        <f t="shared" si="3"/>
        <v>0.10235122563889669</v>
      </c>
      <c r="L24">
        <f t="shared" si="3"/>
        <v>0.83962425863073809</v>
      </c>
    </row>
    <row r="25" spans="1:12" x14ac:dyDescent="0.75">
      <c r="A25">
        <v>43</v>
      </c>
      <c r="B25">
        <v>519.15200000000004</v>
      </c>
      <c r="C25">
        <v>524.92399999999998</v>
      </c>
      <c r="D25">
        <v>317.47000000000003</v>
      </c>
      <c r="E25">
        <v>281.98899999999998</v>
      </c>
      <c r="G25">
        <f t="shared" si="0"/>
        <v>-5.7719999999999345</v>
      </c>
      <c r="H25">
        <f t="shared" si="1"/>
        <v>35.481000000000051</v>
      </c>
      <c r="J25">
        <f t="shared" si="2"/>
        <v>43</v>
      </c>
      <c r="K25">
        <f t="shared" si="3"/>
        <v>0.17564475098721741</v>
      </c>
      <c r="L25">
        <f t="shared" si="3"/>
        <v>0.83467036922760585</v>
      </c>
    </row>
    <row r="26" spans="1:12" x14ac:dyDescent="0.75">
      <c r="A26">
        <v>44</v>
      </c>
      <c r="B26">
        <v>485.85199999999998</v>
      </c>
      <c r="C26">
        <v>500</v>
      </c>
      <c r="D26">
        <v>310.95299999999997</v>
      </c>
      <c r="E26">
        <v>281.47199999999998</v>
      </c>
      <c r="G26">
        <f t="shared" si="0"/>
        <v>-14.148000000000025</v>
      </c>
      <c r="H26">
        <f t="shared" si="1"/>
        <v>29.480999999999995</v>
      </c>
      <c r="J26">
        <f t="shared" si="2"/>
        <v>44</v>
      </c>
      <c r="K26">
        <f t="shared" si="3"/>
        <v>8.649189471107252E-2</v>
      </c>
      <c r="L26">
        <f t="shared" si="3"/>
        <v>0.73182145428365741</v>
      </c>
    </row>
    <row r="27" spans="1:12" x14ac:dyDescent="0.75">
      <c r="A27">
        <v>45</v>
      </c>
      <c r="B27">
        <v>483.50799999999998</v>
      </c>
      <c r="C27">
        <v>485.22800000000001</v>
      </c>
      <c r="D27">
        <v>312.63299999999998</v>
      </c>
      <c r="E27">
        <v>275.72199999999998</v>
      </c>
      <c r="G27">
        <f t="shared" si="0"/>
        <v>-1.7200000000000273</v>
      </c>
      <c r="H27">
        <f t="shared" si="1"/>
        <v>36.911000000000001</v>
      </c>
      <c r="J27">
        <f t="shared" si="2"/>
        <v>45</v>
      </c>
      <c r="K27">
        <f t="shared" si="3"/>
        <v>0.21877361603388967</v>
      </c>
      <c r="L27">
        <f t="shared" si="3"/>
        <v>0.8591826939559124</v>
      </c>
    </row>
    <row r="28" spans="1:12" x14ac:dyDescent="0.75">
      <c r="A28">
        <v>46</v>
      </c>
      <c r="B28">
        <v>482.54</v>
      </c>
      <c r="C28">
        <v>486.96600000000001</v>
      </c>
      <c r="D28">
        <v>309.298</v>
      </c>
      <c r="E28">
        <v>282.57400000000001</v>
      </c>
      <c r="G28">
        <f t="shared" si="0"/>
        <v>-4.4259999999999877</v>
      </c>
      <c r="H28">
        <f t="shared" si="1"/>
        <v>26.72399999999999</v>
      </c>
      <c r="J28">
        <f t="shared" si="2"/>
        <v>46</v>
      </c>
      <c r="K28">
        <f t="shared" si="3"/>
        <v>0.18997136805355994</v>
      </c>
      <c r="L28">
        <f t="shared" si="3"/>
        <v>0.68456237786691354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BCB0-B940-4D78-BC7E-F880611EF9BC}">
  <dimension ref="A1:L21"/>
  <sheetViews>
    <sheetView zoomScale="80" zoomScaleNormal="80" workbookViewId="0"/>
  </sheetViews>
  <sheetFormatPr defaultRowHeight="14.75" x14ac:dyDescent="0.75"/>
  <sheetData>
    <row r="1" spans="1:12" x14ac:dyDescent="0.75">
      <c r="A1" t="s">
        <v>64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23</v>
      </c>
      <c r="B3">
        <v>532.57500000000005</v>
      </c>
      <c r="C3">
        <v>525.51700000000005</v>
      </c>
      <c r="D3">
        <v>316.733</v>
      </c>
      <c r="E3">
        <v>334.36900000000003</v>
      </c>
      <c r="G3">
        <f>B3-C3</f>
        <v>7.0579999999999927</v>
      </c>
      <c r="H3">
        <f>D3-E3</f>
        <v>-17.636000000000024</v>
      </c>
      <c r="J3">
        <f>A3</f>
        <v>23</v>
      </c>
      <c r="K3">
        <f>(G3-MIN(G$3:G$79))/(MAX(G$3:G$79)-MIN(G$3:G$79))</f>
        <v>9.0412711270040372E-2</v>
      </c>
      <c r="L3">
        <f>(H3-MIN(H$3:H$79))/(MAX(H$3:H$79)-MIN(H$3:H$79))</f>
        <v>0.22680777053916187</v>
      </c>
    </row>
    <row r="4" spans="1:12" x14ac:dyDescent="0.75">
      <c r="A4">
        <v>24</v>
      </c>
      <c r="B4">
        <v>530.19200000000001</v>
      </c>
      <c r="C4">
        <v>513.60799999999995</v>
      </c>
      <c r="D4">
        <v>335</v>
      </c>
      <c r="E4">
        <v>329.34699999999998</v>
      </c>
      <c r="G4">
        <f t="shared" ref="G4:G21" si="0">B4-C4</f>
        <v>16.58400000000006</v>
      </c>
      <c r="H4">
        <f t="shared" ref="H4:H21" si="1">D4-E4</f>
        <v>5.65300000000002</v>
      </c>
      <c r="J4">
        <f t="shared" ref="J4:J21" si="2">A4</f>
        <v>24</v>
      </c>
      <c r="K4">
        <f t="shared" ref="K4:L21" si="3">(G4-MIN(G$3:G$79))/(MAX(G$3:G$79)-MIN(G$3:G$79))</f>
        <v>0.11393764879041433</v>
      </c>
      <c r="L4">
        <f t="shared" si="3"/>
        <v>0.57007045367449838</v>
      </c>
    </row>
    <row r="5" spans="1:12" x14ac:dyDescent="0.75">
      <c r="A5">
        <v>25</v>
      </c>
      <c r="B5">
        <v>487.92</v>
      </c>
      <c r="C5">
        <v>495.435</v>
      </c>
      <c r="D5">
        <v>331.27699999999999</v>
      </c>
      <c r="E5">
        <v>331.72</v>
      </c>
      <c r="G5">
        <f t="shared" si="0"/>
        <v>-7.5149999999999864</v>
      </c>
      <c r="H5">
        <f t="shared" si="1"/>
        <v>-0.44300000000004047</v>
      </c>
      <c r="J5">
        <f t="shared" si="2"/>
        <v>25</v>
      </c>
      <c r="K5">
        <f t="shared" si="3"/>
        <v>5.4423952663657134E-2</v>
      </c>
      <c r="L5">
        <f t="shared" si="3"/>
        <v>0.48021990979571322</v>
      </c>
    </row>
    <row r="6" spans="1:12" x14ac:dyDescent="0.75">
      <c r="A6">
        <v>26</v>
      </c>
      <c r="B6">
        <v>510.03300000000002</v>
      </c>
      <c r="C6">
        <v>505.00599999999997</v>
      </c>
      <c r="D6">
        <v>327.40800000000002</v>
      </c>
      <c r="E6">
        <v>342.93799999999999</v>
      </c>
      <c r="G6">
        <f t="shared" si="0"/>
        <v>5.0270000000000437</v>
      </c>
      <c r="H6">
        <f t="shared" si="1"/>
        <v>-15.529999999999973</v>
      </c>
      <c r="J6">
        <f t="shared" si="2"/>
        <v>26</v>
      </c>
      <c r="K6">
        <f t="shared" si="3"/>
        <v>8.5397054320231647E-2</v>
      </c>
      <c r="L6">
        <f t="shared" si="3"/>
        <v>0.25784865725319145</v>
      </c>
    </row>
    <row r="7" spans="1:12" x14ac:dyDescent="0.75">
      <c r="A7">
        <v>27</v>
      </c>
      <c r="B7">
        <v>495.59199999999998</v>
      </c>
      <c r="C7">
        <v>485.42</v>
      </c>
      <c r="D7">
        <v>336.358</v>
      </c>
      <c r="E7">
        <v>333.88600000000002</v>
      </c>
      <c r="G7">
        <f t="shared" si="0"/>
        <v>10.171999999999969</v>
      </c>
      <c r="H7">
        <f t="shared" si="1"/>
        <v>2.47199999999998</v>
      </c>
      <c r="J7">
        <f t="shared" si="2"/>
        <v>27</v>
      </c>
      <c r="K7">
        <f t="shared" si="3"/>
        <v>9.8102891349658619E-2</v>
      </c>
      <c r="L7">
        <f t="shared" si="3"/>
        <v>0.52318485982961382</v>
      </c>
    </row>
    <row r="8" spans="1:12" x14ac:dyDescent="0.75">
      <c r="A8">
        <v>28</v>
      </c>
      <c r="B8">
        <v>473.78399999999999</v>
      </c>
      <c r="C8">
        <v>503.33699999999999</v>
      </c>
      <c r="D8">
        <v>312.03399999999999</v>
      </c>
      <c r="E8">
        <v>345.05799999999999</v>
      </c>
      <c r="G8">
        <f t="shared" si="0"/>
        <v>-29.552999999999997</v>
      </c>
      <c r="H8">
        <f t="shared" si="1"/>
        <v>-33.024000000000001</v>
      </c>
      <c r="J8">
        <f t="shared" si="2"/>
        <v>28</v>
      </c>
      <c r="K8">
        <f t="shared" si="3"/>
        <v>0</v>
      </c>
      <c r="L8">
        <f t="shared" si="3"/>
        <v>0</v>
      </c>
    </row>
    <row r="9" spans="1:12" x14ac:dyDescent="0.75">
      <c r="A9">
        <v>29</v>
      </c>
      <c r="B9">
        <v>477.44799999999998</v>
      </c>
      <c r="C9">
        <v>470.56400000000002</v>
      </c>
      <c r="D9">
        <v>299.69799999999998</v>
      </c>
      <c r="E9">
        <v>316.28500000000003</v>
      </c>
      <c r="G9">
        <f t="shared" si="0"/>
        <v>6.8839999999999577</v>
      </c>
      <c r="H9">
        <f t="shared" si="1"/>
        <v>-16.587000000000046</v>
      </c>
      <c r="J9">
        <f t="shared" si="2"/>
        <v>29</v>
      </c>
      <c r="K9">
        <f t="shared" si="3"/>
        <v>8.9983009492951793E-2</v>
      </c>
      <c r="L9">
        <f t="shared" si="3"/>
        <v>0.24226925684638673</v>
      </c>
    </row>
    <row r="10" spans="1:12" x14ac:dyDescent="0.75">
      <c r="A10">
        <v>30</v>
      </c>
      <c r="B10">
        <v>461.69200000000001</v>
      </c>
      <c r="C10">
        <v>480.19900000000001</v>
      </c>
      <c r="D10">
        <v>326.517</v>
      </c>
      <c r="E10">
        <v>334.69299999999998</v>
      </c>
      <c r="G10">
        <f t="shared" si="0"/>
        <v>-18.507000000000005</v>
      </c>
      <c r="H10">
        <f t="shared" si="1"/>
        <v>-8.1759999999999877</v>
      </c>
      <c r="J10">
        <f t="shared" si="2"/>
        <v>30</v>
      </c>
      <c r="K10">
        <f t="shared" si="3"/>
        <v>2.7278654193790542E-2</v>
      </c>
      <c r="L10">
        <f t="shared" si="3"/>
        <v>0.36624119329068788</v>
      </c>
    </row>
    <row r="11" spans="1:12" x14ac:dyDescent="0.75">
      <c r="A11">
        <v>31</v>
      </c>
      <c r="B11">
        <v>456.59199999999998</v>
      </c>
      <c r="C11">
        <v>442.642</v>
      </c>
      <c r="D11">
        <v>350.32499999999999</v>
      </c>
      <c r="E11">
        <v>333.43799999999999</v>
      </c>
      <c r="G11">
        <f t="shared" si="0"/>
        <v>13.949999999999989</v>
      </c>
      <c r="H11">
        <f t="shared" si="1"/>
        <v>16.887</v>
      </c>
      <c r="J11">
        <f t="shared" si="2"/>
        <v>31</v>
      </c>
      <c r="K11">
        <f t="shared" si="3"/>
        <v>0.10743285292345378</v>
      </c>
      <c r="L11">
        <f t="shared" si="3"/>
        <v>0.73565132800754651</v>
      </c>
    </row>
    <row r="12" spans="1:12" x14ac:dyDescent="0.75">
      <c r="A12">
        <v>32</v>
      </c>
      <c r="B12">
        <v>436.69799999999998</v>
      </c>
      <c r="C12">
        <v>450.041</v>
      </c>
      <c r="D12">
        <v>323.21600000000001</v>
      </c>
      <c r="E12">
        <v>331.63400000000001</v>
      </c>
      <c r="G12">
        <f t="shared" si="0"/>
        <v>-13.343000000000018</v>
      </c>
      <c r="H12">
        <f t="shared" si="1"/>
        <v>-8.4180000000000064</v>
      </c>
      <c r="J12">
        <f t="shared" si="2"/>
        <v>32</v>
      </c>
      <c r="K12">
        <f t="shared" si="3"/>
        <v>4.0031412681635382E-2</v>
      </c>
      <c r="L12">
        <f t="shared" si="3"/>
        <v>0.36267429177843929</v>
      </c>
    </row>
    <row r="13" spans="1:12" x14ac:dyDescent="0.75">
      <c r="A13">
        <v>33</v>
      </c>
      <c r="B13">
        <v>464.88400000000001</v>
      </c>
      <c r="C13">
        <v>457.72</v>
      </c>
      <c r="D13">
        <v>335.32100000000003</v>
      </c>
      <c r="E13">
        <v>326.036</v>
      </c>
      <c r="G13">
        <f t="shared" si="0"/>
        <v>7.1639999999999873</v>
      </c>
      <c r="H13">
        <f t="shared" si="1"/>
        <v>9.285000000000025</v>
      </c>
      <c r="J13">
        <f t="shared" si="2"/>
        <v>33</v>
      </c>
      <c r="K13">
        <f t="shared" si="3"/>
        <v>9.0674483617002324E-2</v>
      </c>
      <c r="L13">
        <f t="shared" si="3"/>
        <v>0.62360345488311797</v>
      </c>
    </row>
    <row r="14" spans="1:12" x14ac:dyDescent="0.75">
      <c r="A14">
        <v>34</v>
      </c>
      <c r="B14">
        <v>527.75900000000001</v>
      </c>
      <c r="C14">
        <v>464.76799999999997</v>
      </c>
      <c r="D14">
        <v>354.45499999999998</v>
      </c>
      <c r="E14">
        <v>328.89299999999997</v>
      </c>
      <c r="G14">
        <f t="shared" si="0"/>
        <v>62.991000000000042</v>
      </c>
      <c r="H14">
        <f t="shared" si="1"/>
        <v>25.562000000000012</v>
      </c>
      <c r="J14">
        <f t="shared" si="2"/>
        <v>34</v>
      </c>
      <c r="K14">
        <f t="shared" si="3"/>
        <v>0.22854207620044856</v>
      </c>
      <c r="L14">
        <f t="shared" si="3"/>
        <v>0.86351442973793602</v>
      </c>
    </row>
    <row r="15" spans="1:12" x14ac:dyDescent="0.75">
      <c r="A15">
        <v>35</v>
      </c>
      <c r="B15">
        <v>907.93100000000004</v>
      </c>
      <c r="C15">
        <v>532.55200000000002</v>
      </c>
      <c r="D15">
        <v>369.84500000000003</v>
      </c>
      <c r="E15">
        <v>335.02300000000002</v>
      </c>
      <c r="G15">
        <f t="shared" si="0"/>
        <v>375.37900000000002</v>
      </c>
      <c r="H15">
        <f t="shared" si="1"/>
        <v>34.822000000000003</v>
      </c>
      <c r="J15">
        <f t="shared" si="2"/>
        <v>35</v>
      </c>
      <c r="K15">
        <f t="shared" si="3"/>
        <v>1</v>
      </c>
      <c r="L15">
        <f t="shared" si="3"/>
        <v>1</v>
      </c>
    </row>
    <row r="16" spans="1:12" x14ac:dyDescent="0.75">
      <c r="A16">
        <v>36</v>
      </c>
      <c r="B16">
        <v>751.25</v>
      </c>
      <c r="C16">
        <v>569.90499999999997</v>
      </c>
      <c r="D16">
        <v>423.68799999999999</v>
      </c>
      <c r="E16">
        <v>396.56</v>
      </c>
      <c r="G16">
        <f t="shared" si="0"/>
        <v>181.34500000000003</v>
      </c>
      <c r="H16">
        <f t="shared" si="1"/>
        <v>27.127999999999986</v>
      </c>
      <c r="J16">
        <f t="shared" si="2"/>
        <v>36</v>
      </c>
      <c r="K16">
        <f t="shared" si="3"/>
        <v>0.52082324933569102</v>
      </c>
      <c r="L16">
        <f t="shared" si="3"/>
        <v>0.88659611473041866</v>
      </c>
    </row>
    <row r="17" spans="1:12" x14ac:dyDescent="0.75">
      <c r="A17">
        <v>37</v>
      </c>
      <c r="B17">
        <v>697.90200000000004</v>
      </c>
      <c r="C17">
        <v>551.96400000000006</v>
      </c>
      <c r="D17">
        <v>384.15199999999999</v>
      </c>
      <c r="E17">
        <v>368.38099999999997</v>
      </c>
      <c r="G17">
        <f t="shared" si="0"/>
        <v>145.93799999999999</v>
      </c>
      <c r="H17">
        <f t="shared" si="1"/>
        <v>15.771000000000015</v>
      </c>
      <c r="J17">
        <f t="shared" si="2"/>
        <v>37</v>
      </c>
      <c r="K17">
        <f t="shared" si="3"/>
        <v>0.43338387679906742</v>
      </c>
      <c r="L17">
        <f t="shared" si="3"/>
        <v>0.71920231111635191</v>
      </c>
    </row>
    <row r="18" spans="1:12" x14ac:dyDescent="0.75">
      <c r="A18">
        <v>38</v>
      </c>
      <c r="B18">
        <v>618.98199999999997</v>
      </c>
      <c r="C18">
        <v>534.548</v>
      </c>
      <c r="D18">
        <v>402.92</v>
      </c>
      <c r="E18">
        <v>379.899</v>
      </c>
      <c r="G18">
        <f t="shared" si="0"/>
        <v>84.433999999999969</v>
      </c>
      <c r="H18">
        <f t="shared" si="1"/>
        <v>23.021000000000015</v>
      </c>
      <c r="J18">
        <f t="shared" si="2"/>
        <v>38</v>
      </c>
      <c r="K18">
        <f t="shared" si="3"/>
        <v>0.28149664635049826</v>
      </c>
      <c r="L18">
        <f t="shared" si="3"/>
        <v>0.82606196385932862</v>
      </c>
    </row>
    <row r="19" spans="1:12" x14ac:dyDescent="0.75">
      <c r="A19">
        <v>39</v>
      </c>
      <c r="B19">
        <v>609.18799999999999</v>
      </c>
      <c r="C19">
        <v>520.28599999999994</v>
      </c>
      <c r="D19">
        <v>423</v>
      </c>
      <c r="E19">
        <v>410.26799999999997</v>
      </c>
      <c r="G19">
        <f t="shared" si="0"/>
        <v>88.902000000000044</v>
      </c>
      <c r="H19">
        <f t="shared" si="1"/>
        <v>12.732000000000028</v>
      </c>
      <c r="J19">
        <f t="shared" si="2"/>
        <v>39</v>
      </c>
      <c r="K19">
        <f t="shared" si="3"/>
        <v>0.29253059772998929</v>
      </c>
      <c r="L19">
        <f t="shared" si="3"/>
        <v>0.67440969253898575</v>
      </c>
    </row>
    <row r="20" spans="1:12" x14ac:dyDescent="0.75">
      <c r="A20">
        <v>40</v>
      </c>
      <c r="B20">
        <v>607.31200000000001</v>
      </c>
      <c r="C20">
        <v>532.92899999999997</v>
      </c>
      <c r="D20">
        <v>477.839</v>
      </c>
      <c r="E20">
        <v>463.33300000000003</v>
      </c>
      <c r="G20">
        <f t="shared" si="0"/>
        <v>74.383000000000038</v>
      </c>
      <c r="H20">
        <f t="shared" si="1"/>
        <v>14.505999999999972</v>
      </c>
      <c r="J20">
        <f t="shared" si="2"/>
        <v>40</v>
      </c>
      <c r="K20">
        <f t="shared" si="3"/>
        <v>0.25667519484753004</v>
      </c>
      <c r="L20">
        <f t="shared" si="3"/>
        <v>0.70055714412050774</v>
      </c>
    </row>
    <row r="21" spans="1:12" x14ac:dyDescent="0.75">
      <c r="A21">
        <v>41</v>
      </c>
      <c r="B21">
        <v>587</v>
      </c>
      <c r="C21">
        <v>512.36599999999999</v>
      </c>
      <c r="D21">
        <v>443.99099999999999</v>
      </c>
      <c r="E21">
        <v>424.75</v>
      </c>
      <c r="G21">
        <f t="shared" si="0"/>
        <v>74.634000000000015</v>
      </c>
      <c r="H21">
        <f t="shared" si="1"/>
        <v>19.240999999999985</v>
      </c>
      <c r="J21">
        <f t="shared" si="2"/>
        <v>41</v>
      </c>
      <c r="K21">
        <f t="shared" si="3"/>
        <v>0.25729505200873237</v>
      </c>
      <c r="L21">
        <f t="shared" si="3"/>
        <v>0.77034755180850722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8717-0087-4E3B-9B09-19F086EC320D}">
  <dimension ref="A1:L33"/>
  <sheetViews>
    <sheetView zoomScale="80" zoomScaleNormal="80" workbookViewId="0"/>
  </sheetViews>
  <sheetFormatPr defaultRowHeight="14.75" x14ac:dyDescent="0.75"/>
  <sheetData>
    <row r="1" spans="1:12" x14ac:dyDescent="0.75">
      <c r="A1" t="s">
        <v>65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67</v>
      </c>
      <c r="B3">
        <v>435.78699999999998</v>
      </c>
      <c r="C3">
        <v>460.14600000000002</v>
      </c>
      <c r="D3">
        <v>376.185</v>
      </c>
      <c r="E3">
        <v>364.56700000000001</v>
      </c>
      <c r="G3">
        <f>B3-C3</f>
        <v>-24.359000000000037</v>
      </c>
      <c r="H3">
        <f>D3-E3</f>
        <v>11.617999999999995</v>
      </c>
      <c r="J3">
        <f>A3</f>
        <v>67</v>
      </c>
      <c r="K3">
        <f>(G3-MIN(G$3:G$79))/(MAX(G$3:G$79)-MIN(G$3:G$79))</f>
        <v>0.14693049255365581</v>
      </c>
      <c r="L3">
        <f>(H3-MIN(H$3:H$79))/(MAX(H$3:H$79)-MIN(H$3:H$79))</f>
        <v>0.28608975674438397</v>
      </c>
    </row>
    <row r="4" spans="1:12" x14ac:dyDescent="0.75">
      <c r="A4">
        <v>68</v>
      </c>
      <c r="B4">
        <v>446.04599999999999</v>
      </c>
      <c r="C4">
        <v>460.36599999999999</v>
      </c>
      <c r="D4">
        <v>311.33300000000003</v>
      </c>
      <c r="E4">
        <v>325.42099999999999</v>
      </c>
      <c r="G4">
        <f t="shared" ref="G4:G33" si="0">B4-C4</f>
        <v>-14.319999999999993</v>
      </c>
      <c r="H4">
        <f t="shared" ref="H4:H33" si="1">D4-E4</f>
        <v>-14.087999999999965</v>
      </c>
      <c r="J4">
        <f t="shared" ref="J4:J33" si="2">A4</f>
        <v>68</v>
      </c>
      <c r="K4">
        <f t="shared" ref="K4:L33" si="3">(G4-MIN(G$3:G$79))/(MAX(G$3:G$79)-MIN(G$3:G$79))</f>
        <v>0.18825379314886956</v>
      </c>
      <c r="L4">
        <f t="shared" si="3"/>
        <v>8.3197840534183637E-2</v>
      </c>
    </row>
    <row r="5" spans="1:12" x14ac:dyDescent="0.75">
      <c r="A5">
        <v>69</v>
      </c>
      <c r="B5">
        <v>467.88</v>
      </c>
      <c r="C5">
        <v>491.47</v>
      </c>
      <c r="D5">
        <v>363.13900000000001</v>
      </c>
      <c r="E5">
        <v>387.76799999999997</v>
      </c>
      <c r="G5">
        <f t="shared" si="0"/>
        <v>-23.590000000000032</v>
      </c>
      <c r="H5">
        <f t="shared" si="1"/>
        <v>-24.628999999999962</v>
      </c>
      <c r="J5">
        <f t="shared" si="2"/>
        <v>69</v>
      </c>
      <c r="K5">
        <f t="shared" si="3"/>
        <v>0.15009590924433411</v>
      </c>
      <c r="L5">
        <f t="shared" si="3"/>
        <v>0</v>
      </c>
    </row>
    <row r="6" spans="1:12" x14ac:dyDescent="0.75">
      <c r="A6">
        <v>70</v>
      </c>
      <c r="B6">
        <v>456.23099999999999</v>
      </c>
      <c r="C6">
        <v>479.94499999999999</v>
      </c>
      <c r="D6">
        <v>388.61099999999999</v>
      </c>
      <c r="E6">
        <v>383.51799999999997</v>
      </c>
      <c r="G6">
        <f t="shared" si="0"/>
        <v>-23.713999999999999</v>
      </c>
      <c r="H6">
        <f t="shared" si="1"/>
        <v>5.0930000000000177</v>
      </c>
      <c r="J6">
        <f t="shared" si="2"/>
        <v>70</v>
      </c>
      <c r="K6">
        <f t="shared" si="3"/>
        <v>0.14958549094830811</v>
      </c>
      <c r="L6">
        <f t="shared" si="3"/>
        <v>0.2345893384268101</v>
      </c>
    </row>
    <row r="7" spans="1:12" x14ac:dyDescent="0.75">
      <c r="A7">
        <v>71</v>
      </c>
      <c r="B7">
        <v>493.13900000000001</v>
      </c>
      <c r="C7">
        <v>504.524</v>
      </c>
      <c r="D7">
        <v>395.57400000000001</v>
      </c>
      <c r="E7">
        <v>363.64</v>
      </c>
      <c r="G7">
        <f t="shared" si="0"/>
        <v>-11.384999999999991</v>
      </c>
      <c r="H7">
        <f t="shared" si="1"/>
        <v>31.934000000000026</v>
      </c>
      <c r="J7">
        <f t="shared" si="2"/>
        <v>71</v>
      </c>
      <c r="K7">
        <f t="shared" si="3"/>
        <v>0.200335064913682</v>
      </c>
      <c r="L7">
        <f t="shared" si="3"/>
        <v>0.44643956494972292</v>
      </c>
    </row>
    <row r="8" spans="1:12" x14ac:dyDescent="0.75">
      <c r="A8">
        <v>72</v>
      </c>
      <c r="B8">
        <v>469.76900000000001</v>
      </c>
      <c r="C8">
        <v>485.86</v>
      </c>
      <c r="D8">
        <v>350.90699999999998</v>
      </c>
      <c r="E8">
        <v>365.87799999999999</v>
      </c>
      <c r="G8">
        <f t="shared" si="0"/>
        <v>-16.091000000000008</v>
      </c>
      <c r="H8">
        <f t="shared" si="1"/>
        <v>-14.971000000000004</v>
      </c>
      <c r="J8">
        <f t="shared" si="2"/>
        <v>72</v>
      </c>
      <c r="K8">
        <f t="shared" si="3"/>
        <v>0.18096386732417349</v>
      </c>
      <c r="L8">
        <f t="shared" si="3"/>
        <v>7.6228511894425796E-2</v>
      </c>
    </row>
    <row r="9" spans="1:12" x14ac:dyDescent="0.75">
      <c r="A9">
        <v>73</v>
      </c>
      <c r="B9">
        <v>452.315</v>
      </c>
      <c r="C9">
        <v>466.99400000000003</v>
      </c>
      <c r="D9">
        <v>370.28699999999998</v>
      </c>
      <c r="E9">
        <v>380.17700000000002</v>
      </c>
      <c r="G9">
        <f t="shared" si="0"/>
        <v>-14.67900000000003</v>
      </c>
      <c r="H9">
        <f t="shared" si="1"/>
        <v>-9.8900000000000432</v>
      </c>
      <c r="J9">
        <f t="shared" si="2"/>
        <v>73</v>
      </c>
      <c r="K9">
        <f t="shared" si="3"/>
        <v>0.18677604985634211</v>
      </c>
      <c r="L9">
        <f t="shared" si="3"/>
        <v>0.11633174951459314</v>
      </c>
    </row>
    <row r="10" spans="1:12" x14ac:dyDescent="0.75">
      <c r="A10">
        <v>74</v>
      </c>
      <c r="B10">
        <v>455.20400000000001</v>
      </c>
      <c r="C10">
        <v>490.55500000000001</v>
      </c>
      <c r="D10">
        <v>350.23099999999999</v>
      </c>
      <c r="E10">
        <v>346.16500000000002</v>
      </c>
      <c r="G10">
        <f t="shared" si="0"/>
        <v>-35.350999999999999</v>
      </c>
      <c r="H10">
        <f t="shared" si="1"/>
        <v>4.0659999999999741</v>
      </c>
      <c r="J10">
        <f t="shared" si="2"/>
        <v>74</v>
      </c>
      <c r="K10">
        <f t="shared" si="3"/>
        <v>0.10168438037688661</v>
      </c>
      <c r="L10">
        <f t="shared" si="3"/>
        <v>0.22648344883107815</v>
      </c>
    </row>
    <row r="11" spans="1:12" x14ac:dyDescent="0.75">
      <c r="A11">
        <v>75</v>
      </c>
      <c r="B11">
        <v>488.85199999999998</v>
      </c>
      <c r="C11">
        <v>521.69500000000005</v>
      </c>
      <c r="D11">
        <v>382.62</v>
      </c>
      <c r="E11">
        <v>369.74400000000003</v>
      </c>
      <c r="G11">
        <f t="shared" si="0"/>
        <v>-32.843000000000075</v>
      </c>
      <c r="H11">
        <f t="shared" si="1"/>
        <v>12.875999999999976</v>
      </c>
      <c r="J11">
        <f t="shared" si="2"/>
        <v>75</v>
      </c>
      <c r="K11">
        <f t="shared" si="3"/>
        <v>0.11200800204167319</v>
      </c>
      <c r="L11">
        <f t="shared" si="3"/>
        <v>0.2960188795403238</v>
      </c>
    </row>
    <row r="12" spans="1:12" x14ac:dyDescent="0.75">
      <c r="A12">
        <v>76</v>
      </c>
      <c r="B12">
        <v>484.40699999999998</v>
      </c>
      <c r="C12">
        <v>514.67700000000002</v>
      </c>
      <c r="D12">
        <v>381.03699999999998</v>
      </c>
      <c r="E12">
        <v>395.97</v>
      </c>
      <c r="G12">
        <f t="shared" si="0"/>
        <v>-30.270000000000039</v>
      </c>
      <c r="H12">
        <f t="shared" si="1"/>
        <v>-14.93300000000005</v>
      </c>
      <c r="J12">
        <f t="shared" si="2"/>
        <v>76</v>
      </c>
      <c r="K12">
        <f t="shared" si="3"/>
        <v>0.12259918168421588</v>
      </c>
      <c r="L12">
        <f t="shared" si="3"/>
        <v>7.6528437702251928E-2</v>
      </c>
    </row>
    <row r="13" spans="1:12" x14ac:dyDescent="0.75">
      <c r="A13">
        <v>77</v>
      </c>
      <c r="B13">
        <v>518.61199999999997</v>
      </c>
      <c r="C13">
        <v>521.20899999999995</v>
      </c>
      <c r="D13">
        <v>462.42200000000003</v>
      </c>
      <c r="E13">
        <v>435.209</v>
      </c>
      <c r="G13">
        <f t="shared" si="0"/>
        <v>-2.59699999999998</v>
      </c>
      <c r="H13">
        <f t="shared" si="1"/>
        <v>27.213000000000022</v>
      </c>
      <c r="J13">
        <f t="shared" si="2"/>
        <v>77</v>
      </c>
      <c r="K13">
        <f t="shared" si="3"/>
        <v>0.23650890350624473</v>
      </c>
      <c r="L13">
        <f t="shared" si="3"/>
        <v>0.4091777297194904</v>
      </c>
    </row>
    <row r="14" spans="1:12" x14ac:dyDescent="0.75">
      <c r="A14">
        <v>78</v>
      </c>
      <c r="B14">
        <v>492.12900000000002</v>
      </c>
      <c r="C14">
        <v>501.69200000000001</v>
      </c>
      <c r="D14">
        <v>455.90499999999997</v>
      </c>
      <c r="E14">
        <v>429.59899999999999</v>
      </c>
      <c r="G14">
        <f t="shared" si="0"/>
        <v>-9.5629999999999882</v>
      </c>
      <c r="H14">
        <f t="shared" si="1"/>
        <v>26.305999999999983</v>
      </c>
      <c r="J14">
        <f t="shared" si="2"/>
        <v>78</v>
      </c>
      <c r="K14">
        <f t="shared" si="3"/>
        <v>0.20783492084400168</v>
      </c>
      <c r="L14">
        <f t="shared" si="3"/>
        <v>0.40201897425373689</v>
      </c>
    </row>
    <row r="15" spans="1:12" x14ac:dyDescent="0.75">
      <c r="A15">
        <v>79</v>
      </c>
      <c r="B15">
        <v>563.28300000000002</v>
      </c>
      <c r="C15">
        <v>519.75599999999997</v>
      </c>
      <c r="D15">
        <v>460.05</v>
      </c>
      <c r="E15">
        <v>449.84699999999998</v>
      </c>
      <c r="G15">
        <f t="shared" si="0"/>
        <v>43.527000000000044</v>
      </c>
      <c r="H15">
        <f t="shared" si="1"/>
        <v>10.203000000000031</v>
      </c>
      <c r="J15">
        <f t="shared" si="2"/>
        <v>79</v>
      </c>
      <c r="K15">
        <f t="shared" si="3"/>
        <v>0.42636804452164784</v>
      </c>
      <c r="L15">
        <f t="shared" si="3"/>
        <v>0.27492146679505597</v>
      </c>
    </row>
    <row r="16" spans="1:12" x14ac:dyDescent="0.75">
      <c r="A16">
        <v>80</v>
      </c>
      <c r="B16">
        <v>729.49199999999996</v>
      </c>
      <c r="C16">
        <v>546.60799999999995</v>
      </c>
      <c r="D16">
        <v>507.57499999999999</v>
      </c>
      <c r="E16">
        <v>484.43799999999999</v>
      </c>
      <c r="G16">
        <f t="shared" si="0"/>
        <v>182.88400000000001</v>
      </c>
      <c r="H16">
        <f t="shared" si="1"/>
        <v>23.137</v>
      </c>
      <c r="J16">
        <f t="shared" si="2"/>
        <v>80</v>
      </c>
      <c r="K16">
        <f t="shared" si="3"/>
        <v>1</v>
      </c>
      <c r="L16">
        <f t="shared" si="3"/>
        <v>0.37700674043789145</v>
      </c>
    </row>
    <row r="17" spans="1:12" x14ac:dyDescent="0.75">
      <c r="A17">
        <v>81</v>
      </c>
      <c r="B17">
        <v>571.97500000000002</v>
      </c>
      <c r="C17">
        <v>530.48900000000003</v>
      </c>
      <c r="D17">
        <v>531.35799999999995</v>
      </c>
      <c r="E17">
        <v>492.78399999999999</v>
      </c>
      <c r="G17">
        <f t="shared" si="0"/>
        <v>41.48599999999999</v>
      </c>
      <c r="H17">
        <f t="shared" si="1"/>
        <v>38.573999999999955</v>
      </c>
      <c r="J17">
        <f t="shared" si="2"/>
        <v>81</v>
      </c>
      <c r="K17">
        <f t="shared" si="3"/>
        <v>0.41796672402012053</v>
      </c>
      <c r="L17">
        <f t="shared" si="3"/>
        <v>0.49884765347519239</v>
      </c>
    </row>
    <row r="18" spans="1:12" x14ac:dyDescent="0.75">
      <c r="A18">
        <v>82</v>
      </c>
      <c r="B18">
        <v>575.77499999999998</v>
      </c>
      <c r="C18">
        <v>518.69899999999996</v>
      </c>
      <c r="D18">
        <v>543.23299999999995</v>
      </c>
      <c r="E18">
        <v>506.14800000000002</v>
      </c>
      <c r="G18">
        <f t="shared" si="0"/>
        <v>57.076000000000022</v>
      </c>
      <c r="H18">
        <f t="shared" si="1"/>
        <v>37.084999999999923</v>
      </c>
      <c r="J18">
        <f t="shared" si="2"/>
        <v>82</v>
      </c>
      <c r="K18">
        <f t="shared" si="3"/>
        <v>0.48213947591566597</v>
      </c>
      <c r="L18">
        <f t="shared" si="3"/>
        <v>0.48709529747904384</v>
      </c>
    </row>
    <row r="19" spans="1:12" x14ac:dyDescent="0.75">
      <c r="A19">
        <v>83</v>
      </c>
      <c r="B19">
        <v>561.23400000000004</v>
      </c>
      <c r="C19">
        <v>530.00599999999997</v>
      </c>
      <c r="D19">
        <v>570.274</v>
      </c>
      <c r="E19">
        <v>488.94299999999998</v>
      </c>
      <c r="G19">
        <f t="shared" si="0"/>
        <v>31.228000000000065</v>
      </c>
      <c r="H19">
        <f t="shared" si="1"/>
        <v>81.331000000000017</v>
      </c>
      <c r="J19">
        <f t="shared" si="2"/>
        <v>83</v>
      </c>
      <c r="K19">
        <f t="shared" si="3"/>
        <v>0.37574195885369976</v>
      </c>
      <c r="L19">
        <f t="shared" si="3"/>
        <v>0.83631943677090403</v>
      </c>
    </row>
    <row r="20" spans="1:12" x14ac:dyDescent="0.75">
      <c r="A20">
        <v>84</v>
      </c>
      <c r="B20">
        <v>582.86300000000006</v>
      </c>
      <c r="C20">
        <v>553.68799999999999</v>
      </c>
      <c r="D20">
        <v>562.55600000000004</v>
      </c>
      <c r="E20">
        <v>506.85199999999998</v>
      </c>
      <c r="G20">
        <f t="shared" si="0"/>
        <v>29.175000000000068</v>
      </c>
      <c r="H20">
        <f t="shared" si="1"/>
        <v>55.704000000000065</v>
      </c>
      <c r="J20">
        <f t="shared" si="2"/>
        <v>84</v>
      </c>
      <c r="K20">
        <f t="shared" si="3"/>
        <v>0.36729124303320237</v>
      </c>
      <c r="L20">
        <f t="shared" si="3"/>
        <v>0.6340510505296062</v>
      </c>
    </row>
    <row r="21" spans="1:12" x14ac:dyDescent="0.75">
      <c r="A21">
        <v>85</v>
      </c>
      <c r="B21">
        <v>559.97699999999998</v>
      </c>
      <c r="C21">
        <v>518.95600000000002</v>
      </c>
      <c r="D21">
        <v>559.83600000000001</v>
      </c>
      <c r="E21">
        <v>457.767</v>
      </c>
      <c r="G21">
        <f t="shared" si="0"/>
        <v>41.020999999999958</v>
      </c>
      <c r="H21">
        <f t="shared" si="1"/>
        <v>102.06900000000002</v>
      </c>
      <c r="J21">
        <f t="shared" si="2"/>
        <v>85</v>
      </c>
      <c r="K21">
        <f t="shared" si="3"/>
        <v>0.41605265541002234</v>
      </c>
      <c r="L21">
        <f t="shared" si="3"/>
        <v>1</v>
      </c>
    </row>
    <row r="22" spans="1:12" x14ac:dyDescent="0.75">
      <c r="A22">
        <v>86</v>
      </c>
      <c r="B22">
        <v>586.76599999999996</v>
      </c>
      <c r="C22">
        <v>579.39200000000005</v>
      </c>
      <c r="D22">
        <v>570.71799999999996</v>
      </c>
      <c r="E22">
        <v>487.60199999999998</v>
      </c>
      <c r="G22">
        <f t="shared" si="0"/>
        <v>7.37399999999991</v>
      </c>
      <c r="H22">
        <f t="shared" si="1"/>
        <v>83.115999999999985</v>
      </c>
      <c r="J22">
        <f t="shared" si="2"/>
        <v>86</v>
      </c>
      <c r="K22">
        <f t="shared" si="3"/>
        <v>0.27755229729395964</v>
      </c>
      <c r="L22">
        <f t="shared" si="3"/>
        <v>0.85040805695433208</v>
      </c>
    </row>
    <row r="23" spans="1:12" x14ac:dyDescent="0.75">
      <c r="A23">
        <v>87</v>
      </c>
      <c r="B23">
        <v>527.10299999999995</v>
      </c>
      <c r="C23">
        <v>587.15700000000004</v>
      </c>
      <c r="D23">
        <v>574.24099999999999</v>
      </c>
      <c r="E23">
        <v>489.56400000000002</v>
      </c>
      <c r="G23">
        <f t="shared" si="0"/>
        <v>-60.054000000000087</v>
      </c>
      <c r="H23">
        <f t="shared" si="1"/>
        <v>84.676999999999964</v>
      </c>
      <c r="J23">
        <f t="shared" si="2"/>
        <v>87</v>
      </c>
      <c r="K23">
        <f t="shared" si="3"/>
        <v>0</v>
      </c>
      <c r="L23">
        <f t="shared" si="3"/>
        <v>0.86272869342846725</v>
      </c>
    </row>
    <row r="24" spans="1:12" x14ac:dyDescent="0.75">
      <c r="A24">
        <v>88</v>
      </c>
      <c r="B24">
        <v>480.983</v>
      </c>
      <c r="C24">
        <v>502.08699999999999</v>
      </c>
      <c r="D24">
        <v>519.19799999999998</v>
      </c>
      <c r="E24">
        <v>439.17399999999998</v>
      </c>
      <c r="G24">
        <f t="shared" si="0"/>
        <v>-21.103999999999985</v>
      </c>
      <c r="H24">
        <f t="shared" si="1"/>
        <v>80.024000000000001</v>
      </c>
      <c r="J24">
        <f t="shared" si="2"/>
        <v>88</v>
      </c>
      <c r="K24">
        <f t="shared" si="3"/>
        <v>0.16032897282434236</v>
      </c>
      <c r="L24">
        <f t="shared" si="3"/>
        <v>0.82600356753855608</v>
      </c>
    </row>
    <row r="25" spans="1:12" x14ac:dyDescent="0.75">
      <c r="A25">
        <v>89</v>
      </c>
      <c r="B25">
        <v>521.50900000000001</v>
      </c>
      <c r="C25">
        <v>524.44200000000001</v>
      </c>
      <c r="D25">
        <v>578.16399999999999</v>
      </c>
      <c r="E25">
        <v>499.32</v>
      </c>
      <c r="G25">
        <f t="shared" si="0"/>
        <v>-2.9329999999999927</v>
      </c>
      <c r="H25">
        <f t="shared" si="1"/>
        <v>78.843999999999994</v>
      </c>
      <c r="J25">
        <f t="shared" si="2"/>
        <v>89</v>
      </c>
      <c r="K25">
        <f t="shared" si="3"/>
        <v>0.23512583457507705</v>
      </c>
      <c r="L25">
        <f t="shared" si="3"/>
        <v>0.81669008192710202</v>
      </c>
    </row>
    <row r="26" spans="1:12" x14ac:dyDescent="0.75">
      <c r="A26">
        <v>90</v>
      </c>
      <c r="B26">
        <v>508.75</v>
      </c>
      <c r="C26">
        <v>538.55200000000002</v>
      </c>
      <c r="D26">
        <v>589.62099999999998</v>
      </c>
      <c r="E26">
        <v>490.90699999999998</v>
      </c>
      <c r="G26">
        <f t="shared" si="0"/>
        <v>-29.802000000000021</v>
      </c>
      <c r="H26">
        <f t="shared" si="1"/>
        <v>98.713999999999999</v>
      </c>
      <c r="J26">
        <f t="shared" si="2"/>
        <v>90</v>
      </c>
      <c r="K26">
        <f t="shared" si="3"/>
        <v>0.12452559912405657</v>
      </c>
      <c r="L26">
        <f t="shared" si="3"/>
        <v>0.97351970828268786</v>
      </c>
    </row>
    <row r="27" spans="1:12" x14ac:dyDescent="0.75">
      <c r="A27">
        <v>91</v>
      </c>
      <c r="B27">
        <v>510.21600000000001</v>
      </c>
      <c r="C27">
        <v>558.45899999999995</v>
      </c>
      <c r="D27">
        <v>571.56899999999996</v>
      </c>
      <c r="E27">
        <v>478.20299999999997</v>
      </c>
      <c r="G27">
        <f t="shared" si="0"/>
        <v>-48.242999999999938</v>
      </c>
      <c r="H27">
        <f t="shared" si="1"/>
        <v>93.365999999999985</v>
      </c>
      <c r="J27">
        <f t="shared" si="2"/>
        <v>91</v>
      </c>
      <c r="K27">
        <f t="shared" si="3"/>
        <v>4.8617342696491053E-2</v>
      </c>
      <c r="L27">
        <f t="shared" si="3"/>
        <v>0.93130909722331823</v>
      </c>
    </row>
    <row r="28" spans="1:12" x14ac:dyDescent="0.75">
      <c r="A28">
        <v>92</v>
      </c>
      <c r="B28">
        <v>480.64699999999999</v>
      </c>
      <c r="C28">
        <v>532.971</v>
      </c>
      <c r="D28">
        <v>584.69000000000005</v>
      </c>
      <c r="E28">
        <v>488.52300000000002</v>
      </c>
      <c r="G28">
        <f t="shared" si="0"/>
        <v>-52.324000000000012</v>
      </c>
      <c r="H28">
        <f t="shared" si="1"/>
        <v>96.16700000000003</v>
      </c>
      <c r="J28">
        <f t="shared" si="2"/>
        <v>92</v>
      </c>
      <c r="K28">
        <f t="shared" si="3"/>
        <v>3.1818817970017337E-2</v>
      </c>
      <c r="L28">
        <f t="shared" si="3"/>
        <v>0.95341678637389704</v>
      </c>
    </row>
    <row r="29" spans="1:12" x14ac:dyDescent="0.75">
      <c r="A29">
        <v>93</v>
      </c>
      <c r="B29">
        <v>445.80599999999998</v>
      </c>
      <c r="C29">
        <v>498.43200000000002</v>
      </c>
      <c r="D29">
        <v>487.637</v>
      </c>
      <c r="E29">
        <v>457.767</v>
      </c>
      <c r="G29">
        <f t="shared" si="0"/>
        <v>-52.626000000000033</v>
      </c>
      <c r="H29">
        <f t="shared" si="1"/>
        <v>29.870000000000005</v>
      </c>
      <c r="J29">
        <f t="shared" si="2"/>
        <v>93</v>
      </c>
      <c r="K29">
        <f t="shared" si="3"/>
        <v>3.0575702442598732E-2</v>
      </c>
      <c r="L29">
        <f t="shared" si="3"/>
        <v>0.43014885791409474</v>
      </c>
    </row>
    <row r="30" spans="1:12" x14ac:dyDescent="0.75">
      <c r="A30">
        <v>94</v>
      </c>
      <c r="B30">
        <v>495.32299999999998</v>
      </c>
      <c r="C30">
        <v>521.77800000000002</v>
      </c>
      <c r="D30">
        <v>536.87099999999998</v>
      </c>
      <c r="E30">
        <v>483.77300000000002</v>
      </c>
      <c r="G30">
        <f t="shared" si="0"/>
        <v>-26.455000000000041</v>
      </c>
      <c r="H30">
        <f t="shared" si="1"/>
        <v>53.097999999999956</v>
      </c>
      <c r="J30">
        <f t="shared" si="2"/>
        <v>94</v>
      </c>
      <c r="K30">
        <f t="shared" si="3"/>
        <v>0.13830277684018158</v>
      </c>
      <c r="L30">
        <f t="shared" si="3"/>
        <v>0.61348245434024162</v>
      </c>
    </row>
    <row r="31" spans="1:12" x14ac:dyDescent="0.75">
      <c r="A31">
        <v>95</v>
      </c>
      <c r="B31">
        <v>457.34800000000001</v>
      </c>
      <c r="C31">
        <v>485.952</v>
      </c>
      <c r="D31">
        <v>492.04500000000002</v>
      </c>
      <c r="E31">
        <v>442.01100000000002</v>
      </c>
      <c r="G31">
        <f t="shared" si="0"/>
        <v>-28.603999999999985</v>
      </c>
      <c r="H31">
        <f t="shared" si="1"/>
        <v>50.033999999999992</v>
      </c>
      <c r="J31">
        <f t="shared" si="2"/>
        <v>95</v>
      </c>
      <c r="K31">
        <f t="shared" si="3"/>
        <v>0.12945689846792222</v>
      </c>
      <c r="L31">
        <f t="shared" si="3"/>
        <v>0.58929896288812744</v>
      </c>
    </row>
    <row r="32" spans="1:12" x14ac:dyDescent="0.75">
      <c r="A32">
        <v>96</v>
      </c>
      <c r="B32">
        <v>436.61500000000001</v>
      </c>
      <c r="C32">
        <v>448.21800000000002</v>
      </c>
      <c r="D32">
        <v>498.875</v>
      </c>
      <c r="E32">
        <v>438.28800000000001</v>
      </c>
      <c r="G32">
        <f t="shared" si="0"/>
        <v>-11.603000000000009</v>
      </c>
      <c r="H32">
        <f t="shared" si="1"/>
        <v>60.586999999999989</v>
      </c>
      <c r="J32">
        <f t="shared" si="2"/>
        <v>96</v>
      </c>
      <c r="K32">
        <f t="shared" si="3"/>
        <v>0.19943771661905529</v>
      </c>
      <c r="L32">
        <f t="shared" si="3"/>
        <v>0.67259151683530893</v>
      </c>
    </row>
    <row r="33" spans="1:12" x14ac:dyDescent="0.75">
      <c r="A33">
        <v>97</v>
      </c>
      <c r="B33">
        <v>403.83699999999999</v>
      </c>
      <c r="C33">
        <v>425.23099999999999</v>
      </c>
      <c r="D33">
        <v>464.46199999999999</v>
      </c>
      <c r="E33">
        <v>423.21800000000002</v>
      </c>
      <c r="G33">
        <f t="shared" si="0"/>
        <v>-21.394000000000005</v>
      </c>
      <c r="H33">
        <f t="shared" si="1"/>
        <v>41.243999999999971</v>
      </c>
      <c r="J33">
        <f t="shared" si="2"/>
        <v>97</v>
      </c>
      <c r="K33">
        <f t="shared" si="3"/>
        <v>0.15913525261589404</v>
      </c>
      <c r="L33">
        <f t="shared" si="3"/>
        <v>0.51992138786721132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33B8-3125-48CC-96C2-0486654E77D2}">
  <dimension ref="A1:L76"/>
  <sheetViews>
    <sheetView zoomScale="80" zoomScaleNormal="80" workbookViewId="0"/>
  </sheetViews>
  <sheetFormatPr defaultRowHeight="14.75" x14ac:dyDescent="0.75"/>
  <sheetData>
    <row r="1" spans="1:12" x14ac:dyDescent="0.75">
      <c r="A1" t="s">
        <v>66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5</v>
      </c>
      <c r="B3">
        <v>425.8</v>
      </c>
      <c r="C3">
        <v>463.00799999999998</v>
      </c>
      <c r="D3">
        <v>218.375</v>
      </c>
      <c r="E3">
        <v>221.81700000000001</v>
      </c>
      <c r="G3">
        <f>B3-C3</f>
        <v>-37.20799999999997</v>
      </c>
      <c r="H3">
        <f>D3-E3</f>
        <v>-3.4420000000000073</v>
      </c>
      <c r="J3">
        <f>A3</f>
        <v>5</v>
      </c>
      <c r="K3">
        <f>(G3-MIN(G$3:G$79))/(MAX(G$3:G$79)-MIN(G$3:G$79))</f>
        <v>3.9784844115590204E-2</v>
      </c>
      <c r="L3">
        <f>(H3-MIN(H$3:H$79))/(MAX(H$3:H$79)-MIN(H$3:H$79))</f>
        <v>5.4098553451722771E-2</v>
      </c>
    </row>
    <row r="4" spans="1:12" x14ac:dyDescent="0.75">
      <c r="A4">
        <v>6</v>
      </c>
      <c r="B4">
        <v>434.69</v>
      </c>
      <c r="C4">
        <v>471.47300000000001</v>
      </c>
      <c r="D4">
        <v>221.35</v>
      </c>
      <c r="E4">
        <v>226.172</v>
      </c>
      <c r="G4">
        <f t="shared" ref="G4:G67" si="0">B4-C4</f>
        <v>-36.783000000000015</v>
      </c>
      <c r="H4">
        <f t="shared" ref="H4:H67" si="1">D4-E4</f>
        <v>-4.8220000000000027</v>
      </c>
      <c r="J4">
        <f t="shared" ref="J4:J67" si="2">A4</f>
        <v>6</v>
      </c>
      <c r="K4">
        <f t="shared" ref="K4:L67" si="3">(G4-MIN(G$3:G$79))/(MAX(G$3:G$79)-MIN(G$3:G$79))</f>
        <v>4.1007974812141419E-2</v>
      </c>
      <c r="L4">
        <f t="shared" si="3"/>
        <v>0</v>
      </c>
    </row>
    <row r="5" spans="1:12" x14ac:dyDescent="0.75">
      <c r="A5">
        <v>7</v>
      </c>
      <c r="B5">
        <v>430.41199999999998</v>
      </c>
      <c r="C5">
        <v>464.84199999999998</v>
      </c>
      <c r="D5">
        <v>223.23500000000001</v>
      </c>
      <c r="E5">
        <v>226.75399999999999</v>
      </c>
      <c r="G5">
        <f t="shared" si="0"/>
        <v>-34.430000000000007</v>
      </c>
      <c r="H5">
        <f t="shared" si="1"/>
        <v>-3.518999999999977</v>
      </c>
      <c r="J5">
        <f t="shared" si="2"/>
        <v>7</v>
      </c>
      <c r="K5">
        <f t="shared" si="3"/>
        <v>4.7779801939165728E-2</v>
      </c>
      <c r="L5">
        <f t="shared" si="3"/>
        <v>5.1080010976519125E-2</v>
      </c>
    </row>
    <row r="6" spans="1:12" x14ac:dyDescent="0.75">
      <c r="A6">
        <v>8</v>
      </c>
      <c r="B6">
        <v>453.09800000000001</v>
      </c>
      <c r="C6">
        <v>490.25799999999998</v>
      </c>
      <c r="D6">
        <v>228.108</v>
      </c>
      <c r="E6">
        <v>232.61199999999999</v>
      </c>
      <c r="G6">
        <f t="shared" si="0"/>
        <v>-37.159999999999968</v>
      </c>
      <c r="H6">
        <f t="shared" si="1"/>
        <v>-4.5039999999999907</v>
      </c>
      <c r="J6">
        <f t="shared" si="2"/>
        <v>8</v>
      </c>
      <c r="K6">
        <f t="shared" si="3"/>
        <v>3.9922985935436008E-2</v>
      </c>
      <c r="L6">
        <f t="shared" si="3"/>
        <v>1.2466188404093153E-2</v>
      </c>
    </row>
    <row r="7" spans="1:12" x14ac:dyDescent="0.75">
      <c r="A7">
        <v>9</v>
      </c>
      <c r="B7">
        <v>438.09800000000001</v>
      </c>
      <c r="C7">
        <v>461.33100000000002</v>
      </c>
      <c r="D7">
        <v>237.43100000000001</v>
      </c>
      <c r="E7">
        <v>238.37700000000001</v>
      </c>
      <c r="G7">
        <f t="shared" si="0"/>
        <v>-23.233000000000004</v>
      </c>
      <c r="H7">
        <f t="shared" si="1"/>
        <v>-0.94599999999999795</v>
      </c>
      <c r="J7">
        <f t="shared" si="2"/>
        <v>9</v>
      </c>
      <c r="K7">
        <f t="shared" si="3"/>
        <v>8.0004259372778511E-2</v>
      </c>
      <c r="L7">
        <f t="shared" si="3"/>
        <v>0.15194637186875248</v>
      </c>
    </row>
    <row r="8" spans="1:12" x14ac:dyDescent="0.75">
      <c r="A8">
        <v>10</v>
      </c>
      <c r="B8">
        <v>442.01400000000001</v>
      </c>
      <c r="C8">
        <v>456.13600000000002</v>
      </c>
      <c r="D8">
        <v>227.875</v>
      </c>
      <c r="E8">
        <v>231.375</v>
      </c>
      <c r="G8">
        <f t="shared" si="0"/>
        <v>-14.122000000000014</v>
      </c>
      <c r="H8">
        <f t="shared" si="1"/>
        <v>-3.5</v>
      </c>
      <c r="J8">
        <f t="shared" si="2"/>
        <v>10</v>
      </c>
      <c r="K8">
        <f t="shared" si="3"/>
        <v>0.10622530355225925</v>
      </c>
      <c r="L8">
        <f t="shared" si="3"/>
        <v>5.1824846132737599E-2</v>
      </c>
    </row>
    <row r="9" spans="1:12" x14ac:dyDescent="0.75">
      <c r="A9">
        <v>11</v>
      </c>
      <c r="B9">
        <v>439.29300000000001</v>
      </c>
      <c r="C9">
        <v>458.79500000000002</v>
      </c>
      <c r="D9">
        <v>233.43799999999999</v>
      </c>
      <c r="E9">
        <v>232.261</v>
      </c>
      <c r="G9">
        <f t="shared" si="0"/>
        <v>-19.50200000000001</v>
      </c>
      <c r="H9">
        <f t="shared" si="1"/>
        <v>1.1769999999999925</v>
      </c>
      <c r="J9">
        <f t="shared" si="2"/>
        <v>11</v>
      </c>
      <c r="K9">
        <f t="shared" si="3"/>
        <v>9.0741907911209271E-2</v>
      </c>
      <c r="L9">
        <f t="shared" si="3"/>
        <v>0.2351719001136853</v>
      </c>
    </row>
    <row r="10" spans="1:12" x14ac:dyDescent="0.75">
      <c r="A10">
        <v>12</v>
      </c>
      <c r="B10">
        <v>453.38900000000001</v>
      </c>
      <c r="C10">
        <v>467.52699999999999</v>
      </c>
      <c r="D10">
        <v>228.10599999999999</v>
      </c>
      <c r="E10">
        <v>225.739</v>
      </c>
      <c r="G10">
        <f t="shared" si="0"/>
        <v>-14.137999999999977</v>
      </c>
      <c r="H10">
        <f t="shared" si="1"/>
        <v>2.3669999999999902</v>
      </c>
      <c r="J10">
        <f t="shared" si="2"/>
        <v>12</v>
      </c>
      <c r="K10">
        <f t="shared" si="3"/>
        <v>0.10617925627897742</v>
      </c>
      <c r="L10">
        <f t="shared" si="3"/>
        <v>0.28182210200321445</v>
      </c>
    </row>
    <row r="11" spans="1:12" x14ac:dyDescent="0.75">
      <c r="A11">
        <v>13</v>
      </c>
      <c r="B11">
        <v>462.113</v>
      </c>
      <c r="C11">
        <v>478.01100000000002</v>
      </c>
      <c r="D11">
        <v>230.024</v>
      </c>
      <c r="E11">
        <v>229.35400000000001</v>
      </c>
      <c r="G11">
        <f t="shared" si="0"/>
        <v>-15.898000000000025</v>
      </c>
      <c r="H11">
        <f t="shared" si="1"/>
        <v>0.66999999999998749</v>
      </c>
      <c r="J11">
        <f t="shared" si="2"/>
        <v>13</v>
      </c>
      <c r="K11">
        <f t="shared" si="3"/>
        <v>0.10111405621796465</v>
      </c>
      <c r="L11">
        <f t="shared" si="3"/>
        <v>0.21529656199772604</v>
      </c>
    </row>
    <row r="12" spans="1:12" x14ac:dyDescent="0.75">
      <c r="A12">
        <v>14</v>
      </c>
      <c r="B12">
        <v>441.495</v>
      </c>
      <c r="C12">
        <v>470.26900000000001</v>
      </c>
      <c r="D12">
        <v>234.167</v>
      </c>
      <c r="E12">
        <v>229.804</v>
      </c>
      <c r="G12">
        <f t="shared" si="0"/>
        <v>-28.774000000000001</v>
      </c>
      <c r="H12">
        <f t="shared" si="1"/>
        <v>4.3629999999999995</v>
      </c>
      <c r="J12">
        <f t="shared" si="2"/>
        <v>14</v>
      </c>
      <c r="K12">
        <f t="shared" si="3"/>
        <v>6.4057513044329079E-2</v>
      </c>
      <c r="L12">
        <f t="shared" si="3"/>
        <v>0.36006899525657637</v>
      </c>
    </row>
    <row r="13" spans="1:12" x14ac:dyDescent="0.75">
      <c r="A13">
        <v>15</v>
      </c>
      <c r="B13">
        <v>450.08800000000002</v>
      </c>
      <c r="C13">
        <v>481.16500000000002</v>
      </c>
      <c r="D13">
        <v>229.26</v>
      </c>
      <c r="E13">
        <v>229.6</v>
      </c>
      <c r="G13">
        <f t="shared" si="0"/>
        <v>-31.076999999999998</v>
      </c>
      <c r="H13">
        <f t="shared" si="1"/>
        <v>-0.34000000000000341</v>
      </c>
      <c r="J13">
        <f t="shared" si="2"/>
        <v>15</v>
      </c>
      <c r="K13">
        <f t="shared" si="3"/>
        <v>5.7429583646310851E-2</v>
      </c>
      <c r="L13">
        <f t="shared" si="3"/>
        <v>0.17570269316711756</v>
      </c>
    </row>
    <row r="14" spans="1:12" x14ac:dyDescent="0.75">
      <c r="A14">
        <v>16</v>
      </c>
      <c r="B14">
        <v>455.79300000000001</v>
      </c>
      <c r="C14">
        <v>474.41699999999997</v>
      </c>
      <c r="D14">
        <v>234.98599999999999</v>
      </c>
      <c r="E14">
        <v>228.04900000000001</v>
      </c>
      <c r="G14">
        <f t="shared" si="0"/>
        <v>-18.623999999999967</v>
      </c>
      <c r="H14">
        <f t="shared" si="1"/>
        <v>6.9369999999999834</v>
      </c>
      <c r="J14">
        <f t="shared" si="2"/>
        <v>16</v>
      </c>
      <c r="K14">
        <f t="shared" si="3"/>
        <v>9.3268752032555469E-2</v>
      </c>
      <c r="L14">
        <f t="shared" si="3"/>
        <v>0.46097455799913728</v>
      </c>
    </row>
    <row r="15" spans="1:12" x14ac:dyDescent="0.75">
      <c r="A15">
        <v>17</v>
      </c>
      <c r="B15">
        <v>466.77800000000002</v>
      </c>
      <c r="C15">
        <v>481.28300000000002</v>
      </c>
      <c r="D15">
        <v>231.005</v>
      </c>
      <c r="E15">
        <v>223.875</v>
      </c>
      <c r="G15">
        <f t="shared" si="0"/>
        <v>-14.504999999999995</v>
      </c>
      <c r="H15">
        <f t="shared" si="1"/>
        <v>7.1299999999999955</v>
      </c>
      <c r="J15">
        <f t="shared" si="2"/>
        <v>17</v>
      </c>
      <c r="K15">
        <f t="shared" si="3"/>
        <v>0.10512304694807303</v>
      </c>
      <c r="L15">
        <f t="shared" si="3"/>
        <v>0.46854051511231348</v>
      </c>
    </row>
    <row r="16" spans="1:12" x14ac:dyDescent="0.75">
      <c r="A16">
        <v>18</v>
      </c>
      <c r="B16">
        <v>490.39699999999999</v>
      </c>
      <c r="C16">
        <v>465.7</v>
      </c>
      <c r="D16">
        <v>226.62899999999999</v>
      </c>
      <c r="E16">
        <v>219.18899999999999</v>
      </c>
      <c r="G16">
        <f t="shared" si="0"/>
        <v>24.697000000000003</v>
      </c>
      <c r="H16">
        <f t="shared" si="1"/>
        <v>7.4399999999999977</v>
      </c>
      <c r="J16">
        <f t="shared" si="2"/>
        <v>18</v>
      </c>
      <c r="K16">
        <f t="shared" si="3"/>
        <v>0.21794462239796927</v>
      </c>
      <c r="L16">
        <f t="shared" si="3"/>
        <v>0.48069308871378758</v>
      </c>
    </row>
    <row r="17" spans="1:12" x14ac:dyDescent="0.75">
      <c r="A17">
        <v>19</v>
      </c>
      <c r="B17">
        <v>755.91099999999994</v>
      </c>
      <c r="C17">
        <v>526.26800000000003</v>
      </c>
      <c r="D17">
        <v>232.34399999999999</v>
      </c>
      <c r="E17">
        <v>221.833</v>
      </c>
      <c r="G17">
        <f t="shared" si="0"/>
        <v>229.64299999999992</v>
      </c>
      <c r="H17">
        <f t="shared" si="1"/>
        <v>10.510999999999996</v>
      </c>
      <c r="J17">
        <f t="shared" si="2"/>
        <v>19</v>
      </c>
      <c r="K17">
        <f t="shared" si="3"/>
        <v>0.80776990177540986</v>
      </c>
      <c r="L17">
        <f t="shared" si="3"/>
        <v>0.60108197106903472</v>
      </c>
    </row>
    <row r="18" spans="1:12" x14ac:dyDescent="0.75">
      <c r="A18">
        <v>20</v>
      </c>
      <c r="B18">
        <v>882.70100000000002</v>
      </c>
      <c r="C18">
        <v>586.26400000000001</v>
      </c>
      <c r="D18">
        <v>236.47800000000001</v>
      </c>
      <c r="E18">
        <v>232.149</v>
      </c>
      <c r="G18">
        <f t="shared" si="0"/>
        <v>296.43700000000001</v>
      </c>
      <c r="H18">
        <f t="shared" si="1"/>
        <v>4.3290000000000077</v>
      </c>
      <c r="J18">
        <f t="shared" si="2"/>
        <v>20</v>
      </c>
      <c r="K18">
        <f t="shared" si="3"/>
        <v>1</v>
      </c>
      <c r="L18">
        <f t="shared" si="3"/>
        <v>0.35873613234544732</v>
      </c>
    </row>
    <row r="19" spans="1:12" x14ac:dyDescent="0.75">
      <c r="A19">
        <v>21</v>
      </c>
      <c r="B19">
        <v>501.76</v>
      </c>
      <c r="C19">
        <v>462.04599999999999</v>
      </c>
      <c r="D19">
        <v>241.078</v>
      </c>
      <c r="E19">
        <v>238.61199999999999</v>
      </c>
      <c r="G19">
        <f t="shared" si="0"/>
        <v>39.713999999999999</v>
      </c>
      <c r="H19">
        <f t="shared" si="1"/>
        <v>2.4660000000000082</v>
      </c>
      <c r="J19">
        <f t="shared" si="2"/>
        <v>21</v>
      </c>
      <c r="K19">
        <f t="shared" si="3"/>
        <v>0.26116286632764357</v>
      </c>
      <c r="L19">
        <f t="shared" si="3"/>
        <v>0.28570308518562132</v>
      </c>
    </row>
    <row r="20" spans="1:12" x14ac:dyDescent="0.75">
      <c r="A20">
        <v>22</v>
      </c>
      <c r="B20">
        <v>531.78899999999999</v>
      </c>
      <c r="C20">
        <v>479.62700000000001</v>
      </c>
      <c r="D20">
        <v>241.45599999999999</v>
      </c>
      <c r="E20">
        <v>234.81899999999999</v>
      </c>
      <c r="G20">
        <f t="shared" si="0"/>
        <v>52.161999999999978</v>
      </c>
      <c r="H20">
        <f t="shared" si="1"/>
        <v>6.6370000000000005</v>
      </c>
      <c r="J20">
        <f t="shared" si="2"/>
        <v>22</v>
      </c>
      <c r="K20">
        <f t="shared" si="3"/>
        <v>0.29698764494098745</v>
      </c>
      <c r="L20">
        <f t="shared" si="3"/>
        <v>0.44921400290093727</v>
      </c>
    </row>
    <row r="21" spans="1:12" x14ac:dyDescent="0.75">
      <c r="A21">
        <v>23</v>
      </c>
      <c r="B21">
        <v>496.06900000000002</v>
      </c>
      <c r="C21">
        <v>468.86500000000001</v>
      </c>
      <c r="D21">
        <v>247.67599999999999</v>
      </c>
      <c r="E21">
        <v>239.85400000000001</v>
      </c>
      <c r="G21">
        <f t="shared" si="0"/>
        <v>27.204000000000008</v>
      </c>
      <c r="H21">
        <f t="shared" si="1"/>
        <v>7.8219999999999743</v>
      </c>
      <c r="J21">
        <f t="shared" si="2"/>
        <v>23</v>
      </c>
      <c r="K21">
        <f t="shared" si="3"/>
        <v>0.22515965453033218</v>
      </c>
      <c r="L21">
        <f t="shared" si="3"/>
        <v>0.49566819553882879</v>
      </c>
    </row>
    <row r="22" spans="1:12" x14ac:dyDescent="0.75">
      <c r="A22">
        <v>24</v>
      </c>
      <c r="B22">
        <v>483.495</v>
      </c>
      <c r="C22">
        <v>467.03399999999999</v>
      </c>
      <c r="D22">
        <v>247.71199999999999</v>
      </c>
      <c r="E22">
        <v>236.58</v>
      </c>
      <c r="G22">
        <f t="shared" si="0"/>
        <v>16.461000000000013</v>
      </c>
      <c r="H22">
        <f t="shared" si="1"/>
        <v>11.131999999999977</v>
      </c>
      <c r="J22">
        <f t="shared" si="2"/>
        <v>24</v>
      </c>
      <c r="K22">
        <f t="shared" si="3"/>
        <v>0.19424178847609425</v>
      </c>
      <c r="L22">
        <f t="shared" si="3"/>
        <v>0.62542632012230925</v>
      </c>
    </row>
    <row r="23" spans="1:12" x14ac:dyDescent="0.75">
      <c r="A23">
        <v>25</v>
      </c>
      <c r="B23">
        <v>515.63400000000001</v>
      </c>
      <c r="C23">
        <v>489.452</v>
      </c>
      <c r="D23">
        <v>255.76900000000001</v>
      </c>
      <c r="E23">
        <v>243.96700000000001</v>
      </c>
      <c r="G23">
        <f t="shared" si="0"/>
        <v>26.182000000000016</v>
      </c>
      <c r="H23">
        <f t="shared" si="1"/>
        <v>11.801999999999992</v>
      </c>
      <c r="J23">
        <f t="shared" si="2"/>
        <v>25</v>
      </c>
      <c r="K23">
        <f t="shared" si="3"/>
        <v>0.22221838494944873</v>
      </c>
      <c r="L23">
        <f t="shared" si="3"/>
        <v>0.65169155984162475</v>
      </c>
    </row>
    <row r="24" spans="1:12" x14ac:dyDescent="0.75">
      <c r="A24">
        <v>26</v>
      </c>
      <c r="B24">
        <v>471.25</v>
      </c>
      <c r="C24">
        <v>479.57100000000003</v>
      </c>
      <c r="D24">
        <v>250.22499999999999</v>
      </c>
      <c r="E24">
        <v>249.72200000000001</v>
      </c>
      <c r="G24">
        <f t="shared" si="0"/>
        <v>-8.3210000000000264</v>
      </c>
      <c r="H24">
        <f t="shared" si="1"/>
        <v>0.5029999999999859</v>
      </c>
      <c r="J24">
        <f t="shared" si="2"/>
        <v>26</v>
      </c>
      <c r="K24">
        <f t="shared" si="3"/>
        <v>0.12292031807154007</v>
      </c>
      <c r="L24">
        <f t="shared" si="3"/>
        <v>0.20874985299306095</v>
      </c>
    </row>
    <row r="25" spans="1:12" x14ac:dyDescent="0.75">
      <c r="A25">
        <v>27</v>
      </c>
      <c r="B25">
        <v>481.42500000000001</v>
      </c>
      <c r="C25">
        <v>498.84100000000001</v>
      </c>
      <c r="D25">
        <v>256.99</v>
      </c>
      <c r="E25">
        <v>251.46799999999999</v>
      </c>
      <c r="G25">
        <f t="shared" si="0"/>
        <v>-17.415999999999997</v>
      </c>
      <c r="H25">
        <f t="shared" si="1"/>
        <v>5.5220000000000198</v>
      </c>
      <c r="J25">
        <f t="shared" si="2"/>
        <v>27</v>
      </c>
      <c r="K25">
        <f t="shared" si="3"/>
        <v>9.6745321165341333E-2</v>
      </c>
      <c r="L25">
        <f t="shared" si="3"/>
        <v>0.405503939785959</v>
      </c>
    </row>
    <row r="26" spans="1:12" x14ac:dyDescent="0.75">
      <c r="A26">
        <v>28</v>
      </c>
      <c r="B26">
        <v>466.8</v>
      </c>
      <c r="C26">
        <v>500.75</v>
      </c>
      <c r="D26">
        <v>261.61</v>
      </c>
      <c r="E26">
        <v>249.298</v>
      </c>
      <c r="G26">
        <f t="shared" si="0"/>
        <v>-33.949999999999989</v>
      </c>
      <c r="H26">
        <f t="shared" si="1"/>
        <v>12.312000000000012</v>
      </c>
      <c r="J26">
        <f t="shared" si="2"/>
        <v>28</v>
      </c>
      <c r="K26">
        <f t="shared" si="3"/>
        <v>4.9161220137623772E-2</v>
      </c>
      <c r="L26">
        <f t="shared" si="3"/>
        <v>0.67168450350856657</v>
      </c>
    </row>
    <row r="27" spans="1:12" x14ac:dyDescent="0.75">
      <c r="A27">
        <v>29</v>
      </c>
      <c r="B27">
        <v>456.96</v>
      </c>
      <c r="C27">
        <v>492.42899999999997</v>
      </c>
      <c r="D27">
        <v>255.33500000000001</v>
      </c>
      <c r="E27">
        <v>245.86099999999999</v>
      </c>
      <c r="G27">
        <f t="shared" si="0"/>
        <v>-35.468999999999994</v>
      </c>
      <c r="H27">
        <f t="shared" si="1"/>
        <v>9.474000000000018</v>
      </c>
      <c r="J27">
        <f t="shared" si="2"/>
        <v>29</v>
      </c>
      <c r="K27">
        <f t="shared" si="3"/>
        <v>4.4789607130420232E-2</v>
      </c>
      <c r="L27">
        <f t="shared" si="3"/>
        <v>0.56042965227958874</v>
      </c>
    </row>
    <row r="28" spans="1:12" x14ac:dyDescent="0.75">
      <c r="A28">
        <v>30</v>
      </c>
      <c r="B28">
        <v>445.08499999999998</v>
      </c>
      <c r="C28">
        <v>484.48</v>
      </c>
      <c r="D28">
        <v>263.29500000000002</v>
      </c>
      <c r="E28">
        <v>250.71</v>
      </c>
      <c r="G28">
        <f t="shared" si="0"/>
        <v>-39.395000000000039</v>
      </c>
      <c r="H28">
        <f t="shared" si="1"/>
        <v>12.585000000000008</v>
      </c>
      <c r="J28">
        <f t="shared" si="2"/>
        <v>30</v>
      </c>
      <c r="K28">
        <f t="shared" si="3"/>
        <v>3.3490757448865781E-2</v>
      </c>
      <c r="L28">
        <f t="shared" si="3"/>
        <v>0.68238660864792899</v>
      </c>
    </row>
    <row r="29" spans="1:12" x14ac:dyDescent="0.75">
      <c r="A29">
        <v>31</v>
      </c>
      <c r="B29">
        <v>439.875</v>
      </c>
      <c r="C29">
        <v>479.74599999999998</v>
      </c>
      <c r="D29">
        <v>263.13</v>
      </c>
      <c r="E29">
        <v>250.988</v>
      </c>
      <c r="G29">
        <f t="shared" si="0"/>
        <v>-39.870999999999981</v>
      </c>
      <c r="H29">
        <f t="shared" si="1"/>
        <v>12.141999999999996</v>
      </c>
      <c r="J29">
        <f t="shared" si="2"/>
        <v>31</v>
      </c>
      <c r="K29">
        <f t="shared" si="3"/>
        <v>3.2120851068728438E-2</v>
      </c>
      <c r="L29">
        <f t="shared" si="3"/>
        <v>0.66502018895291892</v>
      </c>
    </row>
    <row r="30" spans="1:12" x14ac:dyDescent="0.75">
      <c r="A30">
        <v>32</v>
      </c>
      <c r="B30">
        <v>435.745</v>
      </c>
      <c r="C30">
        <v>474.95600000000002</v>
      </c>
      <c r="D30">
        <v>263.64499999999998</v>
      </c>
      <c r="E30">
        <v>252.56299999999999</v>
      </c>
      <c r="G30">
        <f t="shared" si="0"/>
        <v>-39.211000000000013</v>
      </c>
      <c r="H30">
        <f t="shared" si="1"/>
        <v>11.081999999999994</v>
      </c>
      <c r="J30">
        <f t="shared" si="2"/>
        <v>32</v>
      </c>
      <c r="K30">
        <f t="shared" si="3"/>
        <v>3.4020301091608085E-2</v>
      </c>
      <c r="L30">
        <f t="shared" si="3"/>
        <v>0.62346622760594317</v>
      </c>
    </row>
    <row r="31" spans="1:12" x14ac:dyDescent="0.75">
      <c r="A31">
        <v>33</v>
      </c>
      <c r="B31">
        <v>413.37</v>
      </c>
      <c r="C31">
        <v>464.40199999999999</v>
      </c>
      <c r="D31">
        <v>245.595</v>
      </c>
      <c r="E31">
        <v>249.53100000000001</v>
      </c>
      <c r="G31">
        <f t="shared" si="0"/>
        <v>-51.031999999999982</v>
      </c>
      <c r="H31">
        <f t="shared" si="1"/>
        <v>-3.936000000000007</v>
      </c>
      <c r="J31">
        <f t="shared" si="2"/>
        <v>33</v>
      </c>
      <c r="K31">
        <f t="shared" si="3"/>
        <v>0</v>
      </c>
      <c r="L31">
        <f t="shared" si="3"/>
        <v>3.473283939001906E-2</v>
      </c>
    </row>
    <row r="32" spans="1:12" x14ac:dyDescent="0.75">
      <c r="A32">
        <v>34</v>
      </c>
      <c r="B32">
        <v>423.02</v>
      </c>
      <c r="C32">
        <v>468.08800000000002</v>
      </c>
      <c r="D32">
        <v>248.85300000000001</v>
      </c>
      <c r="E32">
        <v>247.71899999999999</v>
      </c>
      <c r="G32">
        <f t="shared" si="0"/>
        <v>-45.06800000000004</v>
      </c>
      <c r="H32">
        <f t="shared" si="1"/>
        <v>1.1340000000000146</v>
      </c>
      <c r="J32">
        <f t="shared" si="2"/>
        <v>34</v>
      </c>
      <c r="K32">
        <f t="shared" si="3"/>
        <v>1.7164121115840383E-2</v>
      </c>
      <c r="L32">
        <f t="shared" si="3"/>
        <v>0.23348622054961074</v>
      </c>
    </row>
    <row r="33" spans="1:12" x14ac:dyDescent="0.75">
      <c r="A33">
        <v>35</v>
      </c>
      <c r="B33">
        <v>434.45</v>
      </c>
      <c r="C33">
        <v>472.19799999999998</v>
      </c>
      <c r="D33">
        <v>256</v>
      </c>
      <c r="E33">
        <v>257.24599999999998</v>
      </c>
      <c r="G33">
        <f t="shared" si="0"/>
        <v>-37.74799999999999</v>
      </c>
      <c r="H33">
        <f t="shared" si="1"/>
        <v>-1.2459999999999809</v>
      </c>
      <c r="J33">
        <f t="shared" si="2"/>
        <v>35</v>
      </c>
      <c r="K33">
        <f t="shared" si="3"/>
        <v>3.8230748642324903E-2</v>
      </c>
      <c r="L33">
        <f t="shared" si="3"/>
        <v>0.1401858167705525</v>
      </c>
    </row>
    <row r="34" spans="1:12" x14ac:dyDescent="0.75">
      <c r="A34">
        <v>36</v>
      </c>
      <c r="B34">
        <v>423.839</v>
      </c>
      <c r="C34">
        <v>456.49200000000002</v>
      </c>
      <c r="D34">
        <v>244.38499999999999</v>
      </c>
      <c r="E34">
        <v>243.00399999999999</v>
      </c>
      <c r="G34">
        <f t="shared" si="0"/>
        <v>-32.65300000000002</v>
      </c>
      <c r="H34">
        <f t="shared" si="1"/>
        <v>1.3810000000000002</v>
      </c>
      <c r="J34">
        <f t="shared" si="2"/>
        <v>36</v>
      </c>
      <c r="K34">
        <f t="shared" si="3"/>
        <v>5.2893927228040379E-2</v>
      </c>
      <c r="L34">
        <f t="shared" si="3"/>
        <v>0.24316907758046205</v>
      </c>
    </row>
    <row r="35" spans="1:12" x14ac:dyDescent="0.75">
      <c r="A35">
        <v>37</v>
      </c>
      <c r="B35">
        <v>421.70800000000003</v>
      </c>
      <c r="C35">
        <v>444.44</v>
      </c>
      <c r="D35">
        <v>241.32300000000001</v>
      </c>
      <c r="E35">
        <v>239.05600000000001</v>
      </c>
      <c r="G35">
        <f t="shared" si="0"/>
        <v>-22.731999999999971</v>
      </c>
      <c r="H35">
        <f t="shared" si="1"/>
        <v>2.2669999999999959</v>
      </c>
      <c r="J35">
        <f t="shared" si="2"/>
        <v>37</v>
      </c>
      <c r="K35">
        <f t="shared" si="3"/>
        <v>8.1446114617419144E-2</v>
      </c>
      <c r="L35">
        <f t="shared" si="3"/>
        <v>0.27790191697048111</v>
      </c>
    </row>
    <row r="36" spans="1:12" x14ac:dyDescent="0.75">
      <c r="A36">
        <v>38</v>
      </c>
      <c r="B36">
        <v>411.255</v>
      </c>
      <c r="C36">
        <v>434.56299999999999</v>
      </c>
      <c r="D36">
        <v>238.255</v>
      </c>
      <c r="E36">
        <v>233.38499999999999</v>
      </c>
      <c r="G36">
        <f t="shared" si="0"/>
        <v>-23.307999999999993</v>
      </c>
      <c r="H36">
        <f t="shared" si="1"/>
        <v>4.8700000000000045</v>
      </c>
      <c r="J36">
        <f t="shared" si="2"/>
        <v>38</v>
      </c>
      <c r="K36">
        <f t="shared" si="3"/>
        <v>7.9788412779269485E-2</v>
      </c>
      <c r="L36">
        <f t="shared" si="3"/>
        <v>0.37994433337253569</v>
      </c>
    </row>
    <row r="37" spans="1:12" x14ac:dyDescent="0.75">
      <c r="A37">
        <v>39</v>
      </c>
      <c r="B37">
        <v>429.30900000000003</v>
      </c>
      <c r="C37">
        <v>450.16500000000002</v>
      </c>
      <c r="D37">
        <v>244.18100000000001</v>
      </c>
      <c r="E37">
        <v>240.83099999999999</v>
      </c>
      <c r="G37">
        <f t="shared" si="0"/>
        <v>-20.855999999999995</v>
      </c>
      <c r="H37">
        <f t="shared" si="1"/>
        <v>3.3500000000000227</v>
      </c>
      <c r="J37">
        <f t="shared" si="2"/>
        <v>39</v>
      </c>
      <c r="K37">
        <f t="shared" si="3"/>
        <v>8.6845157409725732E-2</v>
      </c>
      <c r="L37">
        <f t="shared" si="3"/>
        <v>0.32035752087498648</v>
      </c>
    </row>
    <row r="38" spans="1:12" x14ac:dyDescent="0.75">
      <c r="A38">
        <v>40</v>
      </c>
      <c r="B38">
        <v>412.76499999999999</v>
      </c>
      <c r="C38">
        <v>449.29</v>
      </c>
      <c r="D38">
        <v>251.465</v>
      </c>
      <c r="E38">
        <v>250.57499999999999</v>
      </c>
      <c r="G38">
        <f t="shared" si="0"/>
        <v>-36.525000000000034</v>
      </c>
      <c r="H38">
        <f t="shared" si="1"/>
        <v>0.89000000000001478</v>
      </c>
      <c r="J38">
        <f t="shared" si="2"/>
        <v>40</v>
      </c>
      <c r="K38">
        <f t="shared" si="3"/>
        <v>4.1750487093812537E-2</v>
      </c>
      <c r="L38">
        <f t="shared" si="3"/>
        <v>0.2239209690697409</v>
      </c>
    </row>
    <row r="39" spans="1:12" x14ac:dyDescent="0.75">
      <c r="A39">
        <v>41</v>
      </c>
      <c r="B39">
        <v>426.375</v>
      </c>
      <c r="C39">
        <v>451.84500000000003</v>
      </c>
      <c r="D39">
        <v>257.40899999999999</v>
      </c>
      <c r="E39">
        <v>247.405</v>
      </c>
      <c r="G39">
        <f t="shared" si="0"/>
        <v>-25.470000000000027</v>
      </c>
      <c r="H39">
        <f t="shared" si="1"/>
        <v>10.003999999999991</v>
      </c>
      <c r="J39">
        <f t="shared" si="2"/>
        <v>41</v>
      </c>
      <c r="K39">
        <f t="shared" si="3"/>
        <v>7.3566274977048179E-2</v>
      </c>
      <c r="L39">
        <f t="shared" si="3"/>
        <v>0.5812066329530754</v>
      </c>
    </row>
    <row r="40" spans="1:12" x14ac:dyDescent="0.75">
      <c r="A40">
        <v>42</v>
      </c>
      <c r="B40">
        <v>425.38200000000001</v>
      </c>
      <c r="C40">
        <v>445.65300000000002</v>
      </c>
      <c r="D40">
        <v>260.21699999999998</v>
      </c>
      <c r="E40">
        <v>246.16800000000001</v>
      </c>
      <c r="G40">
        <f t="shared" si="0"/>
        <v>-20.271000000000015</v>
      </c>
      <c r="H40">
        <f t="shared" si="1"/>
        <v>14.048999999999978</v>
      </c>
      <c r="J40">
        <f t="shared" si="2"/>
        <v>42</v>
      </c>
      <c r="K40">
        <f t="shared" si="3"/>
        <v>8.8528760839096346E-2</v>
      </c>
      <c r="L40">
        <f t="shared" si="3"/>
        <v>0.73977811752714695</v>
      </c>
    </row>
    <row r="41" spans="1:12" x14ac:dyDescent="0.75">
      <c r="A41">
        <v>43</v>
      </c>
      <c r="B41">
        <v>418.46199999999999</v>
      </c>
      <c r="C41">
        <v>444.15499999999997</v>
      </c>
      <c r="D41">
        <v>257.63900000000001</v>
      </c>
      <c r="E41">
        <v>248.49199999999999</v>
      </c>
      <c r="G41">
        <f t="shared" si="0"/>
        <v>-25.692999999999984</v>
      </c>
      <c r="H41">
        <f t="shared" si="1"/>
        <v>9.1470000000000198</v>
      </c>
      <c r="J41">
        <f t="shared" si="2"/>
        <v>43</v>
      </c>
      <c r="K41">
        <f t="shared" si="3"/>
        <v>7.2924491105681374E-2</v>
      </c>
      <c r="L41">
        <f t="shared" si="3"/>
        <v>0.54761064722255004</v>
      </c>
    </row>
    <row r="42" spans="1:12" x14ac:dyDescent="0.75">
      <c r="A42">
        <v>44</v>
      </c>
      <c r="B42">
        <v>416.17500000000001</v>
      </c>
      <c r="C42">
        <v>441.79</v>
      </c>
      <c r="D42">
        <v>261.34500000000003</v>
      </c>
      <c r="E42">
        <v>255.58699999999999</v>
      </c>
      <c r="G42">
        <f t="shared" si="0"/>
        <v>-25.615000000000009</v>
      </c>
      <c r="H42">
        <f t="shared" si="1"/>
        <v>5.7580000000000382</v>
      </c>
      <c r="J42">
        <f t="shared" si="2"/>
        <v>44</v>
      </c>
      <c r="K42">
        <f t="shared" si="3"/>
        <v>7.3148971562930723E-2</v>
      </c>
      <c r="L42">
        <f t="shared" si="3"/>
        <v>0.41475557646321087</v>
      </c>
    </row>
    <row r="43" spans="1:12" x14ac:dyDescent="0.75">
      <c r="A43">
        <v>45</v>
      </c>
      <c r="B43">
        <v>428.76</v>
      </c>
      <c r="C43">
        <v>458.91300000000001</v>
      </c>
      <c r="D43">
        <v>265.66000000000003</v>
      </c>
      <c r="E43">
        <v>257.40899999999999</v>
      </c>
      <c r="G43">
        <f t="shared" si="0"/>
        <v>-30.15300000000002</v>
      </c>
      <c r="H43">
        <f t="shared" si="1"/>
        <v>8.2510000000000332</v>
      </c>
      <c r="J43">
        <f t="shared" si="2"/>
        <v>45</v>
      </c>
      <c r="K43">
        <f t="shared" si="3"/>
        <v>6.0088813678342422E-2</v>
      </c>
      <c r="L43">
        <f t="shared" si="3"/>
        <v>0.51248578932925803</v>
      </c>
    </row>
    <row r="44" spans="1:12" x14ac:dyDescent="0.75">
      <c r="A44">
        <v>46</v>
      </c>
      <c r="B44">
        <v>427.62</v>
      </c>
      <c r="C44">
        <v>450.87099999999998</v>
      </c>
      <c r="D44">
        <v>260.62</v>
      </c>
      <c r="E44">
        <v>254.25399999999999</v>
      </c>
      <c r="G44">
        <f t="shared" si="0"/>
        <v>-23.250999999999976</v>
      </c>
      <c r="H44">
        <f t="shared" si="1"/>
        <v>6.3660000000000139</v>
      </c>
      <c r="J44">
        <f t="shared" si="2"/>
        <v>46</v>
      </c>
      <c r="K44">
        <f t="shared" si="3"/>
        <v>7.9952456190336418E-2</v>
      </c>
      <c r="L44">
        <f t="shared" si="3"/>
        <v>0.43859030146222988</v>
      </c>
    </row>
    <row r="45" spans="1:12" x14ac:dyDescent="0.75">
      <c r="A45">
        <v>47</v>
      </c>
      <c r="B45">
        <v>428.202</v>
      </c>
      <c r="C45">
        <v>452.00799999999998</v>
      </c>
      <c r="D45">
        <v>257.32400000000001</v>
      </c>
      <c r="E45">
        <v>251.602</v>
      </c>
      <c r="G45">
        <f t="shared" si="0"/>
        <v>-23.805999999999983</v>
      </c>
      <c r="H45">
        <f t="shared" si="1"/>
        <v>5.7220000000000084</v>
      </c>
      <c r="J45">
        <f t="shared" si="2"/>
        <v>47</v>
      </c>
      <c r="K45">
        <f t="shared" si="3"/>
        <v>7.8355191398369356E-2</v>
      </c>
      <c r="L45">
        <f t="shared" si="3"/>
        <v>0.41334430985142567</v>
      </c>
    </row>
    <row r="46" spans="1:12" x14ac:dyDescent="0.75">
      <c r="A46">
        <v>48</v>
      </c>
      <c r="B46">
        <v>437.08</v>
      </c>
      <c r="C46">
        <v>461.89699999999999</v>
      </c>
      <c r="D46">
        <v>263.85199999999998</v>
      </c>
      <c r="E46">
        <v>255.71600000000001</v>
      </c>
      <c r="G46">
        <f t="shared" si="0"/>
        <v>-24.817000000000007</v>
      </c>
      <c r="H46">
        <f t="shared" si="1"/>
        <v>8.1359999999999673</v>
      </c>
      <c r="J46">
        <f t="shared" si="2"/>
        <v>48</v>
      </c>
      <c r="K46">
        <f t="shared" si="3"/>
        <v>7.5445579317867134E-2</v>
      </c>
      <c r="L46">
        <f t="shared" si="3"/>
        <v>0.50797757654161191</v>
      </c>
    </row>
    <row r="47" spans="1:12" x14ac:dyDescent="0.75">
      <c r="A47">
        <v>49</v>
      </c>
      <c r="B47">
        <v>408.13400000000001</v>
      </c>
      <c r="C47">
        <v>431.35</v>
      </c>
      <c r="D47">
        <v>255.86600000000001</v>
      </c>
      <c r="E47">
        <v>242.39500000000001</v>
      </c>
      <c r="G47">
        <f t="shared" si="0"/>
        <v>-23.216000000000008</v>
      </c>
      <c r="H47">
        <f t="shared" si="1"/>
        <v>13.471000000000004</v>
      </c>
      <c r="J47">
        <f t="shared" si="2"/>
        <v>49</v>
      </c>
      <c r="K47">
        <f t="shared" si="3"/>
        <v>8.0053184600640565E-2</v>
      </c>
      <c r="L47">
        <f t="shared" si="3"/>
        <v>0.71711944803794803</v>
      </c>
    </row>
    <row r="48" spans="1:12" x14ac:dyDescent="0.75">
      <c r="A48">
        <v>50</v>
      </c>
      <c r="B48">
        <v>419.38400000000001</v>
      </c>
      <c r="C48">
        <v>450.38600000000002</v>
      </c>
      <c r="D48">
        <v>258.64</v>
      </c>
      <c r="E48">
        <v>257.3</v>
      </c>
      <c r="G48">
        <f t="shared" si="0"/>
        <v>-31.00200000000001</v>
      </c>
      <c r="H48">
        <f t="shared" si="1"/>
        <v>1.339999999999975</v>
      </c>
      <c r="J48">
        <f t="shared" si="2"/>
        <v>50</v>
      </c>
      <c r="K48">
        <f t="shared" si="3"/>
        <v>5.7645430239819877E-2</v>
      </c>
      <c r="L48">
        <f t="shared" si="3"/>
        <v>0.24156180171704031</v>
      </c>
    </row>
    <row r="49" spans="1:12" x14ac:dyDescent="0.75">
      <c r="A49">
        <v>51</v>
      </c>
      <c r="B49">
        <v>438.98200000000003</v>
      </c>
      <c r="C49">
        <v>463.72300000000001</v>
      </c>
      <c r="D49">
        <v>261.21300000000002</v>
      </c>
      <c r="E49">
        <v>258.41399999999999</v>
      </c>
      <c r="G49">
        <f t="shared" si="0"/>
        <v>-24.740999999999985</v>
      </c>
      <c r="H49">
        <f t="shared" si="1"/>
        <v>2.799000000000035</v>
      </c>
      <c r="J49">
        <f t="shared" si="2"/>
        <v>51</v>
      </c>
      <c r="K49">
        <f t="shared" si="3"/>
        <v>7.5664303865956378E-2</v>
      </c>
      <c r="L49">
        <f t="shared" si="3"/>
        <v>0.29875730134462508</v>
      </c>
    </row>
    <row r="50" spans="1:12" x14ac:dyDescent="0.75">
      <c r="A50">
        <v>52</v>
      </c>
      <c r="B50">
        <v>422.226</v>
      </c>
      <c r="C50">
        <v>447.83199999999999</v>
      </c>
      <c r="D50">
        <v>252.32900000000001</v>
      </c>
      <c r="E50">
        <v>243.886</v>
      </c>
      <c r="G50">
        <f t="shared" si="0"/>
        <v>-25.605999999999995</v>
      </c>
      <c r="H50">
        <f t="shared" si="1"/>
        <v>8.4430000000000121</v>
      </c>
      <c r="J50">
        <f t="shared" si="2"/>
        <v>52</v>
      </c>
      <c r="K50">
        <f t="shared" si="3"/>
        <v>7.3174873154151845E-2</v>
      </c>
      <c r="L50">
        <f t="shared" si="3"/>
        <v>0.52001254459210566</v>
      </c>
    </row>
    <row r="51" spans="1:12" x14ac:dyDescent="0.75">
      <c r="A51">
        <v>53</v>
      </c>
      <c r="B51">
        <v>415.93900000000002</v>
      </c>
      <c r="C51">
        <v>453.30500000000001</v>
      </c>
      <c r="D51">
        <v>245.79300000000001</v>
      </c>
      <c r="E51">
        <v>246.85</v>
      </c>
      <c r="G51">
        <f t="shared" si="0"/>
        <v>-37.365999999999985</v>
      </c>
      <c r="H51">
        <f t="shared" si="1"/>
        <v>-1.0569999999999879</v>
      </c>
      <c r="J51">
        <f t="shared" si="2"/>
        <v>53</v>
      </c>
      <c r="K51">
        <f t="shared" si="3"/>
        <v>3.9330127291931069E-2</v>
      </c>
      <c r="L51">
        <f t="shared" si="3"/>
        <v>0.14759496648241863</v>
      </c>
    </row>
    <row r="52" spans="1:12" x14ac:dyDescent="0.75">
      <c r="A52">
        <v>54</v>
      </c>
      <c r="B52">
        <v>425.79</v>
      </c>
      <c r="C52">
        <v>462.34899999999999</v>
      </c>
      <c r="D52">
        <v>253.33</v>
      </c>
      <c r="E52">
        <v>245.89699999999999</v>
      </c>
      <c r="G52">
        <f t="shared" si="0"/>
        <v>-36.558999999999969</v>
      </c>
      <c r="H52">
        <f t="shared" si="1"/>
        <v>7.4330000000000211</v>
      </c>
      <c r="J52">
        <f t="shared" si="2"/>
        <v>54</v>
      </c>
      <c r="K52">
        <f t="shared" si="3"/>
        <v>4.1652636638088616E-2</v>
      </c>
      <c r="L52">
        <f t="shared" si="3"/>
        <v>0.48041867576149716</v>
      </c>
    </row>
    <row r="53" spans="1:12" x14ac:dyDescent="0.75">
      <c r="A53">
        <v>55</v>
      </c>
      <c r="B53">
        <v>425.77300000000002</v>
      </c>
      <c r="C53">
        <v>470.73700000000002</v>
      </c>
      <c r="D53">
        <v>252.33500000000001</v>
      </c>
      <c r="E53">
        <v>244.75399999999999</v>
      </c>
      <c r="G53">
        <f t="shared" si="0"/>
        <v>-44.963999999999999</v>
      </c>
      <c r="H53">
        <f t="shared" si="1"/>
        <v>7.5810000000000173</v>
      </c>
      <c r="J53">
        <f t="shared" si="2"/>
        <v>55</v>
      </c>
      <c r="K53">
        <f t="shared" si="3"/>
        <v>1.7463428392173068E-2</v>
      </c>
      <c r="L53">
        <f t="shared" si="3"/>
        <v>0.48622054960994265</v>
      </c>
    </row>
    <row r="54" spans="1:12" x14ac:dyDescent="0.75">
      <c r="A54">
        <v>56</v>
      </c>
      <c r="B54">
        <v>451.733</v>
      </c>
      <c r="C54">
        <v>464.49099999999999</v>
      </c>
      <c r="D54">
        <v>254.84899999999999</v>
      </c>
      <c r="E54">
        <v>247.411</v>
      </c>
      <c r="G54">
        <f t="shared" si="0"/>
        <v>-12.757999999999981</v>
      </c>
      <c r="H54">
        <f t="shared" si="1"/>
        <v>7.4379999999999882</v>
      </c>
      <c r="J54">
        <f t="shared" si="2"/>
        <v>56</v>
      </c>
      <c r="K54">
        <f t="shared" si="3"/>
        <v>0.11015083359954414</v>
      </c>
      <c r="L54">
        <f t="shared" si="3"/>
        <v>0.48061468501313254</v>
      </c>
    </row>
    <row r="55" spans="1:12" x14ac:dyDescent="0.75">
      <c r="A55">
        <v>57</v>
      </c>
      <c r="B55">
        <v>430.87799999999999</v>
      </c>
      <c r="C55">
        <v>471.92599999999999</v>
      </c>
      <c r="D55">
        <v>264.399</v>
      </c>
      <c r="E55">
        <v>252.71700000000001</v>
      </c>
      <c r="G55">
        <f t="shared" si="0"/>
        <v>-41.048000000000002</v>
      </c>
      <c r="H55">
        <f t="shared" si="1"/>
        <v>11.681999999999988</v>
      </c>
      <c r="J55">
        <f t="shared" si="2"/>
        <v>57</v>
      </c>
      <c r="K55">
        <f t="shared" si="3"/>
        <v>2.8733498527926178E-2</v>
      </c>
      <c r="L55">
        <f t="shared" si="3"/>
        <v>0.6469873378023443</v>
      </c>
    </row>
    <row r="56" spans="1:12" x14ac:dyDescent="0.75">
      <c r="A56">
        <v>58</v>
      </c>
      <c r="B56">
        <v>432.79599999999999</v>
      </c>
      <c r="C56">
        <v>456.048</v>
      </c>
      <c r="D56">
        <v>256.58699999999999</v>
      </c>
      <c r="E56">
        <v>241.64500000000001</v>
      </c>
      <c r="G56">
        <f t="shared" si="0"/>
        <v>-23.25200000000001</v>
      </c>
      <c r="H56">
        <f t="shared" si="1"/>
        <v>14.941999999999979</v>
      </c>
      <c r="J56">
        <f t="shared" si="2"/>
        <v>58</v>
      </c>
      <c r="K56">
        <f t="shared" si="3"/>
        <v>7.99495782357562E-2</v>
      </c>
      <c r="L56">
        <f t="shared" si="3"/>
        <v>0.77478536986945756</v>
      </c>
    </row>
    <row r="57" spans="1:12" x14ac:dyDescent="0.75">
      <c r="A57">
        <v>59</v>
      </c>
      <c r="B57">
        <v>426.29700000000003</v>
      </c>
      <c r="C57">
        <v>442.95600000000002</v>
      </c>
      <c r="D57">
        <v>259.80700000000002</v>
      </c>
      <c r="E57">
        <v>241.63300000000001</v>
      </c>
      <c r="G57">
        <f t="shared" si="0"/>
        <v>-16.658999999999992</v>
      </c>
      <c r="H57">
        <f t="shared" si="1"/>
        <v>18.174000000000007</v>
      </c>
      <c r="J57">
        <f t="shared" si="2"/>
        <v>59</v>
      </c>
      <c r="K57">
        <f t="shared" si="3"/>
        <v>9.8923932782492799E-2</v>
      </c>
      <c r="L57">
        <f t="shared" si="3"/>
        <v>0.90148575012740684</v>
      </c>
    </row>
    <row r="58" spans="1:12" x14ac:dyDescent="0.75">
      <c r="A58">
        <v>60</v>
      </c>
      <c r="B58">
        <v>433.28100000000001</v>
      </c>
      <c r="C58">
        <v>438.423</v>
      </c>
      <c r="D58">
        <v>247.339</v>
      </c>
      <c r="E58">
        <v>232.37100000000001</v>
      </c>
      <c r="G58">
        <f t="shared" si="0"/>
        <v>-5.1419999999999959</v>
      </c>
      <c r="H58">
        <f t="shared" si="1"/>
        <v>14.967999999999989</v>
      </c>
      <c r="J58">
        <f t="shared" si="2"/>
        <v>60</v>
      </c>
      <c r="K58">
        <f t="shared" si="3"/>
        <v>0.13206933568174423</v>
      </c>
      <c r="L58">
        <f t="shared" si="3"/>
        <v>0.77580461797796862</v>
      </c>
    </row>
    <row r="59" spans="1:12" x14ac:dyDescent="0.75">
      <c r="A59">
        <v>61</v>
      </c>
      <c r="B59">
        <v>412.37</v>
      </c>
      <c r="C59">
        <v>432.363</v>
      </c>
      <c r="D59">
        <v>252.43199999999999</v>
      </c>
      <c r="E59">
        <v>238.298</v>
      </c>
      <c r="G59">
        <f t="shared" si="0"/>
        <v>-19.992999999999995</v>
      </c>
      <c r="H59">
        <f t="shared" si="1"/>
        <v>14.133999999999986</v>
      </c>
      <c r="J59">
        <f t="shared" si="2"/>
        <v>61</v>
      </c>
      <c r="K59">
        <f t="shared" si="3"/>
        <v>8.9328832212369993E-2</v>
      </c>
      <c r="L59">
        <f t="shared" si="3"/>
        <v>0.74311027480497072</v>
      </c>
    </row>
    <row r="60" spans="1:12" x14ac:dyDescent="0.75">
      <c r="A60">
        <v>62</v>
      </c>
      <c r="B60">
        <v>406.82799999999997</v>
      </c>
      <c r="C60">
        <v>441.29</v>
      </c>
      <c r="D60">
        <v>255.60400000000001</v>
      </c>
      <c r="E60">
        <v>239.774</v>
      </c>
      <c r="G60">
        <f t="shared" si="0"/>
        <v>-34.462000000000046</v>
      </c>
      <c r="H60">
        <f t="shared" si="1"/>
        <v>15.830000000000013</v>
      </c>
      <c r="J60">
        <f t="shared" si="2"/>
        <v>62</v>
      </c>
      <c r="K60">
        <f t="shared" si="3"/>
        <v>4.7687707392601746E-2</v>
      </c>
      <c r="L60">
        <f t="shared" si="3"/>
        <v>0.80959661296013274</v>
      </c>
    </row>
    <row r="61" spans="1:12" x14ac:dyDescent="0.75">
      <c r="A61">
        <v>63</v>
      </c>
      <c r="B61">
        <v>408.15</v>
      </c>
      <c r="C61">
        <v>424.67599999999999</v>
      </c>
      <c r="D61">
        <v>260.91500000000002</v>
      </c>
      <c r="E61">
        <v>241.809</v>
      </c>
      <c r="G61">
        <f t="shared" si="0"/>
        <v>-16.52600000000001</v>
      </c>
      <c r="H61">
        <f t="shared" si="1"/>
        <v>19.106000000000023</v>
      </c>
      <c r="J61">
        <f t="shared" si="2"/>
        <v>63</v>
      </c>
      <c r="K61">
        <f t="shared" si="3"/>
        <v>9.930670074164881E-2</v>
      </c>
      <c r="L61">
        <f t="shared" si="3"/>
        <v>0.93802187463248421</v>
      </c>
    </row>
    <row r="62" spans="1:12" x14ac:dyDescent="0.75">
      <c r="A62">
        <v>64</v>
      </c>
      <c r="B62">
        <v>438.03500000000003</v>
      </c>
      <c r="C62">
        <v>463.73</v>
      </c>
      <c r="D62">
        <v>265.56</v>
      </c>
      <c r="E62">
        <v>245.09899999999999</v>
      </c>
      <c r="G62">
        <f t="shared" si="0"/>
        <v>-25.694999999999993</v>
      </c>
      <c r="H62">
        <f t="shared" si="1"/>
        <v>20.461000000000013</v>
      </c>
      <c r="J62">
        <f t="shared" si="2"/>
        <v>64</v>
      </c>
      <c r="K62">
        <f t="shared" si="3"/>
        <v>7.2918735196521103E-2</v>
      </c>
      <c r="L62">
        <f t="shared" si="3"/>
        <v>0.99114038182602338</v>
      </c>
    </row>
    <row r="63" spans="1:12" x14ac:dyDescent="0.75">
      <c r="A63">
        <v>65</v>
      </c>
      <c r="B63">
        <v>416.82499999999999</v>
      </c>
      <c r="C63">
        <v>439.68700000000001</v>
      </c>
      <c r="D63">
        <v>253.36</v>
      </c>
      <c r="E63">
        <v>241.84899999999999</v>
      </c>
      <c r="G63">
        <f t="shared" si="0"/>
        <v>-22.862000000000023</v>
      </c>
      <c r="H63">
        <f t="shared" si="1"/>
        <v>11.511000000000024</v>
      </c>
      <c r="J63">
        <f t="shared" si="2"/>
        <v>65</v>
      </c>
      <c r="K63">
        <f t="shared" si="3"/>
        <v>8.107198052200329E-2</v>
      </c>
      <c r="L63">
        <f t="shared" si="3"/>
        <v>0.6402838213963713</v>
      </c>
    </row>
    <row r="64" spans="1:12" x14ac:dyDescent="0.75">
      <c r="A64">
        <v>66</v>
      </c>
      <c r="B64">
        <v>421.065</v>
      </c>
      <c r="C64">
        <v>445.42500000000001</v>
      </c>
      <c r="D64">
        <v>257.90499999999997</v>
      </c>
      <c r="E64">
        <v>237.21799999999999</v>
      </c>
      <c r="G64">
        <f t="shared" si="0"/>
        <v>-24.360000000000014</v>
      </c>
      <c r="H64">
        <f t="shared" si="1"/>
        <v>20.686999999999983</v>
      </c>
      <c r="J64">
        <f t="shared" si="2"/>
        <v>66</v>
      </c>
      <c r="K64">
        <f t="shared" si="3"/>
        <v>7.6760804560982332E-2</v>
      </c>
      <c r="L64">
        <f t="shared" si="3"/>
        <v>1</v>
      </c>
    </row>
    <row r="65" spans="1:12" x14ac:dyDescent="0.75">
      <c r="A65">
        <v>67</v>
      </c>
      <c r="B65">
        <v>385.245</v>
      </c>
      <c r="C65">
        <v>421.233</v>
      </c>
      <c r="D65">
        <v>250.66800000000001</v>
      </c>
      <c r="E65">
        <v>237.917</v>
      </c>
      <c r="G65">
        <f t="shared" si="0"/>
        <v>-35.988</v>
      </c>
      <c r="H65">
        <f t="shared" si="1"/>
        <v>12.751000000000005</v>
      </c>
      <c r="J65">
        <f t="shared" si="2"/>
        <v>67</v>
      </c>
      <c r="K65">
        <f t="shared" si="3"/>
        <v>4.3295948703337514E-2</v>
      </c>
      <c r="L65">
        <f t="shared" si="3"/>
        <v>0.68889411580226656</v>
      </c>
    </row>
    <row r="66" spans="1:12" x14ac:dyDescent="0.75">
      <c r="A66">
        <v>68</v>
      </c>
      <c r="B66">
        <v>403.87</v>
      </c>
      <c r="C66">
        <v>429.92099999999999</v>
      </c>
      <c r="D66">
        <v>267.01600000000002</v>
      </c>
      <c r="E66">
        <v>248.36699999999999</v>
      </c>
      <c r="G66">
        <f t="shared" si="0"/>
        <v>-26.050999999999988</v>
      </c>
      <c r="H66">
        <f t="shared" si="1"/>
        <v>18.649000000000029</v>
      </c>
      <c r="J66">
        <f t="shared" si="2"/>
        <v>68</v>
      </c>
      <c r="K66">
        <f t="shared" si="3"/>
        <v>7.1894183365998107E-2</v>
      </c>
      <c r="L66">
        <f t="shared" si="3"/>
        <v>0.92010662903289209</v>
      </c>
    </row>
    <row r="67" spans="1:12" x14ac:dyDescent="0.75">
      <c r="A67">
        <v>69</v>
      </c>
      <c r="B67">
        <v>416.53199999999998</v>
      </c>
      <c r="C67">
        <v>440.16800000000001</v>
      </c>
      <c r="D67">
        <v>269.48899999999998</v>
      </c>
      <c r="E67">
        <v>251.28700000000001</v>
      </c>
      <c r="G67">
        <f t="shared" si="0"/>
        <v>-23.636000000000024</v>
      </c>
      <c r="H67">
        <f t="shared" si="1"/>
        <v>18.20199999999997</v>
      </c>
      <c r="J67">
        <f t="shared" si="2"/>
        <v>69</v>
      </c>
      <c r="K67">
        <f t="shared" si="3"/>
        <v>7.884444367698977E-2</v>
      </c>
      <c r="L67">
        <f t="shared" si="3"/>
        <v>0.90258340193657083</v>
      </c>
    </row>
    <row r="68" spans="1:12" x14ac:dyDescent="0.75">
      <c r="A68">
        <v>70</v>
      </c>
      <c r="B68">
        <v>422.65499999999997</v>
      </c>
      <c r="C68">
        <v>436.35700000000003</v>
      </c>
      <c r="D68">
        <v>261.97500000000002</v>
      </c>
      <c r="E68">
        <v>247.52</v>
      </c>
      <c r="G68">
        <f t="shared" ref="G68:G76" si="4">B68-C68</f>
        <v>-13.702000000000055</v>
      </c>
      <c r="H68">
        <f t="shared" ref="H68:H76" si="5">D68-E68</f>
        <v>14.455000000000013</v>
      </c>
      <c r="J68">
        <f t="shared" ref="J68:J76" si="6">A68</f>
        <v>70</v>
      </c>
      <c r="K68">
        <f t="shared" ref="K68:L76" si="7">(G68-MIN(G$3:G$79))/(MAX(G$3:G$79)-MIN(G$3:G$79))</f>
        <v>0.10743404447590987</v>
      </c>
      <c r="L68">
        <f t="shared" si="7"/>
        <v>0.75569406876004652</v>
      </c>
    </row>
    <row r="69" spans="1:12" x14ac:dyDescent="0.75">
      <c r="A69">
        <v>71</v>
      </c>
      <c r="B69">
        <v>412.21199999999999</v>
      </c>
      <c r="C69">
        <v>431.9</v>
      </c>
      <c r="D69">
        <v>265.42399999999998</v>
      </c>
      <c r="E69">
        <v>251.2</v>
      </c>
      <c r="G69">
        <f t="shared" si="4"/>
        <v>-19.687999999999988</v>
      </c>
      <c r="H69">
        <f t="shared" si="5"/>
        <v>14.22399999999999</v>
      </c>
      <c r="J69">
        <f t="shared" si="6"/>
        <v>71</v>
      </c>
      <c r="K69">
        <f t="shared" si="7"/>
        <v>9.0206608359306856E-2</v>
      </c>
      <c r="L69">
        <f t="shared" si="7"/>
        <v>0.74663844133443114</v>
      </c>
    </row>
    <row r="70" spans="1:12" x14ac:dyDescent="0.75">
      <c r="A70">
        <v>72</v>
      </c>
      <c r="B70">
        <v>376.41800000000001</v>
      </c>
      <c r="C70">
        <v>389.596</v>
      </c>
      <c r="D70">
        <v>262.53800000000001</v>
      </c>
      <c r="E70">
        <v>254.95400000000001</v>
      </c>
      <c r="G70">
        <f t="shared" si="4"/>
        <v>-13.177999999999997</v>
      </c>
      <c r="H70">
        <f t="shared" si="5"/>
        <v>7.5840000000000032</v>
      </c>
      <c r="J70">
        <f t="shared" si="6"/>
        <v>72</v>
      </c>
      <c r="K70">
        <f t="shared" si="7"/>
        <v>0.10894209267589335</v>
      </c>
      <c r="L70">
        <f t="shared" si="7"/>
        <v>0.4863381551609241</v>
      </c>
    </row>
    <row r="71" spans="1:12" x14ac:dyDescent="0.75">
      <c r="A71">
        <v>73</v>
      </c>
      <c r="B71">
        <v>393.90800000000002</v>
      </c>
      <c r="C71">
        <v>401.96199999999999</v>
      </c>
      <c r="D71">
        <v>264.60300000000001</v>
      </c>
      <c r="E71">
        <v>251.91200000000001</v>
      </c>
      <c r="G71">
        <f t="shared" si="4"/>
        <v>-8.0539999999999736</v>
      </c>
      <c r="H71">
        <f t="shared" si="5"/>
        <v>12.691000000000003</v>
      </c>
      <c r="J71">
        <f t="shared" si="6"/>
        <v>73</v>
      </c>
      <c r="K71">
        <f t="shared" si="7"/>
        <v>0.12368873194443249</v>
      </c>
      <c r="L71">
        <f t="shared" si="7"/>
        <v>0.68654200478262628</v>
      </c>
    </row>
    <row r="72" spans="1:12" x14ac:dyDescent="0.75">
      <c r="A72">
        <v>74</v>
      </c>
      <c r="B72">
        <v>384.89100000000002</v>
      </c>
      <c r="C72">
        <v>406.47500000000002</v>
      </c>
      <c r="D72">
        <v>260.51100000000002</v>
      </c>
      <c r="E72">
        <v>255.113</v>
      </c>
      <c r="G72">
        <f t="shared" si="4"/>
        <v>-21.584000000000003</v>
      </c>
      <c r="H72">
        <f t="shared" si="5"/>
        <v>5.3980000000000246</v>
      </c>
      <c r="J72">
        <f t="shared" si="6"/>
        <v>74</v>
      </c>
      <c r="K72">
        <f t="shared" si="7"/>
        <v>8.4750006475397752E-2</v>
      </c>
      <c r="L72">
        <f t="shared" si="7"/>
        <v>0.40064291034536959</v>
      </c>
    </row>
    <row r="73" spans="1:12" x14ac:dyDescent="0.75">
      <c r="A73">
        <v>75</v>
      </c>
      <c r="B73">
        <v>383.94</v>
      </c>
      <c r="C73">
        <v>409.017</v>
      </c>
      <c r="D73">
        <v>271.32100000000003</v>
      </c>
      <c r="E73">
        <v>264.154</v>
      </c>
      <c r="G73">
        <f t="shared" si="4"/>
        <v>-25.076999999999998</v>
      </c>
      <c r="H73">
        <f t="shared" si="5"/>
        <v>7.16700000000003</v>
      </c>
      <c r="J73">
        <f t="shared" si="6"/>
        <v>75</v>
      </c>
      <c r="K73">
        <f t="shared" si="7"/>
        <v>7.4697311127035745E-2</v>
      </c>
      <c r="L73">
        <f t="shared" si="7"/>
        <v>0.46999098357442626</v>
      </c>
    </row>
    <row r="74" spans="1:12" x14ac:dyDescent="0.75">
      <c r="A74">
        <v>76</v>
      </c>
      <c r="B74">
        <v>394.39699999999999</v>
      </c>
      <c r="C74">
        <v>416.57100000000003</v>
      </c>
      <c r="D74">
        <v>265.40199999999999</v>
      </c>
      <c r="E74">
        <v>262.53800000000001</v>
      </c>
      <c r="G74">
        <f t="shared" si="4"/>
        <v>-22.174000000000035</v>
      </c>
      <c r="H74">
        <f t="shared" si="5"/>
        <v>2.8639999999999759</v>
      </c>
      <c r="J74">
        <f t="shared" si="6"/>
        <v>76</v>
      </c>
      <c r="K74">
        <f t="shared" si="7"/>
        <v>8.3052013273126377E-2</v>
      </c>
      <c r="L74">
        <f t="shared" si="7"/>
        <v>0.30130542161589957</v>
      </c>
    </row>
    <row r="75" spans="1:12" x14ac:dyDescent="0.75">
      <c r="A75">
        <v>77</v>
      </c>
      <c r="B75">
        <v>395.69900000000001</v>
      </c>
      <c r="C75">
        <v>417.79300000000001</v>
      </c>
      <c r="D75">
        <v>260.27300000000002</v>
      </c>
      <c r="E75">
        <v>262.68099999999998</v>
      </c>
      <c r="G75">
        <f t="shared" si="4"/>
        <v>-22.093999999999994</v>
      </c>
      <c r="H75">
        <f t="shared" si="5"/>
        <v>-2.4079999999999586</v>
      </c>
      <c r="J75">
        <f t="shared" si="6"/>
        <v>77</v>
      </c>
      <c r="K75">
        <f t="shared" si="7"/>
        <v>8.3282249639536163E-2</v>
      </c>
      <c r="L75">
        <f t="shared" si="7"/>
        <v>9.4633266690189552E-2</v>
      </c>
    </row>
    <row r="76" spans="1:12" x14ac:dyDescent="0.75">
      <c r="A76">
        <v>78</v>
      </c>
      <c r="B76">
        <v>390.68799999999999</v>
      </c>
      <c r="C76">
        <v>412.03399999999999</v>
      </c>
      <c r="D76">
        <v>254.767</v>
      </c>
      <c r="E76">
        <v>255.983</v>
      </c>
      <c r="G76">
        <f t="shared" si="4"/>
        <v>-21.346000000000004</v>
      </c>
      <c r="H76">
        <f t="shared" si="5"/>
        <v>-1.2160000000000082</v>
      </c>
      <c r="J76">
        <f t="shared" si="6"/>
        <v>78</v>
      </c>
      <c r="K76">
        <f t="shared" si="7"/>
        <v>8.5434959665466506E-2</v>
      </c>
      <c r="L76">
        <f t="shared" si="7"/>
        <v>0.1413618722803715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C419-8E13-4634-9827-DC895406460E}">
  <dimension ref="A1:L89"/>
  <sheetViews>
    <sheetView zoomScale="80" zoomScaleNormal="80" workbookViewId="0"/>
  </sheetViews>
  <sheetFormatPr defaultRowHeight="14.75" x14ac:dyDescent="0.75"/>
  <sheetData>
    <row r="1" spans="1:12" x14ac:dyDescent="0.75">
      <c r="A1" t="s">
        <v>67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41</v>
      </c>
      <c r="B3">
        <v>534.42100000000005</v>
      </c>
      <c r="C3">
        <v>560.54600000000005</v>
      </c>
      <c r="D3">
        <v>243.93600000000001</v>
      </c>
      <c r="E3">
        <v>250.62200000000001</v>
      </c>
      <c r="G3">
        <f>B3-C3</f>
        <v>-26.125</v>
      </c>
      <c r="H3">
        <f>D3-E3</f>
        <v>-6.686000000000007</v>
      </c>
      <c r="J3">
        <f>A3</f>
        <v>41</v>
      </c>
      <c r="K3">
        <f>(G3-MIN(G$3:G$89))/(MAX(G$3:G$89)-MIN(G$3:G$89))</f>
        <v>1.4667451022336027E-2</v>
      </c>
      <c r="L3">
        <f>(H3-MIN(H$3:H$89))/(MAX(H$3:H$89)-MIN(H$3:H$89))</f>
        <v>9.4360568383652157E-3</v>
      </c>
    </row>
    <row r="4" spans="1:12" x14ac:dyDescent="0.75">
      <c r="A4">
        <v>42</v>
      </c>
      <c r="B4">
        <v>519.48599999999999</v>
      </c>
      <c r="C4">
        <v>544.245</v>
      </c>
      <c r="D4">
        <v>249.45</v>
      </c>
      <c r="E4">
        <v>255.62799999999999</v>
      </c>
      <c r="G4">
        <f t="shared" ref="G4:G67" si="0">B4-C4</f>
        <v>-24.759000000000015</v>
      </c>
      <c r="H4">
        <f t="shared" ref="H4:H67" si="1">D4-E4</f>
        <v>-6.1779999999999973</v>
      </c>
      <c r="J4">
        <f t="shared" ref="J4:J67" si="2">A4</f>
        <v>42</v>
      </c>
      <c r="K4">
        <f t="shared" ref="K4:L67" si="3">(G4-MIN(G$3:G$89))/(MAX(G$3:G$89)-MIN(G$3:G$89))</f>
        <v>1.9537586680214294E-2</v>
      </c>
      <c r="L4">
        <f t="shared" si="3"/>
        <v>2.3534635879218078E-2</v>
      </c>
    </row>
    <row r="5" spans="1:12" x14ac:dyDescent="0.75">
      <c r="A5">
        <v>43</v>
      </c>
      <c r="B5">
        <v>525.33600000000001</v>
      </c>
      <c r="C5">
        <v>537.64300000000003</v>
      </c>
      <c r="D5">
        <v>245.857</v>
      </c>
      <c r="E5">
        <v>251.821</v>
      </c>
      <c r="G5">
        <f t="shared" si="0"/>
        <v>-12.307000000000016</v>
      </c>
      <c r="H5">
        <f t="shared" si="1"/>
        <v>-5.9639999999999986</v>
      </c>
      <c r="J5">
        <f t="shared" si="2"/>
        <v>43</v>
      </c>
      <c r="K5">
        <f t="shared" si="3"/>
        <v>6.3932117582045062E-2</v>
      </c>
      <c r="L5">
        <f t="shared" si="3"/>
        <v>2.9473801065718938E-2</v>
      </c>
    </row>
    <row r="6" spans="1:12" x14ac:dyDescent="0.75">
      <c r="A6">
        <v>44</v>
      </c>
      <c r="B6">
        <v>527.11800000000005</v>
      </c>
      <c r="C6">
        <v>541.02499999999998</v>
      </c>
      <c r="D6">
        <v>246.76400000000001</v>
      </c>
      <c r="E6">
        <v>253.79</v>
      </c>
      <c r="G6">
        <f t="shared" si="0"/>
        <v>-13.906999999999925</v>
      </c>
      <c r="H6">
        <f t="shared" si="1"/>
        <v>-7.025999999999982</v>
      </c>
      <c r="J6">
        <f t="shared" si="2"/>
        <v>44</v>
      </c>
      <c r="K6">
        <f t="shared" si="3"/>
        <v>5.8227712711909727E-2</v>
      </c>
      <c r="L6">
        <f t="shared" si="3"/>
        <v>0</v>
      </c>
    </row>
    <row r="7" spans="1:12" x14ac:dyDescent="0.75">
      <c r="A7">
        <v>45</v>
      </c>
      <c r="B7">
        <v>522.52800000000002</v>
      </c>
      <c r="C7">
        <v>539.68499999999995</v>
      </c>
      <c r="D7">
        <v>243.55600000000001</v>
      </c>
      <c r="E7">
        <v>249.26</v>
      </c>
      <c r="G7">
        <f t="shared" si="0"/>
        <v>-17.156999999999925</v>
      </c>
      <c r="H7">
        <f t="shared" si="1"/>
        <v>-5.7039999999999793</v>
      </c>
      <c r="J7">
        <f t="shared" si="2"/>
        <v>45</v>
      </c>
      <c r="K7">
        <f t="shared" si="3"/>
        <v>4.6640640319446668E-2</v>
      </c>
      <c r="L7">
        <f t="shared" si="3"/>
        <v>3.6689609236234579E-2</v>
      </c>
    </row>
    <row r="8" spans="1:12" x14ac:dyDescent="0.75">
      <c r="A8">
        <v>46</v>
      </c>
      <c r="B8">
        <v>532.36800000000005</v>
      </c>
      <c r="C8">
        <v>544.89499999999998</v>
      </c>
      <c r="D8">
        <v>251.11099999999999</v>
      </c>
      <c r="E8">
        <v>256.065</v>
      </c>
      <c r="G8">
        <f t="shared" si="0"/>
        <v>-12.52699999999993</v>
      </c>
      <c r="H8">
        <f t="shared" si="1"/>
        <v>-4.9540000000000077</v>
      </c>
      <c r="J8">
        <f t="shared" si="2"/>
        <v>46</v>
      </c>
      <c r="K8">
        <f t="shared" si="3"/>
        <v>6.314776191240172E-2</v>
      </c>
      <c r="L8">
        <f t="shared" si="3"/>
        <v>5.7504440497335059E-2</v>
      </c>
    </row>
    <row r="9" spans="1:12" x14ac:dyDescent="0.75">
      <c r="A9">
        <v>47</v>
      </c>
      <c r="B9">
        <v>537.875</v>
      </c>
      <c r="C9">
        <v>528.44500000000005</v>
      </c>
      <c r="D9">
        <v>257.69400000000002</v>
      </c>
      <c r="E9">
        <v>253.65</v>
      </c>
      <c r="G9">
        <f t="shared" si="0"/>
        <v>9.42999999999995</v>
      </c>
      <c r="H9">
        <f t="shared" si="1"/>
        <v>4.0440000000000111</v>
      </c>
      <c r="J9">
        <f t="shared" si="2"/>
        <v>47</v>
      </c>
      <c r="K9">
        <f t="shared" si="3"/>
        <v>0.14143002299588173</v>
      </c>
      <c r="L9">
        <f t="shared" si="3"/>
        <v>0.30722690941385455</v>
      </c>
    </row>
    <row r="10" spans="1:12" x14ac:dyDescent="0.75">
      <c r="A10">
        <v>48</v>
      </c>
      <c r="B10">
        <v>583.05700000000002</v>
      </c>
      <c r="C10">
        <v>552.53599999999994</v>
      </c>
      <c r="D10">
        <v>257.45699999999999</v>
      </c>
      <c r="E10">
        <v>258.714</v>
      </c>
      <c r="G10">
        <f t="shared" si="0"/>
        <v>30.521000000000072</v>
      </c>
      <c r="H10">
        <f t="shared" si="1"/>
        <v>-1.257000000000005</v>
      </c>
      <c r="J10">
        <f t="shared" si="2"/>
        <v>48</v>
      </c>
      <c r="K10">
        <f t="shared" si="3"/>
        <v>0.21662477494340165</v>
      </c>
      <c r="L10">
        <f t="shared" si="3"/>
        <v>0.16010768206039033</v>
      </c>
    </row>
    <row r="11" spans="1:12" x14ac:dyDescent="0.75">
      <c r="A11">
        <v>49</v>
      </c>
      <c r="B11">
        <v>844.16399999999999</v>
      </c>
      <c r="C11">
        <v>593.91800000000001</v>
      </c>
      <c r="D11">
        <v>260.49299999999999</v>
      </c>
      <c r="E11">
        <v>259.459</v>
      </c>
      <c r="G11">
        <f t="shared" si="0"/>
        <v>250.24599999999998</v>
      </c>
      <c r="H11">
        <f t="shared" si="1"/>
        <v>1.0339999999999918</v>
      </c>
      <c r="J11">
        <f t="shared" si="2"/>
        <v>49</v>
      </c>
      <c r="K11">
        <f t="shared" si="3"/>
        <v>1</v>
      </c>
      <c r="L11">
        <f t="shared" si="3"/>
        <v>0.22369005328596758</v>
      </c>
    </row>
    <row r="12" spans="1:12" x14ac:dyDescent="0.75">
      <c r="A12">
        <v>50</v>
      </c>
      <c r="B12">
        <v>564.32100000000003</v>
      </c>
      <c r="C12">
        <v>523.08699999999999</v>
      </c>
      <c r="D12">
        <v>258.79300000000001</v>
      </c>
      <c r="E12">
        <v>260.45400000000001</v>
      </c>
      <c r="G12">
        <f t="shared" si="0"/>
        <v>41.234000000000037</v>
      </c>
      <c r="H12">
        <f t="shared" si="1"/>
        <v>-1.6610000000000014</v>
      </c>
      <c r="J12">
        <f t="shared" si="2"/>
        <v>50</v>
      </c>
      <c r="K12">
        <f t="shared" si="3"/>
        <v>0.25481933080200359</v>
      </c>
      <c r="L12">
        <f t="shared" si="3"/>
        <v>0.14889542628774388</v>
      </c>
    </row>
    <row r="13" spans="1:12" x14ac:dyDescent="0.75">
      <c r="A13">
        <v>51</v>
      </c>
      <c r="B13">
        <v>584.00699999999995</v>
      </c>
      <c r="C13">
        <v>535.88499999999999</v>
      </c>
      <c r="D13">
        <v>263.375</v>
      </c>
      <c r="E13">
        <v>267.32299999999998</v>
      </c>
      <c r="G13">
        <f t="shared" si="0"/>
        <v>48.121999999999957</v>
      </c>
      <c r="H13">
        <f t="shared" si="1"/>
        <v>-3.9479999999999791</v>
      </c>
      <c r="J13">
        <f t="shared" si="2"/>
        <v>51</v>
      </c>
      <c r="K13">
        <f t="shared" si="3"/>
        <v>0.27937679376793734</v>
      </c>
      <c r="L13">
        <f t="shared" si="3"/>
        <v>8.5424067495559697E-2</v>
      </c>
    </row>
    <row r="14" spans="1:12" x14ac:dyDescent="0.75">
      <c r="A14">
        <v>52</v>
      </c>
      <c r="B14">
        <v>613.90200000000004</v>
      </c>
      <c r="C14">
        <v>552.22299999999996</v>
      </c>
      <c r="D14">
        <v>266.77300000000002</v>
      </c>
      <c r="E14">
        <v>265.13</v>
      </c>
      <c r="G14">
        <f t="shared" si="0"/>
        <v>61.679000000000087</v>
      </c>
      <c r="H14">
        <f t="shared" si="1"/>
        <v>1.6430000000000291</v>
      </c>
      <c r="J14">
        <f t="shared" si="2"/>
        <v>52</v>
      </c>
      <c r="K14">
        <f t="shared" si="3"/>
        <v>0.327710929283206</v>
      </c>
      <c r="L14">
        <f t="shared" si="3"/>
        <v>0.24059169626998286</v>
      </c>
    </row>
    <row r="15" spans="1:12" x14ac:dyDescent="0.75">
      <c r="A15">
        <v>53</v>
      </c>
      <c r="B15">
        <v>576.48500000000001</v>
      </c>
      <c r="C15">
        <v>524.255</v>
      </c>
      <c r="D15">
        <v>266</v>
      </c>
      <c r="E15">
        <v>262.41699999999997</v>
      </c>
      <c r="G15">
        <f t="shared" si="0"/>
        <v>52.230000000000018</v>
      </c>
      <c r="H15">
        <f t="shared" si="1"/>
        <v>3.5830000000000268</v>
      </c>
      <c r="J15">
        <f t="shared" si="2"/>
        <v>53</v>
      </c>
      <c r="K15">
        <f t="shared" si="3"/>
        <v>0.29402285327201089</v>
      </c>
      <c r="L15">
        <f t="shared" si="3"/>
        <v>0.29443272646536472</v>
      </c>
    </row>
    <row r="16" spans="1:12" x14ac:dyDescent="0.75">
      <c r="A16">
        <v>54</v>
      </c>
      <c r="B16">
        <v>560.59</v>
      </c>
      <c r="C16">
        <v>518.54499999999996</v>
      </c>
      <c r="D16">
        <v>273.41699999999997</v>
      </c>
      <c r="E16">
        <v>264.23500000000001</v>
      </c>
      <c r="G16">
        <f t="shared" si="0"/>
        <v>42.045000000000073</v>
      </c>
      <c r="H16">
        <f t="shared" si="1"/>
        <v>9.1819999999999595</v>
      </c>
      <c r="J16">
        <f t="shared" si="2"/>
        <v>54</v>
      </c>
      <c r="K16">
        <f t="shared" si="3"/>
        <v>0.25771075102055374</v>
      </c>
      <c r="L16">
        <f t="shared" si="3"/>
        <v>0.44982238010657088</v>
      </c>
    </row>
    <row r="17" spans="1:12" x14ac:dyDescent="0.75">
      <c r="A17">
        <v>55</v>
      </c>
      <c r="B17">
        <v>567.42399999999998</v>
      </c>
      <c r="C17">
        <v>521.19000000000005</v>
      </c>
      <c r="D17">
        <v>274.18799999999999</v>
      </c>
      <c r="E17">
        <v>265.17500000000001</v>
      </c>
      <c r="G17">
        <f t="shared" si="0"/>
        <v>46.233999999999924</v>
      </c>
      <c r="H17">
        <f t="shared" si="1"/>
        <v>9.0129999999999768</v>
      </c>
      <c r="J17">
        <f t="shared" si="2"/>
        <v>55</v>
      </c>
      <c r="K17">
        <f t="shared" si="3"/>
        <v>0.27264559602117716</v>
      </c>
      <c r="L17">
        <f t="shared" si="3"/>
        <v>0.44513210479573656</v>
      </c>
    </row>
    <row r="18" spans="1:12" x14ac:dyDescent="0.75">
      <c r="A18">
        <v>56</v>
      </c>
      <c r="B18">
        <v>562.72199999999998</v>
      </c>
      <c r="C18">
        <v>529.77</v>
      </c>
      <c r="D18">
        <v>272.11099999999999</v>
      </c>
      <c r="E18">
        <v>258.72500000000002</v>
      </c>
      <c r="G18">
        <f t="shared" si="0"/>
        <v>32.951999999999998</v>
      </c>
      <c r="H18">
        <f t="shared" si="1"/>
        <v>13.385999999999967</v>
      </c>
      <c r="J18">
        <f t="shared" si="2"/>
        <v>56</v>
      </c>
      <c r="K18">
        <f t="shared" si="3"/>
        <v>0.22529190509296376</v>
      </c>
      <c r="L18">
        <f t="shared" si="3"/>
        <v>0.5664964476021308</v>
      </c>
    </row>
    <row r="19" spans="1:12" x14ac:dyDescent="0.75">
      <c r="A19">
        <v>57</v>
      </c>
      <c r="B19">
        <v>579.221</v>
      </c>
      <c r="C19">
        <v>552.875</v>
      </c>
      <c r="D19">
        <v>293.64699999999999</v>
      </c>
      <c r="E19">
        <v>271.02100000000002</v>
      </c>
      <c r="G19">
        <f t="shared" si="0"/>
        <v>26.346000000000004</v>
      </c>
      <c r="H19">
        <f t="shared" si="1"/>
        <v>22.625999999999976</v>
      </c>
      <c r="J19">
        <f t="shared" si="2"/>
        <v>57</v>
      </c>
      <c r="K19">
        <f t="shared" si="3"/>
        <v>0.20173984348539117</v>
      </c>
      <c r="L19">
        <f t="shared" si="3"/>
        <v>0.8229351687388986</v>
      </c>
    </row>
    <row r="20" spans="1:12" x14ac:dyDescent="0.75">
      <c r="A20">
        <v>58</v>
      </c>
      <c r="B20">
        <v>560.92399999999998</v>
      </c>
      <c r="C20">
        <v>558.995</v>
      </c>
      <c r="D20">
        <v>289.45499999999998</v>
      </c>
      <c r="E20">
        <v>266.048</v>
      </c>
      <c r="G20">
        <f t="shared" si="0"/>
        <v>1.9289999999999736</v>
      </c>
      <c r="H20">
        <f t="shared" si="1"/>
        <v>23.406999999999982</v>
      </c>
      <c r="J20">
        <f t="shared" si="2"/>
        <v>58</v>
      </c>
      <c r="K20">
        <f t="shared" si="3"/>
        <v>0.11468705991407706</v>
      </c>
      <c r="L20">
        <f t="shared" si="3"/>
        <v>0.84461034635879229</v>
      </c>
    </row>
    <row r="21" spans="1:12" x14ac:dyDescent="0.75">
      <c r="A21">
        <v>59</v>
      </c>
      <c r="B21">
        <v>544.12099999999998</v>
      </c>
      <c r="C21">
        <v>546.97299999999996</v>
      </c>
      <c r="D21">
        <v>292.68900000000002</v>
      </c>
      <c r="E21">
        <v>267.96199999999999</v>
      </c>
      <c r="G21">
        <f t="shared" si="0"/>
        <v>-2.8519999999999754</v>
      </c>
      <c r="H21">
        <f t="shared" si="1"/>
        <v>24.727000000000032</v>
      </c>
      <c r="J21">
        <f t="shared" si="2"/>
        <v>59</v>
      </c>
      <c r="K21">
        <f t="shared" si="3"/>
        <v>9.7641585111503129E-2</v>
      </c>
      <c r="L21">
        <f t="shared" si="3"/>
        <v>0.88124444937833191</v>
      </c>
    </row>
    <row r="22" spans="1:12" x14ac:dyDescent="0.75">
      <c r="A22">
        <v>60</v>
      </c>
      <c r="B22">
        <v>553.82100000000003</v>
      </c>
      <c r="C22">
        <v>541.04100000000005</v>
      </c>
      <c r="D22">
        <v>290.67899999999997</v>
      </c>
      <c r="E22">
        <v>261.673</v>
      </c>
      <c r="G22">
        <f t="shared" si="0"/>
        <v>12.779999999999973</v>
      </c>
      <c r="H22">
        <f t="shared" si="1"/>
        <v>29.005999999999972</v>
      </c>
      <c r="J22">
        <f t="shared" si="2"/>
        <v>60</v>
      </c>
      <c r="K22">
        <f t="shared" si="3"/>
        <v>0.15337362069272834</v>
      </c>
      <c r="L22">
        <f t="shared" si="3"/>
        <v>1</v>
      </c>
    </row>
    <row r="23" spans="1:12" x14ac:dyDescent="0.75">
      <c r="A23">
        <v>61</v>
      </c>
      <c r="B23">
        <v>535.75699999999995</v>
      </c>
      <c r="C23">
        <v>529.81600000000003</v>
      </c>
      <c r="D23">
        <v>289.01400000000001</v>
      </c>
      <c r="E23">
        <v>265.44400000000002</v>
      </c>
      <c r="G23">
        <f t="shared" si="0"/>
        <v>5.9409999999999172</v>
      </c>
      <c r="H23">
        <f t="shared" si="1"/>
        <v>23.569999999999993</v>
      </c>
      <c r="J23">
        <f t="shared" si="2"/>
        <v>61</v>
      </c>
      <c r="K23">
        <f t="shared" si="3"/>
        <v>0.12899085512594202</v>
      </c>
      <c r="L23">
        <f t="shared" si="3"/>
        <v>0.84913410301953862</v>
      </c>
    </row>
    <row r="24" spans="1:12" x14ac:dyDescent="0.75">
      <c r="A24">
        <v>62</v>
      </c>
      <c r="B24">
        <v>530.28</v>
      </c>
      <c r="C24">
        <v>529.36699999999996</v>
      </c>
      <c r="D24">
        <v>286.06099999999998</v>
      </c>
      <c r="E24">
        <v>268.35599999999999</v>
      </c>
      <c r="G24">
        <f t="shared" si="0"/>
        <v>0.91300000000001091</v>
      </c>
      <c r="H24">
        <f t="shared" si="1"/>
        <v>17.704999999999984</v>
      </c>
      <c r="J24">
        <f t="shared" si="2"/>
        <v>62</v>
      </c>
      <c r="K24">
        <f t="shared" si="3"/>
        <v>0.11106476282154105</v>
      </c>
      <c r="L24">
        <f t="shared" si="3"/>
        <v>0.68636212255772644</v>
      </c>
    </row>
    <row r="25" spans="1:12" x14ac:dyDescent="0.75">
      <c r="A25">
        <v>63</v>
      </c>
      <c r="B25">
        <v>536.25800000000004</v>
      </c>
      <c r="C25">
        <v>559.47199999999998</v>
      </c>
      <c r="D25">
        <v>277.39800000000002</v>
      </c>
      <c r="E25">
        <v>276.36099999999999</v>
      </c>
      <c r="G25">
        <f t="shared" si="0"/>
        <v>-23.213999999999942</v>
      </c>
      <c r="H25">
        <f t="shared" si="1"/>
        <v>1.0370000000000346</v>
      </c>
      <c r="J25">
        <f t="shared" si="2"/>
        <v>63</v>
      </c>
      <c r="K25">
        <f t="shared" si="3"/>
        <v>2.50459026329393E-2</v>
      </c>
      <c r="L25">
        <f t="shared" si="3"/>
        <v>0.22377331261101319</v>
      </c>
    </row>
    <row r="26" spans="1:12" x14ac:dyDescent="0.75">
      <c r="A26">
        <v>64</v>
      </c>
      <c r="B26">
        <v>520</v>
      </c>
      <c r="C26">
        <v>542.404</v>
      </c>
      <c r="D26">
        <v>282.22000000000003</v>
      </c>
      <c r="E26">
        <v>269.851</v>
      </c>
      <c r="G26">
        <f t="shared" si="0"/>
        <v>-22.403999999999996</v>
      </c>
      <c r="H26">
        <f t="shared" si="1"/>
        <v>12.369000000000028</v>
      </c>
      <c r="J26">
        <f t="shared" si="2"/>
        <v>64</v>
      </c>
      <c r="K26">
        <f t="shared" si="3"/>
        <v>2.7933757598445283E-2</v>
      </c>
      <c r="L26">
        <f t="shared" si="3"/>
        <v>0.53827153641207914</v>
      </c>
    </row>
    <row r="27" spans="1:12" x14ac:dyDescent="0.75">
      <c r="A27">
        <v>65</v>
      </c>
      <c r="B27">
        <v>510.23399999999998</v>
      </c>
      <c r="C27">
        <v>527.92200000000003</v>
      </c>
      <c r="D27">
        <v>281.40600000000001</v>
      </c>
      <c r="E27">
        <v>269.3</v>
      </c>
      <c r="G27">
        <f t="shared" si="0"/>
        <v>-17.688000000000045</v>
      </c>
      <c r="H27">
        <f t="shared" si="1"/>
        <v>12.105999999999995</v>
      </c>
      <c r="J27">
        <f t="shared" si="2"/>
        <v>65</v>
      </c>
      <c r="K27">
        <f t="shared" si="3"/>
        <v>4.4747490953169967E-2</v>
      </c>
      <c r="L27">
        <f t="shared" si="3"/>
        <v>0.53097246891651873</v>
      </c>
    </row>
    <row r="28" spans="1:12" x14ac:dyDescent="0.75">
      <c r="A28">
        <v>66</v>
      </c>
      <c r="B28">
        <v>529.33100000000002</v>
      </c>
      <c r="C28">
        <v>537.70299999999997</v>
      </c>
      <c r="D28">
        <v>288.529</v>
      </c>
      <c r="E28">
        <v>272.44299999999998</v>
      </c>
      <c r="G28">
        <f t="shared" si="0"/>
        <v>-8.3719999999999573</v>
      </c>
      <c r="H28">
        <f t="shared" si="1"/>
        <v>16.086000000000013</v>
      </c>
      <c r="J28">
        <f t="shared" si="2"/>
        <v>66</v>
      </c>
      <c r="K28">
        <f t="shared" si="3"/>
        <v>7.7961388309535154E-2</v>
      </c>
      <c r="L28">
        <f t="shared" si="3"/>
        <v>0.64142984014209659</v>
      </c>
    </row>
    <row r="29" spans="1:12" x14ac:dyDescent="0.75">
      <c r="A29">
        <v>67</v>
      </c>
      <c r="B29">
        <v>520.43399999999997</v>
      </c>
      <c r="C29">
        <v>526.70299999999997</v>
      </c>
      <c r="D29">
        <v>284.16899999999998</v>
      </c>
      <c r="E29">
        <v>269.875</v>
      </c>
      <c r="G29">
        <f t="shared" si="0"/>
        <v>-6.2690000000000055</v>
      </c>
      <c r="H29">
        <f t="shared" si="1"/>
        <v>14.293999999999983</v>
      </c>
      <c r="J29">
        <f t="shared" si="2"/>
        <v>67</v>
      </c>
      <c r="K29">
        <f t="shared" si="3"/>
        <v>8.5459115460719548E-2</v>
      </c>
      <c r="L29">
        <f t="shared" si="3"/>
        <v>0.59169626998223779</v>
      </c>
    </row>
    <row r="30" spans="1:12" x14ac:dyDescent="0.75">
      <c r="A30">
        <v>68</v>
      </c>
      <c r="B30">
        <v>524.58100000000002</v>
      </c>
      <c r="C30">
        <v>538.40099999999995</v>
      </c>
      <c r="D30">
        <v>291.85300000000001</v>
      </c>
      <c r="E30">
        <v>277.10899999999998</v>
      </c>
      <c r="G30">
        <f t="shared" si="0"/>
        <v>-13.819999999999936</v>
      </c>
      <c r="H30">
        <f t="shared" si="1"/>
        <v>14.744000000000028</v>
      </c>
      <c r="J30">
        <f t="shared" si="2"/>
        <v>68</v>
      </c>
      <c r="K30">
        <f t="shared" si="3"/>
        <v>5.8537889726723316E-2</v>
      </c>
      <c r="L30">
        <f t="shared" si="3"/>
        <v>0.60418516873889982</v>
      </c>
    </row>
    <row r="31" spans="1:12" x14ac:dyDescent="0.75">
      <c r="A31">
        <v>69</v>
      </c>
      <c r="B31">
        <v>549.59299999999996</v>
      </c>
      <c r="C31">
        <v>545.84199999999998</v>
      </c>
      <c r="D31">
        <v>289.59300000000002</v>
      </c>
      <c r="E31">
        <v>282.29599999999999</v>
      </c>
      <c r="G31">
        <f t="shared" si="0"/>
        <v>3.7509999999999764</v>
      </c>
      <c r="H31">
        <f t="shared" si="1"/>
        <v>7.2970000000000255</v>
      </c>
      <c r="J31">
        <f t="shared" si="2"/>
        <v>69</v>
      </c>
      <c r="K31">
        <f t="shared" si="3"/>
        <v>0.12118295095994405</v>
      </c>
      <c r="L31">
        <f t="shared" si="3"/>
        <v>0.39750777087033817</v>
      </c>
    </row>
    <row r="32" spans="1:12" x14ac:dyDescent="0.75">
      <c r="A32">
        <v>70</v>
      </c>
      <c r="B32">
        <v>548.56399999999996</v>
      </c>
      <c r="C32">
        <v>564.11699999999996</v>
      </c>
      <c r="D32">
        <v>291.54300000000001</v>
      </c>
      <c r="E32">
        <v>288.62799999999999</v>
      </c>
      <c r="G32">
        <f t="shared" si="0"/>
        <v>-15.552999999999997</v>
      </c>
      <c r="H32">
        <f t="shared" si="1"/>
        <v>2.9150000000000205</v>
      </c>
      <c r="J32">
        <f t="shared" si="2"/>
        <v>70</v>
      </c>
      <c r="K32">
        <f t="shared" si="3"/>
        <v>5.2359306201757411E-2</v>
      </c>
      <c r="L32">
        <f t="shared" si="3"/>
        <v>0.27589365008881039</v>
      </c>
    </row>
    <row r="33" spans="1:12" x14ac:dyDescent="0.75">
      <c r="A33">
        <v>71</v>
      </c>
      <c r="B33">
        <v>545.69399999999996</v>
      </c>
      <c r="C33">
        <v>548.30499999999995</v>
      </c>
      <c r="D33">
        <v>292.55599999999998</v>
      </c>
      <c r="E33">
        <v>283.31</v>
      </c>
      <c r="G33">
        <f t="shared" si="0"/>
        <v>-2.61099999999999</v>
      </c>
      <c r="H33">
        <f t="shared" si="1"/>
        <v>9.2459999999999809</v>
      </c>
      <c r="J33">
        <f t="shared" si="2"/>
        <v>71</v>
      </c>
      <c r="K33">
        <f t="shared" si="3"/>
        <v>9.8500811095067253E-2</v>
      </c>
      <c r="L33">
        <f t="shared" si="3"/>
        <v>0.4515985790408521</v>
      </c>
    </row>
    <row r="34" spans="1:12" x14ac:dyDescent="0.75">
      <c r="A34">
        <v>72</v>
      </c>
      <c r="B34">
        <v>538.28399999999999</v>
      </c>
      <c r="C34">
        <v>541.34</v>
      </c>
      <c r="D34">
        <v>285.91199999999998</v>
      </c>
      <c r="E34">
        <v>276.44499999999999</v>
      </c>
      <c r="G34">
        <f t="shared" si="0"/>
        <v>-3.05600000000004</v>
      </c>
      <c r="H34">
        <f t="shared" si="1"/>
        <v>9.4669999999999845</v>
      </c>
      <c r="J34">
        <f t="shared" si="2"/>
        <v>72</v>
      </c>
      <c r="K34">
        <f t="shared" si="3"/>
        <v>9.6914273490560601E-2</v>
      </c>
      <c r="L34">
        <f t="shared" si="3"/>
        <v>0.45773201598579005</v>
      </c>
    </row>
    <row r="35" spans="1:12" x14ac:dyDescent="0.75">
      <c r="A35">
        <v>73</v>
      </c>
      <c r="B35">
        <v>535.41</v>
      </c>
      <c r="C35">
        <v>537.44500000000005</v>
      </c>
      <c r="D35">
        <v>278.33300000000003</v>
      </c>
      <c r="E35">
        <v>266.26</v>
      </c>
      <c r="G35">
        <f t="shared" si="0"/>
        <v>-2.0350000000000819</v>
      </c>
      <c r="H35">
        <f t="shared" si="1"/>
        <v>12.073000000000036</v>
      </c>
      <c r="J35">
        <f t="shared" si="2"/>
        <v>73</v>
      </c>
      <c r="K35">
        <f t="shared" si="3"/>
        <v>0.10055439684831577</v>
      </c>
      <c r="L35">
        <f t="shared" si="3"/>
        <v>0.53005661634103141</v>
      </c>
    </row>
    <row r="36" spans="1:12" x14ac:dyDescent="0.75">
      <c r="A36">
        <v>74</v>
      </c>
      <c r="B36">
        <v>513.38199999999995</v>
      </c>
      <c r="C36">
        <v>517.78499999999997</v>
      </c>
      <c r="D36">
        <v>282.93099999999998</v>
      </c>
      <c r="E36">
        <v>267.875</v>
      </c>
      <c r="G36">
        <f t="shared" si="0"/>
        <v>-4.40300000000002</v>
      </c>
      <c r="H36">
        <f t="shared" si="1"/>
        <v>15.055999999999983</v>
      </c>
      <c r="J36">
        <f t="shared" si="2"/>
        <v>74</v>
      </c>
      <c r="K36">
        <f t="shared" si="3"/>
        <v>9.2111877640515205E-2</v>
      </c>
      <c r="L36">
        <f t="shared" si="3"/>
        <v>0.61284413854351671</v>
      </c>
    </row>
    <row r="37" spans="1:12" x14ac:dyDescent="0.75">
      <c r="A37">
        <v>75</v>
      </c>
      <c r="B37">
        <v>521.85400000000004</v>
      </c>
      <c r="C37">
        <v>525.93499999999995</v>
      </c>
      <c r="D37">
        <v>291.43799999999999</v>
      </c>
      <c r="E37">
        <v>280.255</v>
      </c>
      <c r="G37">
        <f t="shared" si="0"/>
        <v>-4.0809999999999036</v>
      </c>
      <c r="H37">
        <f t="shared" si="1"/>
        <v>11.182999999999993</v>
      </c>
      <c r="J37">
        <f t="shared" si="2"/>
        <v>75</v>
      </c>
      <c r="K37">
        <f t="shared" si="3"/>
        <v>9.3259889120630421E-2</v>
      </c>
      <c r="L37">
        <f t="shared" si="3"/>
        <v>0.50535634991119005</v>
      </c>
    </row>
    <row r="38" spans="1:12" x14ac:dyDescent="0.75">
      <c r="A38">
        <v>76</v>
      </c>
      <c r="B38">
        <v>534.04300000000001</v>
      </c>
      <c r="C38">
        <v>532.15800000000002</v>
      </c>
      <c r="D38">
        <v>291.964</v>
      </c>
      <c r="E38">
        <v>278.63299999999998</v>
      </c>
      <c r="G38">
        <f t="shared" si="0"/>
        <v>1.8849999999999909</v>
      </c>
      <c r="H38">
        <f t="shared" si="1"/>
        <v>13.331000000000017</v>
      </c>
      <c r="J38">
        <f t="shared" si="2"/>
        <v>76</v>
      </c>
      <c r="K38">
        <f t="shared" si="3"/>
        <v>0.1145301887801484</v>
      </c>
      <c r="L38">
        <f t="shared" si="3"/>
        <v>0.56497002664298468</v>
      </c>
    </row>
    <row r="39" spans="1:12" x14ac:dyDescent="0.75">
      <c r="A39">
        <v>77</v>
      </c>
      <c r="B39">
        <v>545.31600000000003</v>
      </c>
      <c r="C39">
        <v>548.84900000000005</v>
      </c>
      <c r="D39">
        <v>302.23500000000001</v>
      </c>
      <c r="E39">
        <v>291.02600000000001</v>
      </c>
      <c r="G39">
        <f t="shared" si="0"/>
        <v>-3.5330000000000155</v>
      </c>
      <c r="H39">
        <f t="shared" si="1"/>
        <v>11.209000000000003</v>
      </c>
      <c r="J39">
        <f t="shared" si="2"/>
        <v>77</v>
      </c>
      <c r="K39">
        <f t="shared" si="3"/>
        <v>9.521364778865149E-2</v>
      </c>
      <c r="L39">
        <f t="shared" si="3"/>
        <v>0.50607793072824181</v>
      </c>
    </row>
    <row r="40" spans="1:12" x14ac:dyDescent="0.75">
      <c r="A40">
        <v>78</v>
      </c>
      <c r="B40">
        <v>513.23500000000001</v>
      </c>
      <c r="C40">
        <v>517.71900000000005</v>
      </c>
      <c r="D40">
        <v>296.38200000000001</v>
      </c>
      <c r="E40">
        <v>277.63499999999999</v>
      </c>
      <c r="G40">
        <f t="shared" si="0"/>
        <v>-4.4840000000000373</v>
      </c>
      <c r="H40">
        <f t="shared" si="1"/>
        <v>18.747000000000014</v>
      </c>
      <c r="J40">
        <f t="shared" si="2"/>
        <v>78</v>
      </c>
      <c r="K40">
        <f t="shared" si="3"/>
        <v>9.182309214396453E-2</v>
      </c>
      <c r="L40">
        <f t="shared" si="3"/>
        <v>0.71528086145648395</v>
      </c>
    </row>
    <row r="41" spans="1:12" x14ac:dyDescent="0.75">
      <c r="A41">
        <v>79</v>
      </c>
      <c r="B41">
        <v>529.41899999999998</v>
      </c>
      <c r="C41">
        <v>531.42700000000002</v>
      </c>
      <c r="D41">
        <v>300.529</v>
      </c>
      <c r="E41">
        <v>285.39600000000002</v>
      </c>
      <c r="G41">
        <f t="shared" si="0"/>
        <v>-2.0080000000000382</v>
      </c>
      <c r="H41">
        <f t="shared" si="1"/>
        <v>15.132999999999981</v>
      </c>
      <c r="J41">
        <f t="shared" si="2"/>
        <v>79</v>
      </c>
      <c r="K41">
        <f t="shared" si="3"/>
        <v>0.10065065868049947</v>
      </c>
      <c r="L41">
        <f t="shared" si="3"/>
        <v>0.61498112788632309</v>
      </c>
    </row>
    <row r="42" spans="1:12" x14ac:dyDescent="0.75">
      <c r="A42">
        <v>80</v>
      </c>
      <c r="B42">
        <v>539.74199999999996</v>
      </c>
      <c r="C42">
        <v>538.298</v>
      </c>
      <c r="D42">
        <v>300.08300000000003</v>
      </c>
      <c r="E42">
        <v>286.02699999999999</v>
      </c>
      <c r="G42">
        <f t="shared" si="0"/>
        <v>1.44399999999996</v>
      </c>
      <c r="H42">
        <f t="shared" si="1"/>
        <v>14.05600000000004</v>
      </c>
      <c r="J42">
        <f t="shared" si="2"/>
        <v>80</v>
      </c>
      <c r="K42">
        <f t="shared" si="3"/>
        <v>0.11295791218781714</v>
      </c>
      <c r="L42">
        <f t="shared" si="3"/>
        <v>0.58509103019538322</v>
      </c>
    </row>
    <row r="43" spans="1:12" x14ac:dyDescent="0.75">
      <c r="A43">
        <v>81</v>
      </c>
      <c r="B43">
        <v>545.86400000000003</v>
      </c>
      <c r="C43">
        <v>559.36699999999996</v>
      </c>
      <c r="D43">
        <v>307.25700000000001</v>
      </c>
      <c r="E43">
        <v>287.69400000000002</v>
      </c>
      <c r="G43">
        <f t="shared" si="0"/>
        <v>-13.502999999999929</v>
      </c>
      <c r="H43">
        <f t="shared" si="1"/>
        <v>19.562999999999988</v>
      </c>
      <c r="J43">
        <f t="shared" si="2"/>
        <v>81</v>
      </c>
      <c r="K43">
        <f t="shared" si="3"/>
        <v>5.9668074941618965E-2</v>
      </c>
      <c r="L43">
        <f t="shared" si="3"/>
        <v>0.73792739786856143</v>
      </c>
    </row>
    <row r="44" spans="1:12" x14ac:dyDescent="0.75">
      <c r="A44">
        <v>82</v>
      </c>
      <c r="B44">
        <v>538.90899999999999</v>
      </c>
      <c r="C44">
        <v>543.35599999999999</v>
      </c>
      <c r="D44">
        <v>295.11399999999998</v>
      </c>
      <c r="E44">
        <v>281.12799999999999</v>
      </c>
      <c r="G44">
        <f t="shared" si="0"/>
        <v>-4.4470000000000027</v>
      </c>
      <c r="H44">
        <f t="shared" si="1"/>
        <v>13.98599999999999</v>
      </c>
      <c r="J44">
        <f t="shared" si="2"/>
        <v>82</v>
      </c>
      <c r="K44">
        <f t="shared" si="3"/>
        <v>9.1955006506586542E-2</v>
      </c>
      <c r="L44">
        <f t="shared" si="3"/>
        <v>0.58314831261101241</v>
      </c>
    </row>
    <row r="45" spans="1:12" x14ac:dyDescent="0.75">
      <c r="A45">
        <v>83</v>
      </c>
      <c r="B45">
        <v>536.17100000000005</v>
      </c>
      <c r="C45">
        <v>547.81600000000003</v>
      </c>
      <c r="D45">
        <v>292.82100000000003</v>
      </c>
      <c r="E45">
        <v>276.44400000000002</v>
      </c>
      <c r="G45">
        <f t="shared" si="0"/>
        <v>-11.644999999999982</v>
      </c>
      <c r="H45">
        <f t="shared" si="1"/>
        <v>16.37700000000001</v>
      </c>
      <c r="J45">
        <f t="shared" si="2"/>
        <v>83</v>
      </c>
      <c r="K45">
        <f t="shared" si="3"/>
        <v>6.629231509706382E-2</v>
      </c>
      <c r="L45">
        <f t="shared" si="3"/>
        <v>0.6495059946714038</v>
      </c>
    </row>
    <row r="46" spans="1:12" x14ac:dyDescent="0.75">
      <c r="A46">
        <v>84</v>
      </c>
      <c r="B46">
        <v>543.11800000000005</v>
      </c>
      <c r="C46">
        <v>545.13</v>
      </c>
      <c r="D46">
        <v>296.00700000000001</v>
      </c>
      <c r="E46">
        <v>282.12</v>
      </c>
      <c r="G46">
        <f t="shared" si="0"/>
        <v>-2.0119999999999436</v>
      </c>
      <c r="H46">
        <f t="shared" si="1"/>
        <v>13.887</v>
      </c>
      <c r="J46">
        <f t="shared" si="2"/>
        <v>84</v>
      </c>
      <c r="K46">
        <f t="shared" si="3"/>
        <v>0.10063639766832445</v>
      </c>
      <c r="L46">
        <f t="shared" si="3"/>
        <v>0.58040075488454734</v>
      </c>
    </row>
    <row r="47" spans="1:12" x14ac:dyDescent="0.75">
      <c r="A47">
        <v>85</v>
      </c>
      <c r="B47">
        <v>548.72799999999995</v>
      </c>
      <c r="C47">
        <v>551.14099999999996</v>
      </c>
      <c r="D47">
        <v>290.05099999999999</v>
      </c>
      <c r="E47">
        <v>273.85899999999998</v>
      </c>
      <c r="G47">
        <f t="shared" si="0"/>
        <v>-2.4130000000000109</v>
      </c>
      <c r="H47">
        <f t="shared" si="1"/>
        <v>16.192000000000007</v>
      </c>
      <c r="J47">
        <f t="shared" si="2"/>
        <v>85</v>
      </c>
      <c r="K47">
        <f t="shared" si="3"/>
        <v>9.9206731197746464E-2</v>
      </c>
      <c r="L47">
        <f t="shared" si="3"/>
        <v>0.64437166962699877</v>
      </c>
    </row>
    <row r="48" spans="1:12" x14ac:dyDescent="0.75">
      <c r="A48">
        <v>86</v>
      </c>
      <c r="B48">
        <v>549.61</v>
      </c>
      <c r="C48">
        <v>549.81200000000001</v>
      </c>
      <c r="D48">
        <v>286.36799999999999</v>
      </c>
      <c r="E48">
        <v>276.125</v>
      </c>
      <c r="G48">
        <f t="shared" si="0"/>
        <v>-0.20199999999999818</v>
      </c>
      <c r="H48">
        <f t="shared" si="1"/>
        <v>10.242999999999995</v>
      </c>
      <c r="J48">
        <f t="shared" si="2"/>
        <v>86</v>
      </c>
      <c r="K48">
        <f t="shared" si="3"/>
        <v>0.10708950567766523</v>
      </c>
      <c r="L48">
        <f t="shared" si="3"/>
        <v>0.47926842806394315</v>
      </c>
    </row>
    <row r="49" spans="1:12" x14ac:dyDescent="0.75">
      <c r="A49">
        <v>87</v>
      </c>
      <c r="B49">
        <v>551.05100000000004</v>
      </c>
      <c r="C49">
        <v>563.30700000000002</v>
      </c>
      <c r="D49">
        <v>279.05900000000003</v>
      </c>
      <c r="E49">
        <v>266.15600000000001</v>
      </c>
      <c r="G49">
        <f t="shared" si="0"/>
        <v>-12.255999999999972</v>
      </c>
      <c r="H49">
        <f t="shared" si="1"/>
        <v>12.90300000000002</v>
      </c>
      <c r="J49">
        <f t="shared" si="2"/>
        <v>87</v>
      </c>
      <c r="K49">
        <f t="shared" si="3"/>
        <v>6.4113945487280791E-2</v>
      </c>
      <c r="L49">
        <f t="shared" si="3"/>
        <v>0.553091696269983</v>
      </c>
    </row>
    <row r="50" spans="1:12" x14ac:dyDescent="0.75">
      <c r="A50">
        <v>88</v>
      </c>
      <c r="B50">
        <v>573.14</v>
      </c>
      <c r="C50">
        <v>575.76</v>
      </c>
      <c r="D50">
        <v>278.35300000000001</v>
      </c>
      <c r="E50">
        <v>272.839</v>
      </c>
      <c r="G50">
        <f t="shared" si="0"/>
        <v>-2.6200000000000045</v>
      </c>
      <c r="H50">
        <f t="shared" si="1"/>
        <v>5.51400000000001</v>
      </c>
      <c r="J50">
        <f t="shared" si="2"/>
        <v>88</v>
      </c>
      <c r="K50">
        <f t="shared" si="3"/>
        <v>9.8468723817672688E-2</v>
      </c>
      <c r="L50">
        <f t="shared" si="3"/>
        <v>0.34802397868561302</v>
      </c>
    </row>
    <row r="51" spans="1:12" x14ac:dyDescent="0.75">
      <c r="A51">
        <v>89</v>
      </c>
      <c r="B51">
        <v>550.29499999999996</v>
      </c>
      <c r="C51">
        <v>560.803</v>
      </c>
      <c r="D51">
        <v>294.62099999999998</v>
      </c>
      <c r="E51">
        <v>277.70699999999999</v>
      </c>
      <c r="G51">
        <f t="shared" si="0"/>
        <v>-10.508000000000038</v>
      </c>
      <c r="H51">
        <f t="shared" si="1"/>
        <v>16.913999999999987</v>
      </c>
      <c r="J51">
        <f t="shared" si="2"/>
        <v>89</v>
      </c>
      <c r="K51">
        <f t="shared" si="3"/>
        <v>7.034600780790376E-2</v>
      </c>
      <c r="L51">
        <f t="shared" si="3"/>
        <v>0.6644094138543517</v>
      </c>
    </row>
    <row r="52" spans="1:12" x14ac:dyDescent="0.75">
      <c r="A52">
        <v>90</v>
      </c>
      <c r="B52">
        <v>556.65200000000004</v>
      </c>
      <c r="C52">
        <v>562.14099999999996</v>
      </c>
      <c r="D52">
        <v>285.06799999999998</v>
      </c>
      <c r="E52">
        <v>278.92899999999997</v>
      </c>
      <c r="G52">
        <f t="shared" si="0"/>
        <v>-5.4889999999999191</v>
      </c>
      <c r="H52">
        <f t="shared" si="1"/>
        <v>6.13900000000001</v>
      </c>
      <c r="J52">
        <f t="shared" si="2"/>
        <v>90</v>
      </c>
      <c r="K52">
        <f t="shared" si="3"/>
        <v>8.8240012834910994E-2</v>
      </c>
      <c r="L52">
        <f t="shared" si="3"/>
        <v>0.36536967140319743</v>
      </c>
    </row>
    <row r="53" spans="1:12" x14ac:dyDescent="0.75">
      <c r="A53">
        <v>91</v>
      </c>
      <c r="B53">
        <v>545.31799999999998</v>
      </c>
      <c r="C53">
        <v>559.28300000000002</v>
      </c>
      <c r="D53">
        <v>294.98500000000001</v>
      </c>
      <c r="E53">
        <v>277.28800000000001</v>
      </c>
      <c r="G53">
        <f t="shared" si="0"/>
        <v>-13.965000000000032</v>
      </c>
      <c r="H53">
        <f t="shared" si="1"/>
        <v>17.697000000000003</v>
      </c>
      <c r="J53">
        <f t="shared" si="2"/>
        <v>91</v>
      </c>
      <c r="K53">
        <f t="shared" si="3"/>
        <v>5.8020928035366931E-2</v>
      </c>
      <c r="L53">
        <f t="shared" si="3"/>
        <v>0.68614009769094186</v>
      </c>
    </row>
    <row r="54" spans="1:12" x14ac:dyDescent="0.75">
      <c r="A54">
        <v>92</v>
      </c>
      <c r="B54">
        <v>557.09799999999996</v>
      </c>
      <c r="C54">
        <v>564.25</v>
      </c>
      <c r="D54">
        <v>296.74200000000002</v>
      </c>
      <c r="E54">
        <v>282.15199999999999</v>
      </c>
      <c r="G54">
        <f t="shared" si="0"/>
        <v>-7.1520000000000437</v>
      </c>
      <c r="H54">
        <f t="shared" si="1"/>
        <v>14.590000000000032</v>
      </c>
      <c r="J54">
        <f t="shared" si="2"/>
        <v>92</v>
      </c>
      <c r="K54">
        <f t="shared" si="3"/>
        <v>8.2310997023013296E-2</v>
      </c>
      <c r="L54">
        <f t="shared" si="3"/>
        <v>0.59991119005328708</v>
      </c>
    </row>
    <row r="55" spans="1:12" x14ac:dyDescent="0.75">
      <c r="A55">
        <v>93</v>
      </c>
      <c r="B55">
        <v>561.17399999999998</v>
      </c>
      <c r="C55">
        <v>570.53800000000001</v>
      </c>
      <c r="D55">
        <v>296.27999999999997</v>
      </c>
      <c r="E55">
        <v>273.77199999999999</v>
      </c>
      <c r="G55">
        <f t="shared" si="0"/>
        <v>-9.3640000000000327</v>
      </c>
      <c r="H55">
        <f t="shared" si="1"/>
        <v>22.507999999999981</v>
      </c>
      <c r="J55">
        <f t="shared" si="2"/>
        <v>93</v>
      </c>
      <c r="K55">
        <f t="shared" si="3"/>
        <v>7.442465729005078E-2</v>
      </c>
      <c r="L55">
        <f t="shared" si="3"/>
        <v>0.81966030195381889</v>
      </c>
    </row>
    <row r="56" spans="1:12" x14ac:dyDescent="0.75">
      <c r="A56">
        <v>94</v>
      </c>
      <c r="B56">
        <v>550.59100000000001</v>
      </c>
      <c r="C56">
        <v>559.11199999999997</v>
      </c>
      <c r="D56">
        <v>306.02300000000002</v>
      </c>
      <c r="E56">
        <v>284.38799999999998</v>
      </c>
      <c r="G56">
        <f t="shared" si="0"/>
        <v>-8.5209999999999582</v>
      </c>
      <c r="H56">
        <f t="shared" si="1"/>
        <v>21.635000000000048</v>
      </c>
      <c r="J56">
        <f t="shared" si="2"/>
        <v>94</v>
      </c>
      <c r="K56">
        <f t="shared" si="3"/>
        <v>7.743016560600377E-2</v>
      </c>
      <c r="L56">
        <f t="shared" si="3"/>
        <v>0.79543183836589881</v>
      </c>
    </row>
    <row r="57" spans="1:12" x14ac:dyDescent="0.75">
      <c r="A57">
        <v>95</v>
      </c>
      <c r="B57">
        <v>557.34799999999996</v>
      </c>
      <c r="C57">
        <v>567.40200000000004</v>
      </c>
      <c r="D57">
        <v>307.553</v>
      </c>
      <c r="E57">
        <v>279.89699999999999</v>
      </c>
      <c r="G57">
        <f t="shared" si="0"/>
        <v>-10.054000000000087</v>
      </c>
      <c r="H57">
        <f t="shared" si="1"/>
        <v>27.656000000000006</v>
      </c>
      <c r="J57">
        <f t="shared" si="2"/>
        <v>95</v>
      </c>
      <c r="K57">
        <f t="shared" si="3"/>
        <v>7.1964632689804589E-2</v>
      </c>
      <c r="L57">
        <f t="shared" si="3"/>
        <v>0.96253330373001866</v>
      </c>
    </row>
    <row r="58" spans="1:12" x14ac:dyDescent="0.75">
      <c r="A58">
        <v>96</v>
      </c>
      <c r="B58">
        <v>545.90899999999999</v>
      </c>
      <c r="C58">
        <v>573.40200000000004</v>
      </c>
      <c r="D58">
        <v>304.96199999999999</v>
      </c>
      <c r="E58">
        <v>281.90800000000002</v>
      </c>
      <c r="G58">
        <f t="shared" si="0"/>
        <v>-27.493000000000052</v>
      </c>
      <c r="H58">
        <f t="shared" si="1"/>
        <v>23.053999999999974</v>
      </c>
      <c r="J58">
        <f t="shared" si="2"/>
        <v>96</v>
      </c>
      <c r="K58">
        <f t="shared" si="3"/>
        <v>9.790184858369853E-3</v>
      </c>
      <c r="L58">
        <f t="shared" si="3"/>
        <v>0.83481349911190039</v>
      </c>
    </row>
    <row r="59" spans="1:12" x14ac:dyDescent="0.75">
      <c r="A59">
        <v>97</v>
      </c>
      <c r="B59">
        <v>550.77300000000002</v>
      </c>
      <c r="C59">
        <v>564.38599999999997</v>
      </c>
      <c r="D59">
        <v>312.68900000000002</v>
      </c>
      <c r="E59">
        <v>284.63</v>
      </c>
      <c r="G59">
        <f t="shared" si="0"/>
        <v>-13.612999999999943</v>
      </c>
      <c r="H59">
        <f t="shared" si="1"/>
        <v>28.059000000000026</v>
      </c>
      <c r="J59">
        <f t="shared" si="2"/>
        <v>97</v>
      </c>
      <c r="K59">
        <f t="shared" si="3"/>
        <v>5.9275897106797093E-2</v>
      </c>
      <c r="L59">
        <f t="shared" si="3"/>
        <v>0.9737178063943176</v>
      </c>
    </row>
    <row r="60" spans="1:12" x14ac:dyDescent="0.75">
      <c r="A60">
        <v>98</v>
      </c>
      <c r="B60">
        <v>549.34100000000001</v>
      </c>
      <c r="C60">
        <v>574.07100000000003</v>
      </c>
      <c r="D60">
        <v>307.15199999999999</v>
      </c>
      <c r="E60">
        <v>279.23399999999998</v>
      </c>
      <c r="G60">
        <f t="shared" si="0"/>
        <v>-24.730000000000018</v>
      </c>
      <c r="H60">
        <f t="shared" si="1"/>
        <v>27.918000000000006</v>
      </c>
      <c r="J60">
        <f t="shared" si="2"/>
        <v>98</v>
      </c>
      <c r="K60">
        <f t="shared" si="3"/>
        <v>1.964097901848549E-2</v>
      </c>
      <c r="L60">
        <f t="shared" si="3"/>
        <v>0.96980461811723007</v>
      </c>
    </row>
    <row r="61" spans="1:12" x14ac:dyDescent="0.75">
      <c r="A61">
        <v>99</v>
      </c>
      <c r="B61">
        <v>529.59100000000001</v>
      </c>
      <c r="C61">
        <v>542.875</v>
      </c>
      <c r="D61">
        <v>291.5</v>
      </c>
      <c r="E61">
        <v>268.13600000000002</v>
      </c>
      <c r="G61">
        <f t="shared" si="0"/>
        <v>-13.283999999999992</v>
      </c>
      <c r="H61">
        <f t="shared" si="1"/>
        <v>23.363999999999976</v>
      </c>
      <c r="J61">
        <f t="shared" si="2"/>
        <v>99</v>
      </c>
      <c r="K61">
        <f t="shared" si="3"/>
        <v>6.0448865358218563E-2</v>
      </c>
      <c r="L61">
        <f t="shared" si="3"/>
        <v>0.84341696269982225</v>
      </c>
    </row>
    <row r="62" spans="1:12" x14ac:dyDescent="0.75">
      <c r="A62">
        <v>100</v>
      </c>
      <c r="B62">
        <v>517.82600000000002</v>
      </c>
      <c r="C62">
        <v>526.15200000000004</v>
      </c>
      <c r="D62">
        <v>285.00799999999998</v>
      </c>
      <c r="E62">
        <v>261.71199999999999</v>
      </c>
      <c r="G62">
        <f t="shared" si="0"/>
        <v>-8.3260000000000218</v>
      </c>
      <c r="H62">
        <f t="shared" si="1"/>
        <v>23.295999999999992</v>
      </c>
      <c r="J62">
        <f t="shared" si="2"/>
        <v>100</v>
      </c>
      <c r="K62">
        <f t="shared" si="3"/>
        <v>7.812538994955133E-2</v>
      </c>
      <c r="L62">
        <f t="shared" si="3"/>
        <v>0.84152975133214958</v>
      </c>
    </row>
    <row r="63" spans="1:12" x14ac:dyDescent="0.75">
      <c r="A63">
        <v>101</v>
      </c>
      <c r="B63">
        <v>543.28899999999999</v>
      </c>
      <c r="C63">
        <v>556.69399999999996</v>
      </c>
      <c r="D63">
        <v>286.40600000000001</v>
      </c>
      <c r="E63">
        <v>260.46100000000001</v>
      </c>
      <c r="G63">
        <f t="shared" si="0"/>
        <v>-13.404999999999973</v>
      </c>
      <c r="H63">
        <f t="shared" si="1"/>
        <v>25.944999999999993</v>
      </c>
      <c r="J63">
        <f t="shared" si="2"/>
        <v>101</v>
      </c>
      <c r="K63">
        <f t="shared" si="3"/>
        <v>6.001746973991462E-2</v>
      </c>
      <c r="L63">
        <f t="shared" si="3"/>
        <v>0.9150477353463593</v>
      </c>
    </row>
    <row r="64" spans="1:12" x14ac:dyDescent="0.75">
      <c r="A64">
        <v>102</v>
      </c>
      <c r="B64">
        <v>566.02300000000002</v>
      </c>
      <c r="C64">
        <v>557.03899999999999</v>
      </c>
      <c r="D64">
        <v>281.68</v>
      </c>
      <c r="E64">
        <v>259.25</v>
      </c>
      <c r="G64">
        <f t="shared" si="0"/>
        <v>8.9840000000000373</v>
      </c>
      <c r="H64">
        <f t="shared" si="1"/>
        <v>22.430000000000007</v>
      </c>
      <c r="J64">
        <f t="shared" si="2"/>
        <v>102</v>
      </c>
      <c r="K64">
        <f t="shared" si="3"/>
        <v>0.13983992013833171</v>
      </c>
      <c r="L64">
        <f t="shared" si="3"/>
        <v>0.81749555950266506</v>
      </c>
    </row>
    <row r="65" spans="1:12" x14ac:dyDescent="0.75">
      <c r="A65">
        <v>103</v>
      </c>
      <c r="B65">
        <v>547.85900000000004</v>
      </c>
      <c r="C65">
        <v>557.69399999999996</v>
      </c>
      <c r="D65">
        <v>287.53100000000001</v>
      </c>
      <c r="E65">
        <v>264.55599999999998</v>
      </c>
      <c r="G65">
        <f t="shared" si="0"/>
        <v>-9.8349999999999227</v>
      </c>
      <c r="H65">
        <f t="shared" si="1"/>
        <v>22.975000000000023</v>
      </c>
      <c r="J65">
        <f t="shared" si="2"/>
        <v>103</v>
      </c>
      <c r="K65">
        <f t="shared" si="3"/>
        <v>7.2745423106404986E-2</v>
      </c>
      <c r="L65">
        <f t="shared" si="3"/>
        <v>0.8326210035523991</v>
      </c>
    </row>
    <row r="66" spans="1:12" x14ac:dyDescent="0.75">
      <c r="A66">
        <v>104</v>
      </c>
      <c r="B66">
        <v>547.89800000000002</v>
      </c>
      <c r="C66">
        <v>540.56100000000004</v>
      </c>
      <c r="D66">
        <v>291.47699999999998</v>
      </c>
      <c r="E66">
        <v>269.68900000000002</v>
      </c>
      <c r="G66">
        <f t="shared" si="0"/>
        <v>7.3369999999999891</v>
      </c>
      <c r="H66">
        <f t="shared" si="1"/>
        <v>21.787999999999954</v>
      </c>
      <c r="J66">
        <f t="shared" si="2"/>
        <v>104</v>
      </c>
      <c r="K66">
        <f t="shared" si="3"/>
        <v>0.13396794837513565</v>
      </c>
      <c r="L66">
        <f t="shared" si="3"/>
        <v>0.79967806394316088</v>
      </c>
    </row>
    <row r="67" spans="1:12" x14ac:dyDescent="0.75">
      <c r="A67">
        <v>105</v>
      </c>
      <c r="B67">
        <v>535.34699999999998</v>
      </c>
      <c r="C67">
        <v>545.58000000000004</v>
      </c>
      <c r="D67">
        <v>284.59699999999998</v>
      </c>
      <c r="E67">
        <v>265.20499999999998</v>
      </c>
      <c r="G67">
        <f t="shared" si="0"/>
        <v>-10.233000000000061</v>
      </c>
      <c r="H67">
        <f t="shared" si="1"/>
        <v>19.391999999999996</v>
      </c>
      <c r="J67">
        <f t="shared" si="2"/>
        <v>105</v>
      </c>
      <c r="K67">
        <f t="shared" si="3"/>
        <v>7.1326452394958245E-2</v>
      </c>
      <c r="L67">
        <f t="shared" si="3"/>
        <v>0.73318161634103052</v>
      </c>
    </row>
    <row r="68" spans="1:12" x14ac:dyDescent="0.75">
      <c r="A68">
        <v>106</v>
      </c>
      <c r="B68">
        <v>524.70000000000005</v>
      </c>
      <c r="C68">
        <v>533.14800000000002</v>
      </c>
      <c r="D68">
        <v>289.47500000000002</v>
      </c>
      <c r="E68">
        <v>266.66500000000002</v>
      </c>
      <c r="G68">
        <f t="shared" ref="G68:G89" si="4">B68-C68</f>
        <v>-8.4479999999999791</v>
      </c>
      <c r="H68">
        <f t="shared" ref="H68:H89" si="5">D68-E68</f>
        <v>22.810000000000002</v>
      </c>
      <c r="J68">
        <f t="shared" ref="J68:J89" si="6">A68</f>
        <v>106</v>
      </c>
      <c r="K68">
        <f t="shared" ref="K68:L89" si="7">(G68-MIN(G$3:G$89))/(MAX(G$3:G$89)-MIN(G$3:G$89))</f>
        <v>7.7690429078203643E-2</v>
      </c>
      <c r="L68">
        <f t="shared" si="7"/>
        <v>0.82804174067495617</v>
      </c>
    </row>
    <row r="69" spans="1:12" x14ac:dyDescent="0.75">
      <c r="A69">
        <v>107</v>
      </c>
      <c r="B69">
        <v>533.74199999999996</v>
      </c>
      <c r="C69">
        <v>544.75599999999997</v>
      </c>
      <c r="D69">
        <v>283.18299999999999</v>
      </c>
      <c r="E69">
        <v>260.86399999999998</v>
      </c>
      <c r="G69">
        <f t="shared" si="4"/>
        <v>-11.01400000000001</v>
      </c>
      <c r="H69">
        <f t="shared" si="5"/>
        <v>22.319000000000017</v>
      </c>
      <c r="J69">
        <f t="shared" si="6"/>
        <v>107</v>
      </c>
      <c r="K69">
        <f t="shared" si="7"/>
        <v>6.8541989767723466E-2</v>
      </c>
      <c r="L69">
        <f t="shared" si="7"/>
        <v>0.81441496447602235</v>
      </c>
    </row>
    <row r="70" spans="1:12" x14ac:dyDescent="0.75">
      <c r="A70">
        <v>108</v>
      </c>
      <c r="B70">
        <v>545.56700000000001</v>
      </c>
      <c r="C70">
        <v>561.33000000000004</v>
      </c>
      <c r="D70">
        <v>307.35000000000002</v>
      </c>
      <c r="E70">
        <v>283.58</v>
      </c>
      <c r="G70">
        <f t="shared" si="4"/>
        <v>-15.763000000000034</v>
      </c>
      <c r="H70">
        <f t="shared" si="5"/>
        <v>23.770000000000039</v>
      </c>
      <c r="J70">
        <f t="shared" si="6"/>
        <v>108</v>
      </c>
      <c r="K70">
        <f t="shared" si="7"/>
        <v>5.1610603062551975E-2</v>
      </c>
      <c r="L70">
        <f t="shared" si="7"/>
        <v>0.8546847246891669</v>
      </c>
    </row>
    <row r="71" spans="1:12" x14ac:dyDescent="0.75">
      <c r="A71">
        <v>109</v>
      </c>
      <c r="B71">
        <v>530.53200000000004</v>
      </c>
      <c r="C71">
        <v>545</v>
      </c>
      <c r="D71">
        <v>301.55599999999998</v>
      </c>
      <c r="E71">
        <v>281.68200000000002</v>
      </c>
      <c r="G71">
        <f t="shared" si="4"/>
        <v>-14.467999999999961</v>
      </c>
      <c r="H71">
        <f t="shared" si="5"/>
        <v>19.873999999999967</v>
      </c>
      <c r="J71">
        <f t="shared" si="6"/>
        <v>109</v>
      </c>
      <c r="K71">
        <f t="shared" si="7"/>
        <v>5.6227605754318281E-2</v>
      </c>
      <c r="L71">
        <f t="shared" si="7"/>
        <v>0.74655861456483075</v>
      </c>
    </row>
    <row r="72" spans="1:12" x14ac:dyDescent="0.75">
      <c r="A72">
        <v>110</v>
      </c>
      <c r="B72">
        <v>530.71</v>
      </c>
      <c r="C72">
        <v>543.71600000000001</v>
      </c>
      <c r="D72">
        <v>306.49200000000002</v>
      </c>
      <c r="E72">
        <v>280.483</v>
      </c>
      <c r="G72">
        <f t="shared" si="4"/>
        <v>-13.005999999999972</v>
      </c>
      <c r="H72">
        <f t="shared" si="5"/>
        <v>26.009000000000015</v>
      </c>
      <c r="J72">
        <f t="shared" si="6"/>
        <v>110</v>
      </c>
      <c r="K72">
        <f t="shared" si="7"/>
        <v>6.1440005704404707E-2</v>
      </c>
      <c r="L72">
        <f t="shared" si="7"/>
        <v>0.91682393428064046</v>
      </c>
    </row>
    <row r="73" spans="1:12" x14ac:dyDescent="0.75">
      <c r="A73">
        <v>111</v>
      </c>
      <c r="B73">
        <v>533.04200000000003</v>
      </c>
      <c r="C73">
        <v>536.875</v>
      </c>
      <c r="D73">
        <v>301.78300000000002</v>
      </c>
      <c r="E73">
        <v>276.68799999999999</v>
      </c>
      <c r="G73">
        <f t="shared" si="4"/>
        <v>-3.83299999999997</v>
      </c>
      <c r="H73">
        <f t="shared" si="5"/>
        <v>25.095000000000027</v>
      </c>
      <c r="J73">
        <f t="shared" si="6"/>
        <v>111</v>
      </c>
      <c r="K73">
        <f t="shared" si="7"/>
        <v>9.4144071875501209E-2</v>
      </c>
      <c r="L73">
        <f t="shared" si="7"/>
        <v>0.89145759325044549</v>
      </c>
    </row>
    <row r="74" spans="1:12" x14ac:dyDescent="0.75">
      <c r="A74">
        <v>112</v>
      </c>
      <c r="B74">
        <v>536.71799999999996</v>
      </c>
      <c r="C74">
        <v>539.11900000000003</v>
      </c>
      <c r="D74">
        <v>306.065</v>
      </c>
      <c r="E74">
        <v>285.04500000000002</v>
      </c>
      <c r="G74">
        <f t="shared" si="4"/>
        <v>-2.4010000000000673</v>
      </c>
      <c r="H74">
        <f t="shared" si="5"/>
        <v>21.019999999999982</v>
      </c>
      <c r="J74">
        <f t="shared" si="6"/>
        <v>112</v>
      </c>
      <c r="K74">
        <f t="shared" si="7"/>
        <v>9.9249514234272279E-2</v>
      </c>
      <c r="L74">
        <f t="shared" si="7"/>
        <v>0.77836367673179396</v>
      </c>
    </row>
    <row r="75" spans="1:12" x14ac:dyDescent="0.75">
      <c r="A75">
        <v>113</v>
      </c>
      <c r="B75">
        <v>515.15300000000002</v>
      </c>
      <c r="C75">
        <v>533.74400000000003</v>
      </c>
      <c r="D75">
        <v>298.25</v>
      </c>
      <c r="E75">
        <v>275.69299999999998</v>
      </c>
      <c r="G75">
        <f t="shared" si="4"/>
        <v>-18.591000000000008</v>
      </c>
      <c r="H75">
        <f t="shared" si="5"/>
        <v>22.557000000000016</v>
      </c>
      <c r="J75">
        <f t="shared" si="6"/>
        <v>113</v>
      </c>
      <c r="K75">
        <f t="shared" si="7"/>
        <v>4.1528067454587286E-2</v>
      </c>
      <c r="L75">
        <f t="shared" si="7"/>
        <v>0.82102020426287847</v>
      </c>
    </row>
    <row r="76" spans="1:12" x14ac:dyDescent="0.75">
      <c r="A76">
        <v>114</v>
      </c>
      <c r="B76">
        <v>529</v>
      </c>
      <c r="C76">
        <v>540.01099999999997</v>
      </c>
      <c r="D76">
        <v>300.952</v>
      </c>
      <c r="E76">
        <v>283.13600000000002</v>
      </c>
      <c r="G76">
        <f t="shared" si="4"/>
        <v>-11.010999999999967</v>
      </c>
      <c r="H76">
        <f t="shared" si="5"/>
        <v>17.815999999999974</v>
      </c>
      <c r="J76">
        <f t="shared" si="6"/>
        <v>114</v>
      </c>
      <c r="K76">
        <f t="shared" si="7"/>
        <v>6.8552685526855117E-2</v>
      </c>
      <c r="L76">
        <f t="shared" si="7"/>
        <v>0.68944271758436915</v>
      </c>
    </row>
    <row r="77" spans="1:12" x14ac:dyDescent="0.75">
      <c r="A77">
        <v>115</v>
      </c>
      <c r="B77">
        <v>532</v>
      </c>
      <c r="C77">
        <v>547.60199999999998</v>
      </c>
      <c r="D77">
        <v>295.137</v>
      </c>
      <c r="E77">
        <v>277.68200000000002</v>
      </c>
      <c r="G77">
        <f t="shared" si="4"/>
        <v>-15.601999999999975</v>
      </c>
      <c r="H77">
        <f t="shared" si="5"/>
        <v>17.454999999999984</v>
      </c>
      <c r="J77">
        <f t="shared" si="6"/>
        <v>115</v>
      </c>
      <c r="K77">
        <f t="shared" si="7"/>
        <v>5.2184608802609583E-2</v>
      </c>
      <c r="L77">
        <f t="shared" si="7"/>
        <v>0.67942384547069268</v>
      </c>
    </row>
    <row r="78" spans="1:12" x14ac:dyDescent="0.75">
      <c r="A78">
        <v>116</v>
      </c>
      <c r="B78">
        <v>542.00800000000004</v>
      </c>
      <c r="C78">
        <v>553.70500000000004</v>
      </c>
      <c r="D78">
        <v>299.25799999999998</v>
      </c>
      <c r="E78">
        <v>286.89800000000002</v>
      </c>
      <c r="G78">
        <f t="shared" si="4"/>
        <v>-11.697000000000003</v>
      </c>
      <c r="H78">
        <f t="shared" si="5"/>
        <v>12.359999999999957</v>
      </c>
      <c r="J78">
        <f t="shared" si="6"/>
        <v>116</v>
      </c>
      <c r="K78">
        <f t="shared" si="7"/>
        <v>6.6106921938784327E-2</v>
      </c>
      <c r="L78">
        <f t="shared" si="7"/>
        <v>0.53802175843694389</v>
      </c>
    </row>
    <row r="79" spans="1:12" x14ac:dyDescent="0.75">
      <c r="A79">
        <v>117</v>
      </c>
      <c r="B79">
        <v>543.25</v>
      </c>
      <c r="C79">
        <v>550.49400000000003</v>
      </c>
      <c r="D79">
        <v>298.60500000000002</v>
      </c>
      <c r="E79">
        <v>280.61399999999998</v>
      </c>
      <c r="G79">
        <f t="shared" si="4"/>
        <v>-7.2440000000000282</v>
      </c>
      <c r="H79">
        <f t="shared" si="5"/>
        <v>17.991000000000042</v>
      </c>
      <c r="J79">
        <f t="shared" si="6"/>
        <v>117</v>
      </c>
      <c r="K79">
        <f t="shared" si="7"/>
        <v>8.1982993742980542E-2</v>
      </c>
      <c r="L79">
        <f t="shared" si="7"/>
        <v>0.69429951154529468</v>
      </c>
    </row>
    <row r="80" spans="1:12" x14ac:dyDescent="0.75">
      <c r="A80">
        <v>118</v>
      </c>
      <c r="B80">
        <v>527.96799999999996</v>
      </c>
      <c r="C80">
        <v>542.33500000000004</v>
      </c>
      <c r="D80">
        <v>299.34699999999998</v>
      </c>
      <c r="E80">
        <v>282.08</v>
      </c>
      <c r="G80">
        <f t="shared" si="4"/>
        <v>-14.367000000000075</v>
      </c>
      <c r="H80">
        <f t="shared" si="5"/>
        <v>17.266999999999996</v>
      </c>
      <c r="J80">
        <f t="shared" si="6"/>
        <v>118</v>
      </c>
      <c r="K80">
        <f t="shared" si="7"/>
        <v>5.6587696311745192E-2</v>
      </c>
      <c r="L80">
        <f t="shared" si="7"/>
        <v>0.6742062611012436</v>
      </c>
    </row>
    <row r="81" spans="1:12" x14ac:dyDescent="0.75">
      <c r="A81">
        <v>119</v>
      </c>
      <c r="B81">
        <v>538.16099999999994</v>
      </c>
      <c r="C81">
        <v>542.61400000000003</v>
      </c>
      <c r="D81">
        <v>298.32299999999998</v>
      </c>
      <c r="E81">
        <v>279.33499999999998</v>
      </c>
      <c r="G81">
        <f t="shared" si="4"/>
        <v>-4.4530000000000882</v>
      </c>
      <c r="H81">
        <f t="shared" si="5"/>
        <v>18.988</v>
      </c>
      <c r="J81">
        <f t="shared" si="6"/>
        <v>119</v>
      </c>
      <c r="K81">
        <f t="shared" si="7"/>
        <v>9.1933614988323226E-2</v>
      </c>
      <c r="L81">
        <f t="shared" si="7"/>
        <v>0.72196936056838412</v>
      </c>
    </row>
    <row r="82" spans="1:12" x14ac:dyDescent="0.75">
      <c r="A82">
        <v>120</v>
      </c>
      <c r="B82">
        <v>557.27599999999995</v>
      </c>
      <c r="C82">
        <v>568.57000000000005</v>
      </c>
      <c r="D82">
        <v>308.36200000000002</v>
      </c>
      <c r="E82">
        <v>288.971</v>
      </c>
      <c r="G82">
        <f t="shared" si="4"/>
        <v>-11.294000000000096</v>
      </c>
      <c r="H82">
        <f t="shared" si="5"/>
        <v>19.39100000000002</v>
      </c>
      <c r="J82">
        <f t="shared" si="6"/>
        <v>120</v>
      </c>
      <c r="K82">
        <f t="shared" si="7"/>
        <v>6.7543718915449413E-2</v>
      </c>
      <c r="L82">
        <f t="shared" si="7"/>
        <v>0.73315386323268306</v>
      </c>
    </row>
    <row r="83" spans="1:12" x14ac:dyDescent="0.75">
      <c r="A83">
        <v>121</v>
      </c>
      <c r="B83">
        <v>552.90499999999997</v>
      </c>
      <c r="C83">
        <v>575.67999999999995</v>
      </c>
      <c r="D83">
        <v>291.88799999999998</v>
      </c>
      <c r="E83">
        <v>278.18</v>
      </c>
      <c r="G83">
        <f t="shared" si="4"/>
        <v>-22.774999999999977</v>
      </c>
      <c r="H83">
        <f t="shared" si="5"/>
        <v>13.70799999999997</v>
      </c>
      <c r="J83">
        <f t="shared" si="6"/>
        <v>121</v>
      </c>
      <c r="K83">
        <f t="shared" si="7"/>
        <v>2.6611048719182646E-2</v>
      </c>
      <c r="L83">
        <f t="shared" si="7"/>
        <v>0.5754329484902303</v>
      </c>
    </row>
    <row r="84" spans="1:12" x14ac:dyDescent="0.75">
      <c r="A84">
        <v>122</v>
      </c>
      <c r="B84">
        <v>536.19600000000003</v>
      </c>
      <c r="C84">
        <v>566.43499999999995</v>
      </c>
      <c r="D84">
        <v>297.02699999999999</v>
      </c>
      <c r="E84">
        <v>280.387</v>
      </c>
      <c r="G84">
        <f t="shared" si="4"/>
        <v>-30.238999999999919</v>
      </c>
      <c r="H84">
        <f t="shared" si="5"/>
        <v>16.639999999999986</v>
      </c>
      <c r="J84">
        <f t="shared" si="6"/>
        <v>122</v>
      </c>
      <c r="K84">
        <f t="shared" si="7"/>
        <v>0</v>
      </c>
      <c r="L84">
        <f t="shared" si="7"/>
        <v>0.65680506216696266</v>
      </c>
    </row>
    <row r="85" spans="1:12" x14ac:dyDescent="0.75">
      <c r="A85">
        <v>123</v>
      </c>
      <c r="B85">
        <v>552.85199999999998</v>
      </c>
      <c r="C85">
        <v>581.34400000000005</v>
      </c>
      <c r="D85">
        <v>291.09300000000002</v>
      </c>
      <c r="E85">
        <v>271.125</v>
      </c>
      <c r="G85">
        <f t="shared" si="4"/>
        <v>-28.492000000000075</v>
      </c>
      <c r="H85">
        <f t="shared" si="5"/>
        <v>19.968000000000018</v>
      </c>
      <c r="J85">
        <f t="shared" si="6"/>
        <v>123</v>
      </c>
      <c r="K85">
        <f t="shared" si="7"/>
        <v>6.2284970675788162E-3</v>
      </c>
      <c r="L85">
        <f t="shared" si="7"/>
        <v>0.74916740674955695</v>
      </c>
    </row>
    <row r="86" spans="1:12" x14ac:dyDescent="0.75">
      <c r="A86">
        <v>124</v>
      </c>
      <c r="B86">
        <v>534.36099999999999</v>
      </c>
      <c r="C86">
        <v>557.23099999999999</v>
      </c>
      <c r="D86">
        <v>288.63900000000001</v>
      </c>
      <c r="E86">
        <v>266.22500000000002</v>
      </c>
      <c r="G86">
        <f t="shared" si="4"/>
        <v>-22.870000000000005</v>
      </c>
      <c r="H86">
        <f t="shared" si="5"/>
        <v>22.413999999999987</v>
      </c>
      <c r="J86">
        <f t="shared" si="6"/>
        <v>124</v>
      </c>
      <c r="K86">
        <f t="shared" si="7"/>
        <v>2.6272349680018244E-2</v>
      </c>
      <c r="L86">
        <f t="shared" si="7"/>
        <v>0.81705150976909435</v>
      </c>
    </row>
    <row r="87" spans="1:12" x14ac:dyDescent="0.75">
      <c r="A87">
        <v>125</v>
      </c>
      <c r="B87">
        <v>528.25</v>
      </c>
      <c r="C87">
        <v>551.4</v>
      </c>
      <c r="D87">
        <v>283.24099999999999</v>
      </c>
      <c r="E87">
        <v>260.93799999999999</v>
      </c>
      <c r="G87">
        <f t="shared" si="4"/>
        <v>-23.149999999999977</v>
      </c>
      <c r="H87">
        <f t="shared" si="5"/>
        <v>22.302999999999997</v>
      </c>
      <c r="J87">
        <f t="shared" si="6"/>
        <v>125</v>
      </c>
      <c r="K87">
        <f t="shared" si="7"/>
        <v>2.52740788277446E-2</v>
      </c>
      <c r="L87">
        <f t="shared" si="7"/>
        <v>0.81397091474245165</v>
      </c>
    </row>
    <row r="88" spans="1:12" x14ac:dyDescent="0.75">
      <c r="A88">
        <v>126</v>
      </c>
      <c r="B88">
        <v>517.47199999999998</v>
      </c>
      <c r="C88">
        <v>540.20600000000002</v>
      </c>
      <c r="D88">
        <v>279.83300000000003</v>
      </c>
      <c r="E88">
        <v>259.08699999999999</v>
      </c>
      <c r="G88">
        <f t="shared" si="4"/>
        <v>-22.734000000000037</v>
      </c>
      <c r="H88">
        <f t="shared" si="5"/>
        <v>20.746000000000038</v>
      </c>
      <c r="J88">
        <f t="shared" si="6"/>
        <v>126</v>
      </c>
      <c r="K88">
        <f t="shared" si="7"/>
        <v>2.6757224093979657E-2</v>
      </c>
      <c r="L88">
        <f t="shared" si="7"/>
        <v>0.77075932504440647</v>
      </c>
    </row>
    <row r="89" spans="1:12" x14ac:dyDescent="0.75">
      <c r="A89">
        <v>127</v>
      </c>
      <c r="B89">
        <v>535.87</v>
      </c>
      <c r="C89">
        <v>564.83100000000002</v>
      </c>
      <c r="D89">
        <v>279.25900000000001</v>
      </c>
      <c r="E89">
        <v>259.61900000000003</v>
      </c>
      <c r="G89">
        <f t="shared" si="4"/>
        <v>-28.961000000000013</v>
      </c>
      <c r="H89">
        <f t="shared" si="5"/>
        <v>19.639999999999986</v>
      </c>
      <c r="J89">
        <f t="shared" si="6"/>
        <v>127</v>
      </c>
      <c r="K89">
        <f t="shared" si="7"/>
        <v>4.5563933900205243E-3</v>
      </c>
      <c r="L89">
        <f t="shared" si="7"/>
        <v>0.74006438721136769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593B-472B-4F51-A211-6685A7943F59}">
  <dimension ref="A1:L55"/>
  <sheetViews>
    <sheetView zoomScale="80" zoomScaleNormal="80" workbookViewId="0"/>
  </sheetViews>
  <sheetFormatPr defaultRowHeight="14.75" x14ac:dyDescent="0.75"/>
  <sheetData>
    <row r="1" spans="1:12" x14ac:dyDescent="0.75">
      <c r="A1" t="s">
        <v>68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75</v>
      </c>
      <c r="B3">
        <v>290.79300000000001</v>
      </c>
      <c r="C3">
        <v>314.75</v>
      </c>
      <c r="D3">
        <v>318.19299999999998</v>
      </c>
      <c r="E3">
        <v>331.77</v>
      </c>
      <c r="G3">
        <f>B3-C3</f>
        <v>-23.956999999999994</v>
      </c>
      <c r="H3">
        <f>D3-E3</f>
        <v>-13.576999999999998</v>
      </c>
      <c r="J3">
        <f>A3</f>
        <v>75</v>
      </c>
      <c r="K3">
        <f>(G3-MIN(G$3:G$79))/(MAX(G$3:G$79)-MIN(G$3:G$79))</f>
        <v>0</v>
      </c>
      <c r="L3">
        <f>(H3-MIN(H$3:H$79))/(MAX(H$3:H$79)-MIN(H$3:H$79))</f>
        <v>6.590479659435057E-2</v>
      </c>
    </row>
    <row r="4" spans="1:12" x14ac:dyDescent="0.75">
      <c r="A4">
        <v>76</v>
      </c>
      <c r="B4">
        <v>291.52100000000002</v>
      </c>
      <c r="C4">
        <v>305.21499999999997</v>
      </c>
      <c r="D4">
        <v>320.18799999999999</v>
      </c>
      <c r="E4">
        <v>336.66</v>
      </c>
      <c r="G4">
        <f t="shared" ref="G4:G55" si="0">B4-C4</f>
        <v>-13.69399999999996</v>
      </c>
      <c r="H4">
        <f t="shared" ref="H4:H55" si="1">D4-E4</f>
        <v>-16.472000000000037</v>
      </c>
      <c r="J4">
        <f t="shared" ref="J4:J55" si="2">A4</f>
        <v>76</v>
      </c>
      <c r="K4">
        <f t="shared" ref="K4:L55" si="3">(G4-MIN(G$3:G$79))/(MAX(G$3:G$79)-MIN(G$3:G$79))</f>
        <v>0.17685375058158626</v>
      </c>
      <c r="L4">
        <f t="shared" si="3"/>
        <v>0</v>
      </c>
    </row>
    <row r="5" spans="1:12" x14ac:dyDescent="0.75">
      <c r="A5">
        <v>77</v>
      </c>
      <c r="B5">
        <v>298.93099999999998</v>
      </c>
      <c r="C5">
        <v>306.73</v>
      </c>
      <c r="D5">
        <v>323.26400000000001</v>
      </c>
      <c r="E5">
        <v>332.24</v>
      </c>
      <c r="G5">
        <f t="shared" si="0"/>
        <v>-7.799000000000035</v>
      </c>
      <c r="H5">
        <f t="shared" si="1"/>
        <v>-8.9759999999999991</v>
      </c>
      <c r="J5">
        <f t="shared" si="2"/>
        <v>77</v>
      </c>
      <c r="K5">
        <f t="shared" si="3"/>
        <v>0.27843738691389008</v>
      </c>
      <c r="L5">
        <f t="shared" si="3"/>
        <v>0.17064675484326347</v>
      </c>
    </row>
    <row r="6" spans="1:12" x14ac:dyDescent="0.75">
      <c r="A6">
        <v>78</v>
      </c>
      <c r="B6">
        <v>291.81900000000002</v>
      </c>
      <c r="C6">
        <v>304.09500000000003</v>
      </c>
      <c r="D6">
        <v>312.00700000000001</v>
      </c>
      <c r="E6">
        <v>322.18</v>
      </c>
      <c r="G6">
        <f t="shared" si="0"/>
        <v>-12.27600000000001</v>
      </c>
      <c r="H6">
        <f t="shared" si="1"/>
        <v>-10.173000000000002</v>
      </c>
      <c r="J6">
        <f t="shared" si="2"/>
        <v>78</v>
      </c>
      <c r="K6">
        <f t="shared" si="3"/>
        <v>0.20128896624218059</v>
      </c>
      <c r="L6">
        <f t="shared" si="3"/>
        <v>0.14339699956746493</v>
      </c>
    </row>
    <row r="7" spans="1:12" x14ac:dyDescent="0.75">
      <c r="A7">
        <v>79</v>
      </c>
      <c r="B7">
        <v>291</v>
      </c>
      <c r="C7">
        <v>301.17500000000001</v>
      </c>
      <c r="D7">
        <v>309.70100000000002</v>
      </c>
      <c r="E7">
        <v>325.58999999999997</v>
      </c>
      <c r="G7">
        <f t="shared" si="0"/>
        <v>-10.175000000000011</v>
      </c>
      <c r="H7">
        <f t="shared" si="1"/>
        <v>-15.888999999999953</v>
      </c>
      <c r="J7">
        <f t="shared" si="2"/>
        <v>79</v>
      </c>
      <c r="K7">
        <f t="shared" si="3"/>
        <v>0.23749375333873241</v>
      </c>
      <c r="L7">
        <f t="shared" si="3"/>
        <v>1.3272019486877852E-2</v>
      </c>
    </row>
    <row r="8" spans="1:12" x14ac:dyDescent="0.75">
      <c r="A8">
        <v>80</v>
      </c>
      <c r="B8">
        <v>283.02800000000002</v>
      </c>
      <c r="C8">
        <v>294.36500000000001</v>
      </c>
      <c r="D8">
        <v>302.13900000000001</v>
      </c>
      <c r="E8">
        <v>315.59500000000003</v>
      </c>
      <c r="G8">
        <f t="shared" si="0"/>
        <v>-11.336999999999989</v>
      </c>
      <c r="H8">
        <f t="shared" si="1"/>
        <v>-13.456000000000017</v>
      </c>
      <c r="J8">
        <f t="shared" si="2"/>
        <v>80</v>
      </c>
      <c r="K8">
        <f t="shared" si="3"/>
        <v>0.21746997294549469</v>
      </c>
      <c r="L8">
        <f t="shared" si="3"/>
        <v>6.8659366676531927E-2</v>
      </c>
    </row>
    <row r="9" spans="1:12" x14ac:dyDescent="0.75">
      <c r="A9">
        <v>81</v>
      </c>
      <c r="B9">
        <v>326.94200000000001</v>
      </c>
      <c r="C9">
        <v>306.93400000000003</v>
      </c>
      <c r="D9">
        <v>336.33300000000003</v>
      </c>
      <c r="E9">
        <v>336.18900000000002</v>
      </c>
      <c r="G9">
        <f t="shared" si="0"/>
        <v>20.007999999999981</v>
      </c>
      <c r="H9">
        <f t="shared" si="1"/>
        <v>0.14400000000000546</v>
      </c>
      <c r="J9">
        <f t="shared" si="2"/>
        <v>81</v>
      </c>
      <c r="K9">
        <f t="shared" si="3"/>
        <v>0.75761231066154244</v>
      </c>
      <c r="L9">
        <f t="shared" si="3"/>
        <v>0.37826393789696622</v>
      </c>
    </row>
    <row r="10" spans="1:12" x14ac:dyDescent="0.75">
      <c r="A10">
        <v>82</v>
      </c>
      <c r="B10">
        <v>339.875</v>
      </c>
      <c r="C10">
        <v>305.80099999999999</v>
      </c>
      <c r="D10">
        <v>341.11900000000003</v>
      </c>
      <c r="E10">
        <v>338.69</v>
      </c>
      <c r="G10">
        <f t="shared" si="0"/>
        <v>34.074000000000012</v>
      </c>
      <c r="H10">
        <f t="shared" si="1"/>
        <v>2.4290000000000305</v>
      </c>
      <c r="J10">
        <f t="shared" si="2"/>
        <v>82</v>
      </c>
      <c r="K10">
        <f t="shared" si="3"/>
        <v>1</v>
      </c>
      <c r="L10">
        <f t="shared" si="3"/>
        <v>0.43028205887039994</v>
      </c>
    </row>
    <row r="11" spans="1:12" x14ac:dyDescent="0.75">
      <c r="A11">
        <v>83</v>
      </c>
      <c r="B11">
        <v>291.77600000000001</v>
      </c>
      <c r="C11">
        <v>288.44099999999997</v>
      </c>
      <c r="D11">
        <v>328.33600000000001</v>
      </c>
      <c r="E11">
        <v>340.66199999999998</v>
      </c>
      <c r="G11">
        <f t="shared" si="0"/>
        <v>3.3350000000000364</v>
      </c>
      <c r="H11">
        <f t="shared" si="1"/>
        <v>-12.325999999999965</v>
      </c>
      <c r="J11">
        <f t="shared" si="2"/>
        <v>83</v>
      </c>
      <c r="K11">
        <f t="shared" si="3"/>
        <v>0.47030035670589904</v>
      </c>
      <c r="L11">
        <f t="shared" si="3"/>
        <v>9.4383864138230925E-2</v>
      </c>
    </row>
    <row r="12" spans="1:12" x14ac:dyDescent="0.75">
      <c r="A12">
        <v>84</v>
      </c>
      <c r="B12">
        <v>313.86799999999999</v>
      </c>
      <c r="C12">
        <v>303.56900000000002</v>
      </c>
      <c r="D12">
        <v>334.375</v>
      </c>
      <c r="E12">
        <v>345.23500000000001</v>
      </c>
      <c r="G12">
        <f t="shared" si="0"/>
        <v>10.298999999999978</v>
      </c>
      <c r="H12">
        <f t="shared" si="1"/>
        <v>-10.860000000000014</v>
      </c>
      <c r="J12">
        <f t="shared" si="2"/>
        <v>84</v>
      </c>
      <c r="K12">
        <f t="shared" si="3"/>
        <v>0.59030518171322166</v>
      </c>
      <c r="L12">
        <f t="shared" si="3"/>
        <v>0.12775741571243246</v>
      </c>
    </row>
    <row r="13" spans="1:12" x14ac:dyDescent="0.75">
      <c r="A13">
        <v>85</v>
      </c>
      <c r="B13">
        <v>291</v>
      </c>
      <c r="C13">
        <v>290.26499999999999</v>
      </c>
      <c r="D13">
        <v>329.71699999999998</v>
      </c>
      <c r="E13">
        <v>336.96600000000001</v>
      </c>
      <c r="G13">
        <f t="shared" si="0"/>
        <v>0.73500000000001364</v>
      </c>
      <c r="H13">
        <f t="shared" si="1"/>
        <v>-7.2490000000000236</v>
      </c>
      <c r="J13">
        <f t="shared" si="2"/>
        <v>85</v>
      </c>
      <c r="K13">
        <f t="shared" si="3"/>
        <v>0.4254967172718031</v>
      </c>
      <c r="L13">
        <f t="shared" si="3"/>
        <v>0.20996198237985769</v>
      </c>
    </row>
    <row r="14" spans="1:12" x14ac:dyDescent="0.75">
      <c r="A14">
        <v>86</v>
      </c>
      <c r="B14">
        <v>303.80900000000003</v>
      </c>
      <c r="C14">
        <v>294.053</v>
      </c>
      <c r="D14">
        <v>334.63200000000001</v>
      </c>
      <c r="E14">
        <v>339.12</v>
      </c>
      <c r="G14">
        <f t="shared" si="0"/>
        <v>9.7560000000000286</v>
      </c>
      <c r="H14">
        <f t="shared" si="1"/>
        <v>-4.4879999999999995</v>
      </c>
      <c r="J14">
        <f t="shared" si="2"/>
        <v>86</v>
      </c>
      <c r="K14">
        <f t="shared" si="3"/>
        <v>0.58094811393910184</v>
      </c>
      <c r="L14">
        <f t="shared" si="3"/>
        <v>0.27281626334600662</v>
      </c>
    </row>
    <row r="15" spans="1:12" x14ac:dyDescent="0.75">
      <c r="A15">
        <v>87</v>
      </c>
      <c r="B15">
        <v>301.44900000000001</v>
      </c>
      <c r="C15">
        <v>283.98099999999999</v>
      </c>
      <c r="D15">
        <v>335.52600000000001</v>
      </c>
      <c r="E15">
        <v>328.00900000000001</v>
      </c>
      <c r="G15">
        <f t="shared" si="0"/>
        <v>17.468000000000018</v>
      </c>
      <c r="H15">
        <f t="shared" si="1"/>
        <v>7.5169999999999959</v>
      </c>
      <c r="J15">
        <f t="shared" si="2"/>
        <v>87</v>
      </c>
      <c r="K15">
        <f t="shared" si="3"/>
        <v>0.7138426013682343</v>
      </c>
      <c r="L15">
        <f t="shared" si="3"/>
        <v>0.54611059257404382</v>
      </c>
    </row>
    <row r="16" spans="1:12" x14ac:dyDescent="0.75">
      <c r="A16">
        <v>88</v>
      </c>
      <c r="B16">
        <v>298.91699999999997</v>
      </c>
      <c r="C16">
        <v>292.57100000000003</v>
      </c>
      <c r="D16">
        <v>341.98099999999999</v>
      </c>
      <c r="E16">
        <v>329.75</v>
      </c>
      <c r="G16">
        <f t="shared" si="0"/>
        <v>6.3459999999999468</v>
      </c>
      <c r="H16">
        <f t="shared" si="1"/>
        <v>12.230999999999995</v>
      </c>
      <c r="J16">
        <f t="shared" si="2"/>
        <v>88</v>
      </c>
      <c r="K16">
        <f t="shared" si="3"/>
        <v>0.52218641760438278</v>
      </c>
      <c r="L16">
        <f t="shared" si="3"/>
        <v>0.65342500056912645</v>
      </c>
    </row>
    <row r="17" spans="1:12" x14ac:dyDescent="0.75">
      <c r="A17">
        <v>89</v>
      </c>
      <c r="B17">
        <v>296.20499999999998</v>
      </c>
      <c r="C17">
        <v>286.20800000000003</v>
      </c>
      <c r="D17">
        <v>350.84</v>
      </c>
      <c r="E17">
        <v>340.07100000000003</v>
      </c>
      <c r="G17">
        <f t="shared" si="0"/>
        <v>9.9969999999999573</v>
      </c>
      <c r="H17">
        <f t="shared" si="1"/>
        <v>10.768999999999949</v>
      </c>
      <c r="J17">
        <f t="shared" si="2"/>
        <v>89</v>
      </c>
      <c r="K17">
        <f t="shared" si="3"/>
        <v>0.58510106667126105</v>
      </c>
      <c r="L17">
        <f t="shared" si="3"/>
        <v>0.62014250916292879</v>
      </c>
    </row>
    <row r="18" spans="1:12" x14ac:dyDescent="0.75">
      <c r="A18">
        <v>90</v>
      </c>
      <c r="B18">
        <v>300.49400000000003</v>
      </c>
      <c r="C18">
        <v>284.09100000000001</v>
      </c>
      <c r="D18">
        <v>346.17099999999999</v>
      </c>
      <c r="E18">
        <v>329.18200000000002</v>
      </c>
      <c r="G18">
        <f t="shared" si="0"/>
        <v>16.40300000000002</v>
      </c>
      <c r="H18">
        <f t="shared" si="1"/>
        <v>16.988999999999976</v>
      </c>
      <c r="J18">
        <f t="shared" si="2"/>
        <v>90</v>
      </c>
      <c r="K18">
        <f t="shared" si="3"/>
        <v>0.69549034136926835</v>
      </c>
      <c r="L18">
        <f t="shared" si="3"/>
        <v>0.76174107041227479</v>
      </c>
    </row>
    <row r="19" spans="1:12" x14ac:dyDescent="0.75">
      <c r="A19">
        <v>91</v>
      </c>
      <c r="B19">
        <v>286.48200000000003</v>
      </c>
      <c r="C19">
        <v>280.69499999999999</v>
      </c>
      <c r="D19">
        <v>348.92099999999999</v>
      </c>
      <c r="E19">
        <v>326.00900000000001</v>
      </c>
      <c r="G19">
        <f t="shared" si="0"/>
        <v>5.7870000000000346</v>
      </c>
      <c r="H19">
        <f t="shared" si="1"/>
        <v>22.911999999999978</v>
      </c>
      <c r="J19">
        <f t="shared" si="2"/>
        <v>91</v>
      </c>
      <c r="K19">
        <f t="shared" si="3"/>
        <v>0.51255363512605379</v>
      </c>
      <c r="L19">
        <f t="shared" si="3"/>
        <v>0.8965784141871741</v>
      </c>
    </row>
    <row r="20" spans="1:12" x14ac:dyDescent="0.75">
      <c r="A20">
        <v>92</v>
      </c>
      <c r="B20">
        <v>293.14600000000002</v>
      </c>
      <c r="C20">
        <v>289.209</v>
      </c>
      <c r="D20">
        <v>347.81700000000001</v>
      </c>
      <c r="E20">
        <v>326.88600000000002</v>
      </c>
      <c r="G20">
        <f t="shared" si="0"/>
        <v>3.9370000000000118</v>
      </c>
      <c r="H20">
        <f t="shared" si="1"/>
        <v>20.930999999999983</v>
      </c>
      <c r="J20">
        <f t="shared" si="2"/>
        <v>92</v>
      </c>
      <c r="K20">
        <f t="shared" si="3"/>
        <v>0.48067412245179303</v>
      </c>
      <c r="L20">
        <f t="shared" si="3"/>
        <v>0.85148086598219774</v>
      </c>
    </row>
    <row r="21" spans="1:12" x14ac:dyDescent="0.75">
      <c r="A21">
        <v>93</v>
      </c>
      <c r="B21">
        <v>285.887</v>
      </c>
      <c r="C21">
        <v>288.59699999999998</v>
      </c>
      <c r="D21">
        <v>344.70600000000002</v>
      </c>
      <c r="E21">
        <v>324.15300000000002</v>
      </c>
      <c r="G21">
        <f t="shared" si="0"/>
        <v>-2.7099999999999795</v>
      </c>
      <c r="H21">
        <f t="shared" si="1"/>
        <v>20.552999999999997</v>
      </c>
      <c r="J21">
        <f t="shared" si="2"/>
        <v>93</v>
      </c>
      <c r="K21">
        <f t="shared" si="3"/>
        <v>0.36613189502162657</v>
      </c>
      <c r="L21">
        <f t="shared" si="3"/>
        <v>0.84287568010563019</v>
      </c>
    </row>
    <row r="22" spans="1:12" x14ac:dyDescent="0.75">
      <c r="A22">
        <v>94</v>
      </c>
      <c r="B22">
        <v>284.36900000000003</v>
      </c>
      <c r="C22">
        <v>288.60199999999998</v>
      </c>
      <c r="D22">
        <v>327.85</v>
      </c>
      <c r="E22">
        <v>329.38900000000001</v>
      </c>
      <c r="G22">
        <f t="shared" si="0"/>
        <v>-4.2329999999999472</v>
      </c>
      <c r="H22">
        <f t="shared" si="1"/>
        <v>-1.5389999999999873</v>
      </c>
      <c r="J22">
        <f t="shared" si="2"/>
        <v>94</v>
      </c>
      <c r="K22">
        <f t="shared" si="3"/>
        <v>0.33988730161465502</v>
      </c>
      <c r="L22">
        <f t="shared" si="3"/>
        <v>0.33995037220843771</v>
      </c>
    </row>
    <row r="23" spans="1:12" x14ac:dyDescent="0.75">
      <c r="A23">
        <v>95</v>
      </c>
      <c r="B23">
        <v>287.35500000000002</v>
      </c>
      <c r="C23">
        <v>292</v>
      </c>
      <c r="D23">
        <v>335.553</v>
      </c>
      <c r="E23">
        <v>332.37</v>
      </c>
      <c r="G23">
        <f t="shared" si="0"/>
        <v>-4.6449999999999818</v>
      </c>
      <c r="H23">
        <f t="shared" si="1"/>
        <v>3.1829999999999927</v>
      </c>
      <c r="J23">
        <f t="shared" si="2"/>
        <v>95</v>
      </c>
      <c r="K23">
        <f t="shared" si="3"/>
        <v>0.33278764798125154</v>
      </c>
      <c r="L23">
        <f t="shared" si="3"/>
        <v>0.44744690053953196</v>
      </c>
    </row>
    <row r="24" spans="1:12" x14ac:dyDescent="0.75">
      <c r="A24">
        <v>96</v>
      </c>
      <c r="B24">
        <v>288.01900000000001</v>
      </c>
      <c r="C24">
        <v>295.62700000000001</v>
      </c>
      <c r="D24">
        <v>354.46199999999999</v>
      </c>
      <c r="E24">
        <v>347.24099999999999</v>
      </c>
      <c r="G24">
        <f t="shared" si="0"/>
        <v>-7.6080000000000041</v>
      </c>
      <c r="H24">
        <f t="shared" si="1"/>
        <v>7.2210000000000036</v>
      </c>
      <c r="J24">
        <f t="shared" si="2"/>
        <v>96</v>
      </c>
      <c r="K24">
        <f t="shared" si="3"/>
        <v>0.28172873119539538</v>
      </c>
      <c r="L24">
        <f t="shared" si="3"/>
        <v>0.53937214014159918</v>
      </c>
    </row>
    <row r="25" spans="1:12" x14ac:dyDescent="0.75">
      <c r="A25">
        <v>97</v>
      </c>
      <c r="B25">
        <v>289.78300000000002</v>
      </c>
      <c r="C25">
        <v>305.06400000000002</v>
      </c>
      <c r="D25">
        <v>379.59199999999998</v>
      </c>
      <c r="E25">
        <v>356.01499999999999</v>
      </c>
      <c r="G25">
        <f t="shared" si="0"/>
        <v>-15.281000000000006</v>
      </c>
      <c r="H25">
        <f t="shared" si="1"/>
        <v>23.576999999999998</v>
      </c>
      <c r="J25">
        <f t="shared" si="2"/>
        <v>97</v>
      </c>
      <c r="K25">
        <f t="shared" si="3"/>
        <v>0.14950629835777407</v>
      </c>
      <c r="L25">
        <f t="shared" si="3"/>
        <v>0.91171716711817374</v>
      </c>
    </row>
    <row r="26" spans="1:12" x14ac:dyDescent="0.75">
      <c r="A26">
        <v>98</v>
      </c>
      <c r="B26">
        <v>286.32900000000001</v>
      </c>
      <c r="C26">
        <v>301.10599999999999</v>
      </c>
      <c r="D26">
        <v>384.24299999999999</v>
      </c>
      <c r="E26">
        <v>356.78800000000001</v>
      </c>
      <c r="G26">
        <f t="shared" si="0"/>
        <v>-14.776999999999987</v>
      </c>
      <c r="H26">
        <f t="shared" si="1"/>
        <v>27.454999999999984</v>
      </c>
      <c r="J26">
        <f t="shared" si="2"/>
        <v>98</v>
      </c>
      <c r="K26">
        <f t="shared" si="3"/>
        <v>0.15819131154038368</v>
      </c>
      <c r="L26">
        <f t="shared" si="3"/>
        <v>1</v>
      </c>
    </row>
    <row r="27" spans="1:12" x14ac:dyDescent="0.75">
      <c r="A27">
        <v>99</v>
      </c>
      <c r="B27">
        <v>278.90100000000001</v>
      </c>
      <c r="C27">
        <v>298.15899999999999</v>
      </c>
      <c r="D27">
        <v>366.447</v>
      </c>
      <c r="E27">
        <v>341.971</v>
      </c>
      <c r="G27">
        <f t="shared" si="0"/>
        <v>-19.257999999999981</v>
      </c>
      <c r="H27">
        <f t="shared" si="1"/>
        <v>24.475999999999999</v>
      </c>
      <c r="J27">
        <f t="shared" si="2"/>
        <v>99</v>
      </c>
      <c r="K27">
        <f t="shared" si="3"/>
        <v>8.0973962192621388E-2</v>
      </c>
      <c r="L27">
        <f t="shared" si="3"/>
        <v>0.93218293987752443</v>
      </c>
    </row>
    <row r="28" spans="1:12" x14ac:dyDescent="0.75">
      <c r="A28">
        <v>100</v>
      </c>
      <c r="B28">
        <v>269.53899999999999</v>
      </c>
      <c r="C28">
        <v>286.596</v>
      </c>
      <c r="D28">
        <v>355.41399999999999</v>
      </c>
      <c r="E28">
        <v>340.37</v>
      </c>
      <c r="G28">
        <f t="shared" si="0"/>
        <v>-17.057000000000016</v>
      </c>
      <c r="H28">
        <f t="shared" si="1"/>
        <v>15.043999999999983</v>
      </c>
      <c r="J28">
        <f t="shared" si="2"/>
        <v>100</v>
      </c>
      <c r="K28">
        <f t="shared" si="3"/>
        <v>0.11890196619048399</v>
      </c>
      <c r="L28">
        <f t="shared" si="3"/>
        <v>0.71746306371935265</v>
      </c>
    </row>
    <row r="29" spans="1:12" x14ac:dyDescent="0.75">
      <c r="A29">
        <v>101</v>
      </c>
      <c r="B29">
        <v>268.90800000000002</v>
      </c>
      <c r="C29">
        <v>286.197</v>
      </c>
      <c r="D29">
        <v>366.80900000000003</v>
      </c>
      <c r="E29">
        <v>360.96199999999999</v>
      </c>
      <c r="G29">
        <f t="shared" si="0"/>
        <v>-17.288999999999987</v>
      </c>
      <c r="H29">
        <f t="shared" si="1"/>
        <v>5.8470000000000368</v>
      </c>
      <c r="J29">
        <f t="shared" si="2"/>
        <v>101</v>
      </c>
      <c r="K29">
        <f t="shared" si="3"/>
        <v>0.11490410297944212</v>
      </c>
      <c r="L29">
        <f t="shared" si="3"/>
        <v>0.50809297243153562</v>
      </c>
    </row>
    <row r="30" spans="1:12" x14ac:dyDescent="0.75">
      <c r="A30">
        <v>102</v>
      </c>
      <c r="B30">
        <v>268.82900000000001</v>
      </c>
      <c r="C30">
        <v>287.798</v>
      </c>
      <c r="D30">
        <v>331.07900000000001</v>
      </c>
      <c r="E30">
        <v>332.5</v>
      </c>
      <c r="G30">
        <f t="shared" si="0"/>
        <v>-18.968999999999994</v>
      </c>
      <c r="H30">
        <f t="shared" si="1"/>
        <v>-1.4209999999999923</v>
      </c>
      <c r="J30">
        <f t="shared" si="2"/>
        <v>102</v>
      </c>
      <c r="K30">
        <f t="shared" si="3"/>
        <v>8.5954059037411018E-2</v>
      </c>
      <c r="L30">
        <f t="shared" si="3"/>
        <v>0.34263664716461489</v>
      </c>
    </row>
    <row r="31" spans="1:12" x14ac:dyDescent="0.75">
      <c r="A31">
        <v>103</v>
      </c>
      <c r="B31">
        <v>267.09899999999999</v>
      </c>
      <c r="C31">
        <v>281.69200000000001</v>
      </c>
      <c r="D31">
        <v>330.94099999999997</v>
      </c>
      <c r="E31">
        <v>330.46199999999999</v>
      </c>
      <c r="G31">
        <f t="shared" si="0"/>
        <v>-14.593000000000018</v>
      </c>
      <c r="H31">
        <f t="shared" si="1"/>
        <v>0.47899999999998499</v>
      </c>
      <c r="J31">
        <f t="shared" si="2"/>
        <v>103</v>
      </c>
      <c r="K31">
        <f t="shared" si="3"/>
        <v>0.16136203063879606</v>
      </c>
      <c r="L31">
        <f t="shared" si="3"/>
        <v>0.38589022696746905</v>
      </c>
    </row>
    <row r="32" spans="1:12" x14ac:dyDescent="0.75">
      <c r="A32">
        <v>104</v>
      </c>
      <c r="B32">
        <v>267.90100000000001</v>
      </c>
      <c r="C32">
        <v>286.10300000000001</v>
      </c>
      <c r="D32">
        <v>329.447</v>
      </c>
      <c r="E32">
        <v>330.32400000000001</v>
      </c>
      <c r="G32">
        <f t="shared" si="0"/>
        <v>-18.201999999999998</v>
      </c>
      <c r="H32">
        <f t="shared" si="1"/>
        <v>-0.87700000000000955</v>
      </c>
      <c r="J32">
        <f t="shared" si="2"/>
        <v>104</v>
      </c>
      <c r="K32">
        <f t="shared" si="3"/>
        <v>9.9171132670469148E-2</v>
      </c>
      <c r="L32">
        <f t="shared" si="3"/>
        <v>0.35502083001343182</v>
      </c>
    </row>
    <row r="33" spans="1:12" x14ac:dyDescent="0.75">
      <c r="A33">
        <v>105</v>
      </c>
      <c r="B33">
        <v>265.68799999999999</v>
      </c>
      <c r="C33">
        <v>283.09500000000003</v>
      </c>
      <c r="D33">
        <v>335.28500000000003</v>
      </c>
      <c r="E33">
        <v>337.005</v>
      </c>
      <c r="G33">
        <f t="shared" si="0"/>
        <v>-17.407000000000039</v>
      </c>
      <c r="H33">
        <f t="shared" si="1"/>
        <v>-1.7199999999999704</v>
      </c>
      <c r="J33">
        <f t="shared" si="2"/>
        <v>105</v>
      </c>
      <c r="K33">
        <f t="shared" si="3"/>
        <v>0.11287070703589382</v>
      </c>
      <c r="L33">
        <f t="shared" si="3"/>
        <v>0.3358298996061661</v>
      </c>
    </row>
    <row r="34" spans="1:12" x14ac:dyDescent="0.75">
      <c r="A34">
        <v>106</v>
      </c>
      <c r="B34">
        <v>266.22899999999998</v>
      </c>
      <c r="C34">
        <v>282.3</v>
      </c>
      <c r="D34">
        <v>329.25</v>
      </c>
      <c r="E34">
        <v>330.27</v>
      </c>
      <c r="G34">
        <f t="shared" si="0"/>
        <v>-16.071000000000026</v>
      </c>
      <c r="H34">
        <f t="shared" si="1"/>
        <v>-1.0199999999999818</v>
      </c>
      <c r="J34">
        <f t="shared" si="2"/>
        <v>106</v>
      </c>
      <c r="K34">
        <f t="shared" si="3"/>
        <v>0.13589288483741391</v>
      </c>
      <c r="L34">
        <f t="shared" si="3"/>
        <v>0.35176542900721758</v>
      </c>
    </row>
    <row r="35" spans="1:12" x14ac:dyDescent="0.75">
      <c r="A35">
        <v>107</v>
      </c>
      <c r="B35">
        <v>259.06900000000002</v>
      </c>
      <c r="C35">
        <v>271.94499999999999</v>
      </c>
      <c r="D35">
        <v>325.64600000000002</v>
      </c>
      <c r="E35">
        <v>330.005</v>
      </c>
      <c r="G35">
        <f t="shared" si="0"/>
        <v>-12.875999999999976</v>
      </c>
      <c r="H35">
        <f t="shared" si="1"/>
        <v>-4.3589999999999804</v>
      </c>
      <c r="J35">
        <f t="shared" si="2"/>
        <v>107</v>
      </c>
      <c r="K35">
        <f t="shared" si="3"/>
        <v>0.19094966483431297</v>
      </c>
      <c r="L35">
        <f t="shared" si="3"/>
        <v>0.27575295376420084</v>
      </c>
    </row>
    <row r="36" spans="1:12" x14ac:dyDescent="0.75">
      <c r="A36">
        <v>108</v>
      </c>
      <c r="B36">
        <v>273.29899999999998</v>
      </c>
      <c r="C36">
        <v>291.64499999999998</v>
      </c>
      <c r="D36">
        <v>340.32600000000002</v>
      </c>
      <c r="E36">
        <v>339.935</v>
      </c>
      <c r="G36">
        <f t="shared" si="0"/>
        <v>-18.346000000000004</v>
      </c>
      <c r="H36">
        <f t="shared" si="1"/>
        <v>0.39100000000001955</v>
      </c>
      <c r="J36">
        <f t="shared" si="2"/>
        <v>108</v>
      </c>
      <c r="K36">
        <f t="shared" si="3"/>
        <v>9.6689700332580675E-2</v>
      </c>
      <c r="L36">
        <f t="shared" si="3"/>
        <v>0.38388690327133762</v>
      </c>
    </row>
    <row r="37" spans="1:12" x14ac:dyDescent="0.75">
      <c r="A37">
        <v>109</v>
      </c>
      <c r="B37">
        <v>275.61799999999999</v>
      </c>
      <c r="C37">
        <v>289.08300000000003</v>
      </c>
      <c r="D37">
        <v>344.06599999999997</v>
      </c>
      <c r="E37">
        <v>346.02</v>
      </c>
      <c r="G37">
        <f t="shared" si="0"/>
        <v>-13.465000000000032</v>
      </c>
      <c r="H37">
        <f t="shared" si="1"/>
        <v>-1.9540000000000077</v>
      </c>
      <c r="J37">
        <f t="shared" si="2"/>
        <v>109</v>
      </c>
      <c r="K37">
        <f t="shared" si="3"/>
        <v>0.18079991728558806</v>
      </c>
      <c r="L37">
        <f t="shared" si="3"/>
        <v>0.33050287977781367</v>
      </c>
    </row>
    <row r="38" spans="1:12" x14ac:dyDescent="0.75">
      <c r="A38">
        <v>110</v>
      </c>
      <c r="B38">
        <v>274.10500000000002</v>
      </c>
      <c r="C38">
        <v>290.07400000000001</v>
      </c>
      <c r="D38">
        <v>329.24299999999999</v>
      </c>
      <c r="E38">
        <v>329.98500000000001</v>
      </c>
      <c r="G38">
        <f t="shared" si="0"/>
        <v>-15.968999999999994</v>
      </c>
      <c r="H38">
        <f t="shared" si="1"/>
        <v>-0.74200000000001864</v>
      </c>
      <c r="J38">
        <f t="shared" si="2"/>
        <v>110</v>
      </c>
      <c r="K38">
        <f t="shared" si="3"/>
        <v>0.13765056607675205</v>
      </c>
      <c r="L38">
        <f t="shared" si="3"/>
        <v>0.35809411068363445</v>
      </c>
    </row>
    <row r="39" spans="1:12" x14ac:dyDescent="0.75">
      <c r="A39">
        <v>111</v>
      </c>
      <c r="B39">
        <v>266.16899999999998</v>
      </c>
      <c r="C39">
        <v>283.51499999999999</v>
      </c>
      <c r="D39">
        <v>332.12200000000001</v>
      </c>
      <c r="E39">
        <v>334.70499999999998</v>
      </c>
      <c r="G39">
        <f t="shared" si="0"/>
        <v>-17.346000000000004</v>
      </c>
      <c r="H39">
        <f t="shared" si="1"/>
        <v>-2.58299999999997</v>
      </c>
      <c r="J39">
        <f t="shared" si="2"/>
        <v>111</v>
      </c>
      <c r="K39">
        <f t="shared" si="3"/>
        <v>0.11392186934569436</v>
      </c>
      <c r="L39">
        <f t="shared" si="3"/>
        <v>0.31618366835886952</v>
      </c>
    </row>
    <row r="40" spans="1:12" x14ac:dyDescent="0.75">
      <c r="A40">
        <v>112</v>
      </c>
      <c r="B40">
        <v>273.09199999999998</v>
      </c>
      <c r="C40">
        <v>278.75</v>
      </c>
      <c r="D40">
        <v>332.11799999999999</v>
      </c>
      <c r="E40">
        <v>334.822</v>
      </c>
      <c r="G40">
        <f t="shared" si="0"/>
        <v>-5.6580000000000155</v>
      </c>
      <c r="H40">
        <f t="shared" si="1"/>
        <v>-2.7040000000000077</v>
      </c>
      <c r="J40">
        <f t="shared" si="2"/>
        <v>112</v>
      </c>
      <c r="K40">
        <f t="shared" si="3"/>
        <v>0.31533146077096685</v>
      </c>
      <c r="L40">
        <f t="shared" si="3"/>
        <v>0.31342909827668686</v>
      </c>
    </row>
    <row r="41" spans="1:12" x14ac:dyDescent="0.75">
      <c r="A41">
        <v>113</v>
      </c>
      <c r="B41">
        <v>268.83699999999999</v>
      </c>
      <c r="C41">
        <v>277.02300000000002</v>
      </c>
      <c r="D41">
        <v>332.125</v>
      </c>
      <c r="E41">
        <v>332.255</v>
      </c>
      <c r="G41">
        <f t="shared" si="0"/>
        <v>-8.1860000000000355</v>
      </c>
      <c r="H41">
        <f t="shared" si="1"/>
        <v>-0.12999999999999545</v>
      </c>
      <c r="J41">
        <f t="shared" si="2"/>
        <v>113</v>
      </c>
      <c r="K41">
        <f t="shared" si="3"/>
        <v>0.27176853750581509</v>
      </c>
      <c r="L41">
        <f t="shared" si="3"/>
        <v>0.37202631638855449</v>
      </c>
    </row>
    <row r="42" spans="1:12" x14ac:dyDescent="0.75">
      <c r="A42">
        <v>114</v>
      </c>
      <c r="B42">
        <v>268.69900000000001</v>
      </c>
      <c r="C42">
        <v>277.79700000000003</v>
      </c>
      <c r="D42">
        <v>327.14100000000002</v>
      </c>
      <c r="E42">
        <v>325.91500000000002</v>
      </c>
      <c r="G42">
        <f t="shared" si="0"/>
        <v>-9.0980000000000132</v>
      </c>
      <c r="H42">
        <f t="shared" si="1"/>
        <v>1.2259999999999991</v>
      </c>
      <c r="J42">
        <f t="shared" si="2"/>
        <v>114</v>
      </c>
      <c r="K42">
        <f t="shared" si="3"/>
        <v>0.25605279936585584</v>
      </c>
      <c r="L42">
        <f t="shared" si="3"/>
        <v>0.40289571334259172</v>
      </c>
    </row>
    <row r="43" spans="1:12" x14ac:dyDescent="0.75">
      <c r="A43">
        <v>115</v>
      </c>
      <c r="B43">
        <v>264.52600000000001</v>
      </c>
      <c r="C43">
        <v>272.19799999999998</v>
      </c>
      <c r="D43">
        <v>325.28199999999998</v>
      </c>
      <c r="E43">
        <v>318.97199999999998</v>
      </c>
      <c r="G43">
        <f t="shared" si="0"/>
        <v>-7.6719999999999686</v>
      </c>
      <c r="H43">
        <f t="shared" si="1"/>
        <v>6.3100000000000023</v>
      </c>
      <c r="J43">
        <f t="shared" si="2"/>
        <v>115</v>
      </c>
      <c r="K43">
        <f t="shared" si="3"/>
        <v>0.28062587237855668</v>
      </c>
      <c r="L43">
        <f t="shared" si="3"/>
        <v>0.51863318687823046</v>
      </c>
    </row>
    <row r="44" spans="1:12" x14ac:dyDescent="0.75">
      <c r="A44">
        <v>116</v>
      </c>
      <c r="B44">
        <v>266.76900000000001</v>
      </c>
      <c r="C44">
        <v>274.33999999999997</v>
      </c>
      <c r="D44">
        <v>332.077</v>
      </c>
      <c r="E44">
        <v>326.38200000000001</v>
      </c>
      <c r="G44">
        <f t="shared" si="0"/>
        <v>-7.5709999999999695</v>
      </c>
      <c r="H44">
        <f t="shared" si="1"/>
        <v>5.6949999999999932</v>
      </c>
      <c r="J44">
        <f t="shared" si="2"/>
        <v>116</v>
      </c>
      <c r="K44">
        <f t="shared" si="3"/>
        <v>0.28236632144888113</v>
      </c>
      <c r="L44">
        <f t="shared" si="3"/>
        <v>0.50463268604730616</v>
      </c>
    </row>
    <row r="45" spans="1:12" x14ac:dyDescent="0.75">
      <c r="A45">
        <v>117</v>
      </c>
      <c r="B45">
        <v>268.58999999999997</v>
      </c>
      <c r="C45">
        <v>276.45299999999997</v>
      </c>
      <c r="D45">
        <v>329.76900000000001</v>
      </c>
      <c r="E45">
        <v>317.11799999999999</v>
      </c>
      <c r="G45">
        <f t="shared" si="0"/>
        <v>-7.8629999999999995</v>
      </c>
      <c r="H45">
        <f t="shared" si="1"/>
        <v>12.65100000000001</v>
      </c>
      <c r="J45">
        <f t="shared" si="2"/>
        <v>117</v>
      </c>
      <c r="K45">
        <f t="shared" si="3"/>
        <v>0.27733452809705145</v>
      </c>
      <c r="L45">
        <f t="shared" si="3"/>
        <v>0.66298631820975784</v>
      </c>
    </row>
    <row r="46" spans="1:12" x14ac:dyDescent="0.75">
      <c r="A46">
        <v>118</v>
      </c>
      <c r="B46">
        <v>258.14499999999998</v>
      </c>
      <c r="C46">
        <v>270.82400000000001</v>
      </c>
      <c r="D46">
        <v>330.96100000000001</v>
      </c>
      <c r="E46">
        <v>325.73500000000001</v>
      </c>
      <c r="G46">
        <f t="shared" si="0"/>
        <v>-12.67900000000003</v>
      </c>
      <c r="H46">
        <f t="shared" si="1"/>
        <v>5.2259999999999991</v>
      </c>
      <c r="J46">
        <f t="shared" si="2"/>
        <v>118</v>
      </c>
      <c r="K46">
        <f t="shared" si="3"/>
        <v>0.19434440212989543</v>
      </c>
      <c r="L46">
        <f t="shared" si="3"/>
        <v>0.49395588134860169</v>
      </c>
    </row>
    <row r="47" spans="1:12" x14ac:dyDescent="0.75">
      <c r="A47">
        <v>119</v>
      </c>
      <c r="B47">
        <v>258.14499999999998</v>
      </c>
      <c r="C47">
        <v>270.613</v>
      </c>
      <c r="D47">
        <v>318.84899999999999</v>
      </c>
      <c r="E47">
        <v>317.69099999999997</v>
      </c>
      <c r="G47">
        <f t="shared" si="0"/>
        <v>-12.468000000000018</v>
      </c>
      <c r="H47">
        <f t="shared" si="1"/>
        <v>1.1580000000000155</v>
      </c>
      <c r="J47">
        <f t="shared" si="2"/>
        <v>119</v>
      </c>
      <c r="K47">
        <f t="shared" si="3"/>
        <v>0.19798038979166263</v>
      </c>
      <c r="L47">
        <f t="shared" si="3"/>
        <v>0.40134769048648994</v>
      </c>
    </row>
    <row r="48" spans="1:12" x14ac:dyDescent="0.75">
      <c r="A48">
        <v>120</v>
      </c>
      <c r="B48">
        <v>267.72399999999999</v>
      </c>
      <c r="C48">
        <v>281.98500000000001</v>
      </c>
      <c r="D48">
        <v>336.53899999999999</v>
      </c>
      <c r="E48">
        <v>335.97500000000002</v>
      </c>
      <c r="G48">
        <f t="shared" si="0"/>
        <v>-14.261000000000024</v>
      </c>
      <c r="H48">
        <f t="shared" si="1"/>
        <v>0.56399999999996453</v>
      </c>
      <c r="J48">
        <f t="shared" si="2"/>
        <v>120</v>
      </c>
      <c r="K48">
        <f t="shared" si="3"/>
        <v>0.1670831107511497</v>
      </c>
      <c r="L48">
        <f t="shared" si="3"/>
        <v>0.38782525553759634</v>
      </c>
    </row>
    <row r="49" spans="1:12" x14ac:dyDescent="0.75">
      <c r="A49">
        <v>121</v>
      </c>
      <c r="B49">
        <v>265.84899999999999</v>
      </c>
      <c r="C49">
        <v>276.62700000000001</v>
      </c>
      <c r="D49">
        <v>332.10500000000002</v>
      </c>
      <c r="E49">
        <v>331.97500000000002</v>
      </c>
      <c r="G49">
        <f t="shared" si="0"/>
        <v>-10.77800000000002</v>
      </c>
      <c r="H49">
        <f t="shared" si="1"/>
        <v>0.12999999999999545</v>
      </c>
      <c r="J49">
        <f t="shared" si="2"/>
        <v>121</v>
      </c>
      <c r="K49">
        <f t="shared" si="3"/>
        <v>0.22710275542382471</v>
      </c>
      <c r="L49">
        <f t="shared" si="3"/>
        <v>0.37794522730894492</v>
      </c>
    </row>
    <row r="50" spans="1:12" x14ac:dyDescent="0.75">
      <c r="A50">
        <v>122</v>
      </c>
      <c r="B50">
        <v>263.43900000000002</v>
      </c>
      <c r="C50">
        <v>274.61500000000001</v>
      </c>
      <c r="D50">
        <v>330.01400000000001</v>
      </c>
      <c r="E50">
        <v>331.13</v>
      </c>
      <c r="G50">
        <f t="shared" si="0"/>
        <v>-11.175999999999988</v>
      </c>
      <c r="H50">
        <f t="shared" si="1"/>
        <v>-1.1159999999999854</v>
      </c>
      <c r="J50">
        <f t="shared" si="2"/>
        <v>122</v>
      </c>
      <c r="K50">
        <f t="shared" si="3"/>
        <v>0.22024435215660604</v>
      </c>
      <c r="L50">
        <f t="shared" si="3"/>
        <v>0.34957998497507325</v>
      </c>
    </row>
    <row r="51" spans="1:12" x14ac:dyDescent="0.75">
      <c r="A51">
        <v>123</v>
      </c>
      <c r="B51">
        <v>257.93900000000002</v>
      </c>
      <c r="C51">
        <v>269.04000000000002</v>
      </c>
      <c r="D51">
        <v>335</v>
      </c>
      <c r="E51">
        <v>332.38499999999999</v>
      </c>
      <c r="G51">
        <f t="shared" si="0"/>
        <v>-11.100999999999999</v>
      </c>
      <c r="H51">
        <f t="shared" si="1"/>
        <v>2.6150000000000091</v>
      </c>
      <c r="J51">
        <f t="shared" si="2"/>
        <v>123</v>
      </c>
      <c r="K51">
        <f t="shared" si="3"/>
        <v>0.22153676483258936</v>
      </c>
      <c r="L51">
        <f t="shared" si="3"/>
        <v>0.43451635668267891</v>
      </c>
    </row>
    <row r="52" spans="1:12" x14ac:dyDescent="0.75">
      <c r="A52">
        <v>124</v>
      </c>
      <c r="B52">
        <v>252.43199999999999</v>
      </c>
      <c r="C52">
        <v>268.36</v>
      </c>
      <c r="D52">
        <v>322.46600000000001</v>
      </c>
      <c r="E52">
        <v>327.48500000000001</v>
      </c>
      <c r="G52">
        <f t="shared" si="0"/>
        <v>-15.928000000000026</v>
      </c>
      <c r="H52">
        <f t="shared" si="1"/>
        <v>-5.0190000000000055</v>
      </c>
      <c r="J52">
        <f t="shared" si="2"/>
        <v>124</v>
      </c>
      <c r="K52">
        <f t="shared" si="3"/>
        <v>0.13835708500628918</v>
      </c>
      <c r="L52">
        <f t="shared" si="3"/>
        <v>0.26072802604320866</v>
      </c>
    </row>
    <row r="53" spans="1:12" x14ac:dyDescent="0.75">
      <c r="A53">
        <v>125</v>
      </c>
      <c r="B53">
        <v>253.101</v>
      </c>
      <c r="C53">
        <v>268.27999999999997</v>
      </c>
      <c r="D53">
        <v>316.48599999999999</v>
      </c>
      <c r="E53">
        <v>327.435</v>
      </c>
      <c r="G53">
        <f t="shared" si="0"/>
        <v>-15.178999999999974</v>
      </c>
      <c r="H53">
        <f t="shared" si="1"/>
        <v>-10.949000000000012</v>
      </c>
      <c r="J53">
        <f t="shared" si="2"/>
        <v>125</v>
      </c>
      <c r="K53">
        <f t="shared" si="3"/>
        <v>0.15126397959711221</v>
      </c>
      <c r="L53">
        <f t="shared" si="3"/>
        <v>0.12573132697429876</v>
      </c>
    </row>
    <row r="54" spans="1:12" x14ac:dyDescent="0.75">
      <c r="A54">
        <v>126</v>
      </c>
      <c r="B54">
        <v>253.601</v>
      </c>
      <c r="C54">
        <v>268.32499999999999</v>
      </c>
      <c r="D54">
        <v>318.00700000000001</v>
      </c>
      <c r="E54">
        <v>324.625</v>
      </c>
      <c r="G54">
        <f t="shared" si="0"/>
        <v>-14.72399999999999</v>
      </c>
      <c r="H54">
        <f t="shared" si="1"/>
        <v>-6.617999999999995</v>
      </c>
      <c r="J54">
        <f t="shared" si="2"/>
        <v>126</v>
      </c>
      <c r="K54">
        <f t="shared" si="3"/>
        <v>0.15910461649807867</v>
      </c>
      <c r="L54">
        <f t="shared" si="3"/>
        <v>0.22432672388280642</v>
      </c>
    </row>
    <row r="55" spans="1:12" x14ac:dyDescent="0.75">
      <c r="A55">
        <v>127</v>
      </c>
      <c r="B55">
        <v>251.57900000000001</v>
      </c>
      <c r="C55">
        <v>263.38499999999999</v>
      </c>
      <c r="D55">
        <v>315.40100000000001</v>
      </c>
      <c r="E55">
        <v>316.98099999999999</v>
      </c>
      <c r="G55">
        <f t="shared" si="0"/>
        <v>-11.805999999999983</v>
      </c>
      <c r="H55">
        <f t="shared" si="1"/>
        <v>-1.5799999999999841</v>
      </c>
      <c r="J55">
        <f t="shared" si="2"/>
        <v>127</v>
      </c>
      <c r="K55">
        <f t="shared" si="3"/>
        <v>0.20938808567834449</v>
      </c>
      <c r="L55">
        <f t="shared" si="3"/>
        <v>0.33901700548637614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zoomScale="80" zoomScaleNormal="80" workbookViewId="0"/>
  </sheetViews>
  <sheetFormatPr defaultRowHeight="14.75" x14ac:dyDescent="0.75"/>
  <sheetData>
    <row r="1" spans="1:13" x14ac:dyDescent="0.75">
      <c r="A1" t="s">
        <v>13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17</v>
      </c>
      <c r="B3">
        <v>277.40300000000002</v>
      </c>
      <c r="C3">
        <v>282.58499999999998</v>
      </c>
      <c r="D3">
        <v>202.50800000000001</v>
      </c>
      <c r="E3">
        <v>205.20500000000001</v>
      </c>
      <c r="G3">
        <f t="shared" ref="G3:G24" si="0">A3</f>
        <v>17</v>
      </c>
      <c r="H3">
        <f t="shared" ref="H3:H24" si="1">B3-C3</f>
        <v>-5.1819999999999595</v>
      </c>
      <c r="I3">
        <f t="shared" ref="I3:I24" si="2">D3-E3</f>
        <v>-2.6970000000000027</v>
      </c>
      <c r="K3">
        <f t="shared" ref="K3:K24" si="3">A3</f>
        <v>17</v>
      </c>
      <c r="L3">
        <f t="shared" ref="L3:L24" si="4">(H3-MIN(H$3:H$50))/(MAX(H$3:H$50)-MIN(H$3:H$50))</f>
        <v>0.16251111889808498</v>
      </c>
      <c r="M3">
        <f t="shared" ref="M3:M24" si="5">(I3-MIN(I$3:I$50))/(MAX(I$3:I$50)-MIN(I$3:I$50))</f>
        <v>2.3923182441701336E-2</v>
      </c>
    </row>
    <row r="4" spans="1:13" x14ac:dyDescent="0.75">
      <c r="A4">
        <v>18</v>
      </c>
      <c r="B4">
        <v>273.06700000000001</v>
      </c>
      <c r="C4">
        <v>275.48899999999998</v>
      </c>
      <c r="D4">
        <v>200.95</v>
      </c>
      <c r="E4">
        <v>198.148</v>
      </c>
      <c r="G4">
        <f t="shared" si="0"/>
        <v>18</v>
      </c>
      <c r="H4">
        <f t="shared" si="1"/>
        <v>-2.4219999999999686</v>
      </c>
      <c r="I4">
        <f t="shared" si="2"/>
        <v>2.8019999999999925</v>
      </c>
      <c r="K4">
        <f t="shared" si="3"/>
        <v>18</v>
      </c>
      <c r="L4">
        <f t="shared" si="4"/>
        <v>0.2369066551659087</v>
      </c>
      <c r="M4">
        <f t="shared" si="5"/>
        <v>0.17478737997256533</v>
      </c>
    </row>
    <row r="5" spans="1:13" x14ac:dyDescent="0.75">
      <c r="A5">
        <v>19</v>
      </c>
      <c r="B5">
        <v>273.964</v>
      </c>
      <c r="C5">
        <v>281.16699999999997</v>
      </c>
      <c r="D5">
        <v>198.804</v>
      </c>
      <c r="E5">
        <v>199.946</v>
      </c>
      <c r="G5">
        <f t="shared" si="0"/>
        <v>19</v>
      </c>
      <c r="H5">
        <f t="shared" si="1"/>
        <v>-7.2029999999999745</v>
      </c>
      <c r="I5">
        <f t="shared" si="2"/>
        <v>-1.1419999999999959</v>
      </c>
      <c r="K5">
        <f t="shared" si="3"/>
        <v>19</v>
      </c>
      <c r="L5">
        <f t="shared" si="4"/>
        <v>0.10803525701501494</v>
      </c>
      <c r="M5">
        <f t="shared" si="5"/>
        <v>6.6584362139918238E-2</v>
      </c>
    </row>
    <row r="6" spans="1:13" x14ac:dyDescent="0.75">
      <c r="A6">
        <v>20</v>
      </c>
      <c r="B6">
        <v>283.20999999999998</v>
      </c>
      <c r="C6">
        <v>288.34699999999998</v>
      </c>
      <c r="D6">
        <v>201.01599999999999</v>
      </c>
      <c r="E6">
        <v>204.58500000000001</v>
      </c>
      <c r="G6">
        <f t="shared" si="0"/>
        <v>20</v>
      </c>
      <c r="H6">
        <f t="shared" si="1"/>
        <v>-5.1370000000000005</v>
      </c>
      <c r="I6">
        <f t="shared" si="2"/>
        <v>-3.5690000000000168</v>
      </c>
      <c r="K6">
        <f t="shared" si="3"/>
        <v>20</v>
      </c>
      <c r="L6">
        <f t="shared" si="4"/>
        <v>0.16372408959810275</v>
      </c>
      <c r="M6">
        <f t="shared" si="5"/>
        <v>0</v>
      </c>
    </row>
    <row r="7" spans="1:13" x14ac:dyDescent="0.75">
      <c r="A7">
        <v>21</v>
      </c>
      <c r="B7">
        <v>268.24099999999999</v>
      </c>
      <c r="C7">
        <v>275.529</v>
      </c>
      <c r="D7">
        <v>206.33600000000001</v>
      </c>
      <c r="E7">
        <v>199.90700000000001</v>
      </c>
      <c r="G7">
        <f t="shared" si="0"/>
        <v>21</v>
      </c>
      <c r="H7">
        <f t="shared" si="1"/>
        <v>-7.2880000000000109</v>
      </c>
      <c r="I7">
        <f t="shared" si="2"/>
        <v>6.429000000000002</v>
      </c>
      <c r="K7">
        <f t="shared" si="3"/>
        <v>21</v>
      </c>
      <c r="L7">
        <f t="shared" si="4"/>
        <v>0.10574409013720054</v>
      </c>
      <c r="M7">
        <f t="shared" si="5"/>
        <v>0.27429355281207174</v>
      </c>
    </row>
    <row r="8" spans="1:13" x14ac:dyDescent="0.75">
      <c r="A8">
        <v>22</v>
      </c>
      <c r="B8">
        <v>267.41899999999998</v>
      </c>
      <c r="C8">
        <v>268.93200000000002</v>
      </c>
      <c r="D8">
        <v>212.42699999999999</v>
      </c>
      <c r="E8">
        <v>208.80699999999999</v>
      </c>
      <c r="G8">
        <f t="shared" si="0"/>
        <v>22</v>
      </c>
      <c r="H8">
        <f t="shared" si="1"/>
        <v>-1.5130000000000337</v>
      </c>
      <c r="I8">
        <f t="shared" si="2"/>
        <v>3.6200000000000045</v>
      </c>
      <c r="K8">
        <f t="shared" si="3"/>
        <v>22</v>
      </c>
      <c r="L8">
        <f t="shared" si="4"/>
        <v>0.26140866330628809</v>
      </c>
      <c r="M8">
        <f t="shared" si="5"/>
        <v>0.19722908093278513</v>
      </c>
    </row>
    <row r="9" spans="1:13" x14ac:dyDescent="0.75">
      <c r="A9">
        <v>23</v>
      </c>
      <c r="B9">
        <v>265.69400000000002</v>
      </c>
      <c r="C9">
        <v>266.48899999999998</v>
      </c>
      <c r="D9">
        <v>207.04</v>
      </c>
      <c r="E9">
        <v>198.18199999999999</v>
      </c>
      <c r="G9">
        <f t="shared" si="0"/>
        <v>23</v>
      </c>
      <c r="H9">
        <f t="shared" si="1"/>
        <v>-0.79499999999995907</v>
      </c>
      <c r="I9">
        <f t="shared" si="2"/>
        <v>8.8580000000000041</v>
      </c>
      <c r="K9">
        <f t="shared" si="3"/>
        <v>23</v>
      </c>
      <c r="L9">
        <f t="shared" si="4"/>
        <v>0.28076228469770226</v>
      </c>
      <c r="M9">
        <f t="shared" si="5"/>
        <v>0.34093278463648874</v>
      </c>
    </row>
    <row r="10" spans="1:13" x14ac:dyDescent="0.75">
      <c r="A10">
        <v>24</v>
      </c>
      <c r="B10">
        <v>265.49200000000002</v>
      </c>
      <c r="C10">
        <v>263.95999999999998</v>
      </c>
      <c r="D10">
        <v>200.96799999999999</v>
      </c>
      <c r="E10">
        <v>194.70500000000001</v>
      </c>
      <c r="G10">
        <f t="shared" si="0"/>
        <v>24</v>
      </c>
      <c r="H10">
        <f t="shared" si="1"/>
        <v>1.5320000000000391</v>
      </c>
      <c r="I10">
        <f t="shared" si="2"/>
        <v>6.2629999999999768</v>
      </c>
      <c r="K10">
        <f t="shared" si="3"/>
        <v>24</v>
      </c>
      <c r="L10">
        <f t="shared" si="4"/>
        <v>0.34348634734090017</v>
      </c>
      <c r="M10">
        <f t="shared" si="5"/>
        <v>0.26973936899862794</v>
      </c>
    </row>
    <row r="11" spans="1:13" x14ac:dyDescent="0.75">
      <c r="A11">
        <v>25</v>
      </c>
      <c r="B11">
        <v>267.54199999999997</v>
      </c>
      <c r="C11">
        <v>267.77800000000002</v>
      </c>
      <c r="D11">
        <v>203.542</v>
      </c>
      <c r="E11">
        <v>195.739</v>
      </c>
      <c r="G11">
        <f t="shared" si="0"/>
        <v>25</v>
      </c>
      <c r="H11">
        <f t="shared" si="1"/>
        <v>-0.23600000000004684</v>
      </c>
      <c r="I11">
        <f t="shared" si="2"/>
        <v>7.8029999999999973</v>
      </c>
      <c r="K11">
        <f t="shared" si="3"/>
        <v>25</v>
      </c>
      <c r="L11">
        <f t="shared" si="4"/>
        <v>0.29583007628237873</v>
      </c>
      <c r="M11">
        <f t="shared" si="5"/>
        <v>0.31198902606310036</v>
      </c>
    </row>
    <row r="12" spans="1:13" x14ac:dyDescent="0.75">
      <c r="A12">
        <v>26</v>
      </c>
      <c r="B12">
        <v>301.65499999999997</v>
      </c>
      <c r="C12">
        <v>275.767</v>
      </c>
      <c r="D12">
        <v>216.05199999999999</v>
      </c>
      <c r="E12">
        <v>201.90700000000001</v>
      </c>
      <c r="G12">
        <f t="shared" si="0"/>
        <v>26</v>
      </c>
      <c r="H12">
        <f t="shared" si="1"/>
        <v>25.887999999999977</v>
      </c>
      <c r="I12">
        <f t="shared" si="2"/>
        <v>14.144999999999982</v>
      </c>
      <c r="K12">
        <f t="shared" si="3"/>
        <v>26</v>
      </c>
      <c r="L12">
        <f t="shared" si="4"/>
        <v>1</v>
      </c>
      <c r="M12">
        <f t="shared" si="5"/>
        <v>0.48598079561042495</v>
      </c>
    </row>
    <row r="13" spans="1:13" x14ac:dyDescent="0.75">
      <c r="A13">
        <v>27</v>
      </c>
      <c r="B13">
        <v>280.81900000000002</v>
      </c>
      <c r="C13">
        <v>272.24400000000003</v>
      </c>
      <c r="D13">
        <v>219.69800000000001</v>
      </c>
      <c r="E13">
        <v>203.471</v>
      </c>
      <c r="G13">
        <f t="shared" si="0"/>
        <v>27</v>
      </c>
      <c r="H13">
        <f t="shared" si="1"/>
        <v>8.5749999999999886</v>
      </c>
      <c r="I13">
        <f t="shared" si="2"/>
        <v>16.227000000000004</v>
      </c>
      <c r="K13">
        <f t="shared" si="3"/>
        <v>27</v>
      </c>
      <c r="L13">
        <f t="shared" si="4"/>
        <v>0.53332973934607419</v>
      </c>
      <c r="M13">
        <f t="shared" si="5"/>
        <v>0.54310013717421157</v>
      </c>
    </row>
    <row r="14" spans="1:13" x14ac:dyDescent="0.75">
      <c r="A14">
        <v>28</v>
      </c>
      <c r="B14">
        <v>263.12099999999998</v>
      </c>
      <c r="C14">
        <v>271.39499999999998</v>
      </c>
      <c r="D14">
        <v>233.37899999999999</v>
      </c>
      <c r="E14">
        <v>210.494</v>
      </c>
      <c r="G14">
        <f t="shared" si="0"/>
        <v>28</v>
      </c>
      <c r="H14">
        <f t="shared" si="1"/>
        <v>-8.2740000000000009</v>
      </c>
      <c r="I14">
        <f t="shared" si="2"/>
        <v>22.884999999999991</v>
      </c>
      <c r="K14">
        <f t="shared" si="3"/>
        <v>28</v>
      </c>
      <c r="L14">
        <f t="shared" si="4"/>
        <v>7.9166554354565155E-2</v>
      </c>
      <c r="M14">
        <f t="shared" si="5"/>
        <v>0.72576131687242784</v>
      </c>
    </row>
    <row r="15" spans="1:13" x14ac:dyDescent="0.75">
      <c r="A15">
        <v>29</v>
      </c>
      <c r="B15">
        <v>276.19</v>
      </c>
      <c r="C15">
        <v>272.92399999999998</v>
      </c>
      <c r="D15">
        <v>239.30199999999999</v>
      </c>
      <c r="E15">
        <v>209.15700000000001</v>
      </c>
      <c r="G15">
        <f t="shared" si="0"/>
        <v>29</v>
      </c>
      <c r="H15">
        <f t="shared" si="1"/>
        <v>3.2660000000000196</v>
      </c>
      <c r="I15">
        <f t="shared" si="2"/>
        <v>30.144999999999982</v>
      </c>
      <c r="K15">
        <f t="shared" si="3"/>
        <v>29</v>
      </c>
      <c r="L15">
        <f t="shared" si="4"/>
        <v>0.39022615164829338</v>
      </c>
      <c r="M15">
        <f t="shared" si="5"/>
        <v>0.9249382716049378</v>
      </c>
    </row>
    <row r="16" spans="1:13" x14ac:dyDescent="0.75">
      <c r="A16">
        <v>30</v>
      </c>
      <c r="B16">
        <v>270.03399999999999</v>
      </c>
      <c r="C16">
        <v>269.99400000000003</v>
      </c>
      <c r="D16">
        <v>242.02600000000001</v>
      </c>
      <c r="E16">
        <v>209.14500000000001</v>
      </c>
      <c r="G16">
        <f t="shared" si="0"/>
        <v>30</v>
      </c>
      <c r="H16">
        <f t="shared" si="1"/>
        <v>3.999999999996362E-2</v>
      </c>
      <c r="I16">
        <f t="shared" si="2"/>
        <v>32.881</v>
      </c>
      <c r="K16">
        <f t="shared" si="3"/>
        <v>30</v>
      </c>
      <c r="L16">
        <f t="shared" si="4"/>
        <v>0.3032696299091614</v>
      </c>
      <c r="M16">
        <f t="shared" si="5"/>
        <v>1</v>
      </c>
    </row>
    <row r="17" spans="1:13" x14ac:dyDescent="0.75">
      <c r="A17">
        <v>31</v>
      </c>
      <c r="B17">
        <v>274.75900000000001</v>
      </c>
      <c r="C17">
        <v>269.863</v>
      </c>
      <c r="D17">
        <v>238.43799999999999</v>
      </c>
      <c r="E17">
        <v>216.042</v>
      </c>
      <c r="G17">
        <f t="shared" si="0"/>
        <v>31</v>
      </c>
      <c r="H17">
        <f t="shared" si="1"/>
        <v>4.896000000000015</v>
      </c>
      <c r="I17">
        <f t="shared" si="2"/>
        <v>22.395999999999987</v>
      </c>
      <c r="K17">
        <f t="shared" si="3"/>
        <v>31</v>
      </c>
      <c r="L17">
        <f t="shared" si="4"/>
        <v>0.43416264589342118</v>
      </c>
      <c r="M17">
        <f t="shared" si="5"/>
        <v>0.71234567901234547</v>
      </c>
    </row>
    <row r="18" spans="1:13" x14ac:dyDescent="0.75">
      <c r="A18">
        <v>32</v>
      </c>
      <c r="B18">
        <v>265.24099999999999</v>
      </c>
      <c r="C18">
        <v>269.65600000000001</v>
      </c>
      <c r="D18">
        <v>237.102</v>
      </c>
      <c r="E18">
        <v>212.68100000000001</v>
      </c>
      <c r="G18">
        <f t="shared" si="0"/>
        <v>32</v>
      </c>
      <c r="H18">
        <f t="shared" si="1"/>
        <v>-4.4150000000000205</v>
      </c>
      <c r="I18">
        <f t="shared" si="2"/>
        <v>24.420999999999992</v>
      </c>
      <c r="K18">
        <f t="shared" si="3"/>
        <v>32</v>
      </c>
      <c r="L18">
        <f t="shared" si="4"/>
        <v>0.18318553060729384</v>
      </c>
      <c r="M18">
        <f t="shared" si="5"/>
        <v>0.76790123456790116</v>
      </c>
    </row>
    <row r="19" spans="1:13" x14ac:dyDescent="0.75">
      <c r="A19">
        <v>33</v>
      </c>
      <c r="B19">
        <v>265.12</v>
      </c>
      <c r="C19">
        <v>256.63400000000001</v>
      </c>
      <c r="D19">
        <v>233.648</v>
      </c>
      <c r="E19">
        <v>211.64599999999999</v>
      </c>
      <c r="G19">
        <f t="shared" si="0"/>
        <v>33</v>
      </c>
      <c r="H19">
        <f t="shared" si="1"/>
        <v>8.48599999999999</v>
      </c>
      <c r="I19">
        <f t="shared" si="2"/>
        <v>22.00200000000001</v>
      </c>
      <c r="K19">
        <f t="shared" si="3"/>
        <v>33</v>
      </c>
      <c r="L19">
        <f t="shared" si="4"/>
        <v>0.53093075285048141</v>
      </c>
      <c r="M19">
        <f t="shared" si="5"/>
        <v>0.70153635116598123</v>
      </c>
    </row>
    <row r="20" spans="1:13" x14ac:dyDescent="0.75">
      <c r="A20">
        <v>34</v>
      </c>
      <c r="B20">
        <v>262.21300000000002</v>
      </c>
      <c r="C20">
        <v>259.26799999999997</v>
      </c>
      <c r="D20">
        <v>237.48099999999999</v>
      </c>
      <c r="E20">
        <v>215.22</v>
      </c>
      <c r="G20">
        <f t="shared" si="0"/>
        <v>34</v>
      </c>
      <c r="H20">
        <f t="shared" si="1"/>
        <v>2.94500000000005</v>
      </c>
      <c r="I20">
        <f t="shared" si="2"/>
        <v>22.260999999999996</v>
      </c>
      <c r="K20">
        <f t="shared" si="3"/>
        <v>34</v>
      </c>
      <c r="L20">
        <f t="shared" si="4"/>
        <v>0.38157362732149297</v>
      </c>
      <c r="M20">
        <f t="shared" si="5"/>
        <v>0.70864197530864204</v>
      </c>
    </row>
    <row r="21" spans="1:13" x14ac:dyDescent="0.75">
      <c r="A21">
        <v>35</v>
      </c>
      <c r="B21">
        <v>250.68</v>
      </c>
      <c r="C21">
        <v>259.67099999999999</v>
      </c>
      <c r="D21">
        <v>232.72</v>
      </c>
      <c r="E21">
        <v>208.441</v>
      </c>
      <c r="G21">
        <f t="shared" si="0"/>
        <v>35</v>
      </c>
      <c r="H21">
        <f t="shared" si="1"/>
        <v>-8.9909999999999854</v>
      </c>
      <c r="I21">
        <f t="shared" si="2"/>
        <v>24.278999999999996</v>
      </c>
      <c r="K21">
        <f t="shared" si="3"/>
        <v>35</v>
      </c>
      <c r="L21">
        <f t="shared" si="4"/>
        <v>5.9839887867598258E-2</v>
      </c>
      <c r="M21">
        <f t="shared" si="5"/>
        <v>0.76400548696844994</v>
      </c>
    </row>
    <row r="22" spans="1:13" x14ac:dyDescent="0.75">
      <c r="A22">
        <v>36</v>
      </c>
      <c r="B22">
        <v>254.94</v>
      </c>
      <c r="C22">
        <v>266.15100000000001</v>
      </c>
      <c r="D22">
        <v>227.92</v>
      </c>
      <c r="E22">
        <v>206.63200000000001</v>
      </c>
      <c r="G22">
        <f t="shared" si="0"/>
        <v>36</v>
      </c>
      <c r="H22">
        <f t="shared" si="1"/>
        <v>-11.211000000000013</v>
      </c>
      <c r="I22">
        <f t="shared" si="2"/>
        <v>21.287999999999982</v>
      </c>
      <c r="K22">
        <f t="shared" si="3"/>
        <v>36</v>
      </c>
      <c r="L22">
        <f t="shared" si="4"/>
        <v>0</v>
      </c>
      <c r="M22">
        <f t="shared" si="5"/>
        <v>0.68194787379972532</v>
      </c>
    </row>
    <row r="23" spans="1:13" x14ac:dyDescent="0.75">
      <c r="A23">
        <v>37</v>
      </c>
      <c r="B23">
        <v>280</v>
      </c>
      <c r="C23">
        <v>266.95699999999999</v>
      </c>
      <c r="D23">
        <v>230.72200000000001</v>
      </c>
      <c r="E23">
        <v>210.87200000000001</v>
      </c>
      <c r="G23">
        <f t="shared" si="0"/>
        <v>37</v>
      </c>
      <c r="H23">
        <f t="shared" si="1"/>
        <v>13.043000000000006</v>
      </c>
      <c r="I23">
        <f t="shared" si="2"/>
        <v>19.849999999999994</v>
      </c>
      <c r="K23">
        <f t="shared" si="3"/>
        <v>37</v>
      </c>
      <c r="L23">
        <f t="shared" si="4"/>
        <v>0.65376425240572589</v>
      </c>
      <c r="M23">
        <f t="shared" si="5"/>
        <v>0.64249657064471877</v>
      </c>
    </row>
    <row r="24" spans="1:13" x14ac:dyDescent="0.75">
      <c r="A24">
        <v>38</v>
      </c>
      <c r="B24">
        <v>273.92599999999999</v>
      </c>
      <c r="C24">
        <v>267.33499999999998</v>
      </c>
      <c r="D24">
        <v>221.34299999999999</v>
      </c>
      <c r="E24">
        <v>212.15899999999999</v>
      </c>
      <c r="G24">
        <f t="shared" si="0"/>
        <v>38</v>
      </c>
      <c r="H24">
        <f t="shared" si="1"/>
        <v>6.5910000000000082</v>
      </c>
      <c r="I24">
        <f t="shared" si="2"/>
        <v>9.1839999999999975</v>
      </c>
      <c r="K24">
        <f t="shared" si="3"/>
        <v>38</v>
      </c>
      <c r="L24">
        <f t="shared" si="4"/>
        <v>0.47985120892746508</v>
      </c>
      <c r="M24">
        <f t="shared" si="5"/>
        <v>0.34987654320987677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B919-3C3A-419E-81DE-CB9199836DB0}">
  <dimension ref="A1:L48"/>
  <sheetViews>
    <sheetView zoomScale="80" zoomScaleNormal="80" workbookViewId="0"/>
  </sheetViews>
  <sheetFormatPr defaultRowHeight="14.75" x14ac:dyDescent="0.75"/>
  <sheetData>
    <row r="1" spans="1:12" x14ac:dyDescent="0.75">
      <c r="A1" t="s">
        <v>69</v>
      </c>
      <c r="G1" t="s">
        <v>2</v>
      </c>
      <c r="K1" t="s">
        <v>48</v>
      </c>
    </row>
    <row r="2" spans="1:12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0</v>
      </c>
      <c r="H2" t="s">
        <v>1</v>
      </c>
      <c r="K2" t="s">
        <v>0</v>
      </c>
      <c r="L2" t="s">
        <v>1</v>
      </c>
    </row>
    <row r="3" spans="1:12" x14ac:dyDescent="0.75">
      <c r="A3">
        <v>1</v>
      </c>
      <c r="B3">
        <v>573.572</v>
      </c>
      <c r="C3">
        <v>609.46100000000001</v>
      </c>
      <c r="D3">
        <v>303.03300000000002</v>
      </c>
      <c r="E3">
        <v>300.03899999999999</v>
      </c>
      <c r="G3">
        <f>B3-C3</f>
        <v>-35.88900000000001</v>
      </c>
      <c r="H3">
        <f>D3-E3</f>
        <v>2.9940000000000282</v>
      </c>
      <c r="J3">
        <f>A3</f>
        <v>1</v>
      </c>
      <c r="K3">
        <f>(G3-MIN(G$3:G$79))/(MAX(G$3:G$79)-MIN(G$3:G$79))</f>
        <v>0.12480607153339741</v>
      </c>
      <c r="L3">
        <f>(H3-MIN(H$3:H$79))/(MAX(H$3:H$79)-MIN(H$3:H$79))</f>
        <v>0.1539300176513349</v>
      </c>
    </row>
    <row r="4" spans="1:12" x14ac:dyDescent="0.75">
      <c r="A4">
        <v>2</v>
      </c>
      <c r="B4">
        <v>530.72400000000005</v>
      </c>
      <c r="C4">
        <v>581.68100000000004</v>
      </c>
      <c r="D4">
        <v>287.65800000000002</v>
      </c>
      <c r="E4">
        <v>293.55900000000003</v>
      </c>
      <c r="G4">
        <f t="shared" ref="G4:G48" si="0">B4-C4</f>
        <v>-50.956999999999994</v>
      </c>
      <c r="H4">
        <f t="shared" ref="H4:H48" si="1">D4-E4</f>
        <v>-5.9010000000000105</v>
      </c>
      <c r="J4">
        <f t="shared" ref="J4:J48" si="2">A4</f>
        <v>2</v>
      </c>
      <c r="K4">
        <f t="shared" ref="K4:L48" si="3">(G4-MIN(G$3:G$79))/(MAX(G$3:G$79)-MIN(G$3:G$79))</f>
        <v>4.5830013837058016E-2</v>
      </c>
      <c r="L4">
        <f t="shared" si="3"/>
        <v>0</v>
      </c>
    </row>
    <row r="5" spans="1:12" x14ac:dyDescent="0.75">
      <c r="A5">
        <v>3</v>
      </c>
      <c r="B5">
        <v>544.09900000000005</v>
      </c>
      <c r="C5">
        <v>597.28899999999999</v>
      </c>
      <c r="D5">
        <v>282.11799999999999</v>
      </c>
      <c r="E5">
        <v>286.11799999999999</v>
      </c>
      <c r="G5">
        <f t="shared" si="0"/>
        <v>-53.189999999999941</v>
      </c>
      <c r="H5">
        <f t="shared" si="1"/>
        <v>-4</v>
      </c>
      <c r="J5">
        <f t="shared" si="2"/>
        <v>3</v>
      </c>
      <c r="K5">
        <f t="shared" si="3"/>
        <v>3.4126168812109656E-2</v>
      </c>
      <c r="L5">
        <f t="shared" si="3"/>
        <v>3.2897241546395499E-2</v>
      </c>
    </row>
    <row r="6" spans="1:12" x14ac:dyDescent="0.75">
      <c r="A6">
        <v>4</v>
      </c>
      <c r="B6">
        <v>554.32100000000003</v>
      </c>
      <c r="C6">
        <v>586.26900000000001</v>
      </c>
      <c r="D6">
        <v>294.21199999999999</v>
      </c>
      <c r="E6">
        <v>289.274</v>
      </c>
      <c r="G6">
        <f t="shared" si="0"/>
        <v>-31.947999999999979</v>
      </c>
      <c r="H6">
        <f t="shared" si="1"/>
        <v>4.9379999999999882</v>
      </c>
      <c r="J6">
        <f t="shared" si="2"/>
        <v>4</v>
      </c>
      <c r="K6">
        <f t="shared" si="3"/>
        <v>0.14546207388150442</v>
      </c>
      <c r="L6">
        <f t="shared" si="3"/>
        <v>0.18757138407226662</v>
      </c>
    </row>
    <row r="7" spans="1:12" x14ac:dyDescent="0.75">
      <c r="A7">
        <v>5</v>
      </c>
      <c r="B7">
        <v>586.39200000000005</v>
      </c>
      <c r="C7">
        <v>600.01300000000003</v>
      </c>
      <c r="D7">
        <v>307.74400000000003</v>
      </c>
      <c r="E7">
        <v>286.452</v>
      </c>
      <c r="G7">
        <f t="shared" si="0"/>
        <v>-13.620999999999981</v>
      </c>
      <c r="H7">
        <f t="shared" si="1"/>
        <v>21.29200000000003</v>
      </c>
      <c r="J7">
        <f t="shared" si="2"/>
        <v>5</v>
      </c>
      <c r="K7">
        <f t="shared" si="3"/>
        <v>0.24151956056857726</v>
      </c>
      <c r="L7">
        <f t="shared" si="3"/>
        <v>0.47058110961132521</v>
      </c>
    </row>
    <row r="8" spans="1:12" x14ac:dyDescent="0.75">
      <c r="A8">
        <v>6</v>
      </c>
      <c r="B8">
        <v>579.51700000000005</v>
      </c>
      <c r="C8">
        <v>602.60699999999997</v>
      </c>
      <c r="D8">
        <v>294.59300000000002</v>
      </c>
      <c r="E8">
        <v>283.73200000000003</v>
      </c>
      <c r="G8">
        <f t="shared" si="0"/>
        <v>-23.089999999999918</v>
      </c>
      <c r="H8">
        <f t="shared" si="1"/>
        <v>10.86099999999999</v>
      </c>
      <c r="J8">
        <f t="shared" si="2"/>
        <v>6</v>
      </c>
      <c r="K8">
        <f t="shared" si="3"/>
        <v>0.19188959704809452</v>
      </c>
      <c r="L8">
        <f t="shared" si="3"/>
        <v>0.29007025923234003</v>
      </c>
    </row>
    <row r="9" spans="1:12" x14ac:dyDescent="0.75">
      <c r="A9">
        <v>7</v>
      </c>
      <c r="B9">
        <v>634.73400000000004</v>
      </c>
      <c r="C9">
        <v>625.5</v>
      </c>
      <c r="D9">
        <v>318.20699999999999</v>
      </c>
      <c r="E9">
        <v>289.27499999999998</v>
      </c>
      <c r="G9">
        <f t="shared" si="0"/>
        <v>9.2340000000000373</v>
      </c>
      <c r="H9">
        <f t="shared" si="1"/>
        <v>28.932000000000016</v>
      </c>
      <c r="J9">
        <f t="shared" si="2"/>
        <v>7</v>
      </c>
      <c r="K9">
        <f t="shared" si="3"/>
        <v>0.36130969851985417</v>
      </c>
      <c r="L9">
        <f t="shared" si="3"/>
        <v>0.6027930640639606</v>
      </c>
    </row>
    <row r="10" spans="1:12" x14ac:dyDescent="0.75">
      <c r="A10">
        <v>8</v>
      </c>
      <c r="B10">
        <v>607.495</v>
      </c>
      <c r="C10">
        <v>600.64200000000005</v>
      </c>
      <c r="D10">
        <v>307.76100000000002</v>
      </c>
      <c r="E10">
        <v>283.22899999999998</v>
      </c>
      <c r="G10">
        <f t="shared" si="0"/>
        <v>6.8529999999999518</v>
      </c>
      <c r="H10">
        <f t="shared" si="1"/>
        <v>24.532000000000039</v>
      </c>
      <c r="J10">
        <f t="shared" si="2"/>
        <v>8</v>
      </c>
      <c r="K10">
        <f t="shared" si="3"/>
        <v>0.34883013962849557</v>
      </c>
      <c r="L10">
        <f t="shared" si="3"/>
        <v>0.52665005364621276</v>
      </c>
    </row>
    <row r="11" spans="1:12" x14ac:dyDescent="0.75">
      <c r="A11">
        <v>9</v>
      </c>
      <c r="B11">
        <v>578.70100000000002</v>
      </c>
      <c r="C11">
        <v>583.375</v>
      </c>
      <c r="D11">
        <v>317.42899999999997</v>
      </c>
      <c r="E11">
        <v>297.89600000000002</v>
      </c>
      <c r="G11">
        <f t="shared" si="0"/>
        <v>-4.6739999999999782</v>
      </c>
      <c r="H11">
        <f t="shared" si="1"/>
        <v>19.532999999999959</v>
      </c>
      <c r="J11">
        <f t="shared" si="2"/>
        <v>9</v>
      </c>
      <c r="K11">
        <f t="shared" si="3"/>
        <v>0.28841356031699439</v>
      </c>
      <c r="L11">
        <f t="shared" si="3"/>
        <v>0.44014121067386508</v>
      </c>
    </row>
    <row r="12" spans="1:12" x14ac:dyDescent="0.75">
      <c r="A12">
        <v>10</v>
      </c>
      <c r="B12">
        <v>591.67600000000004</v>
      </c>
      <c r="C12">
        <v>619</v>
      </c>
      <c r="D12">
        <v>318.01100000000002</v>
      </c>
      <c r="E12">
        <v>305.03899999999999</v>
      </c>
      <c r="G12">
        <f t="shared" si="0"/>
        <v>-27.323999999999955</v>
      </c>
      <c r="H12">
        <f t="shared" si="1"/>
        <v>12.972000000000037</v>
      </c>
      <c r="J12">
        <f t="shared" si="2"/>
        <v>10</v>
      </c>
      <c r="K12">
        <f t="shared" si="3"/>
        <v>0.16969789089689302</v>
      </c>
      <c r="L12">
        <f t="shared" si="3"/>
        <v>0.32660159900321956</v>
      </c>
    </row>
    <row r="13" spans="1:12" x14ac:dyDescent="0.75">
      <c r="A13">
        <v>11</v>
      </c>
      <c r="B13">
        <v>586.47199999999998</v>
      </c>
      <c r="C13">
        <v>595.52599999999995</v>
      </c>
      <c r="D13">
        <v>309.25599999999997</v>
      </c>
      <c r="E13">
        <v>294.62099999999998</v>
      </c>
      <c r="G13">
        <f t="shared" si="0"/>
        <v>-9.0539999999999736</v>
      </c>
      <c r="H13">
        <f t="shared" si="1"/>
        <v>14.634999999999991</v>
      </c>
      <c r="J13">
        <f t="shared" si="2"/>
        <v>11</v>
      </c>
      <c r="K13">
        <f t="shared" si="3"/>
        <v>0.26545662291919997</v>
      </c>
      <c r="L13">
        <f t="shared" si="3"/>
        <v>0.35538019589519954</v>
      </c>
    </row>
    <row r="14" spans="1:12" x14ac:dyDescent="0.75">
      <c r="A14">
        <v>12</v>
      </c>
      <c r="B14">
        <v>595.27300000000002</v>
      </c>
      <c r="C14">
        <v>578.07299999999998</v>
      </c>
      <c r="D14">
        <v>307.76100000000002</v>
      </c>
      <c r="E14">
        <v>286.31</v>
      </c>
      <c r="G14">
        <f t="shared" si="0"/>
        <v>17.200000000000045</v>
      </c>
      <c r="H14">
        <f t="shared" si="1"/>
        <v>21.451000000000022</v>
      </c>
      <c r="J14">
        <f t="shared" si="2"/>
        <v>12</v>
      </c>
      <c r="K14">
        <f t="shared" si="3"/>
        <v>0.40306197324835435</v>
      </c>
      <c r="L14">
        <f t="shared" si="3"/>
        <v>0.47333264112414825</v>
      </c>
    </row>
    <row r="15" spans="1:12" x14ac:dyDescent="0.75">
      <c r="A15">
        <v>13</v>
      </c>
      <c r="B15">
        <v>633.01700000000005</v>
      </c>
      <c r="C15">
        <v>594.80100000000004</v>
      </c>
      <c r="D15">
        <v>325.95</v>
      </c>
      <c r="E15">
        <v>298.85199999999998</v>
      </c>
      <c r="G15">
        <f t="shared" si="0"/>
        <v>38.216000000000008</v>
      </c>
      <c r="H15">
        <f t="shared" si="1"/>
        <v>27.098000000000013</v>
      </c>
      <c r="J15">
        <f t="shared" si="2"/>
        <v>13</v>
      </c>
      <c r="K15">
        <f t="shared" si="3"/>
        <v>0.51321334227850213</v>
      </c>
      <c r="L15">
        <f t="shared" si="3"/>
        <v>0.5710552729034718</v>
      </c>
    </row>
    <row r="16" spans="1:12" x14ac:dyDescent="0.75">
      <c r="A16">
        <v>14</v>
      </c>
      <c r="B16">
        <v>716.01599999999996</v>
      </c>
      <c r="C16">
        <v>584.92499999999995</v>
      </c>
      <c r="D16">
        <v>317.82600000000002</v>
      </c>
      <c r="E16">
        <v>293.22500000000002</v>
      </c>
      <c r="G16">
        <f t="shared" si="0"/>
        <v>131.09100000000001</v>
      </c>
      <c r="H16">
        <f t="shared" si="1"/>
        <v>24.600999999999999</v>
      </c>
      <c r="J16">
        <f t="shared" si="2"/>
        <v>14</v>
      </c>
      <c r="K16">
        <f t="shared" si="3"/>
        <v>1</v>
      </c>
      <c r="L16">
        <f t="shared" si="3"/>
        <v>0.52784411449139945</v>
      </c>
    </row>
    <row r="17" spans="1:12" x14ac:dyDescent="0.75">
      <c r="A17">
        <v>15</v>
      </c>
      <c r="B17">
        <v>608.452</v>
      </c>
      <c r="C17">
        <v>555.36099999999999</v>
      </c>
      <c r="D17">
        <v>338.048</v>
      </c>
      <c r="E17">
        <v>301.43400000000003</v>
      </c>
      <c r="G17">
        <f t="shared" si="0"/>
        <v>53.091000000000008</v>
      </c>
      <c r="H17">
        <f t="shared" si="1"/>
        <v>36.613999999999976</v>
      </c>
      <c r="J17">
        <f t="shared" si="2"/>
        <v>15</v>
      </c>
      <c r="K17">
        <f t="shared" si="3"/>
        <v>0.5911778271625644</v>
      </c>
      <c r="L17">
        <f t="shared" si="3"/>
        <v>0.73573183816149212</v>
      </c>
    </row>
    <row r="18" spans="1:12" x14ac:dyDescent="0.75">
      <c r="A18">
        <v>16</v>
      </c>
      <c r="B18">
        <v>607.85</v>
      </c>
      <c r="C18">
        <v>563.13599999999997</v>
      </c>
      <c r="D18">
        <v>338.75599999999997</v>
      </c>
      <c r="E18">
        <v>301.517</v>
      </c>
      <c r="G18">
        <f t="shared" si="0"/>
        <v>44.714000000000055</v>
      </c>
      <c r="H18">
        <f t="shared" si="1"/>
        <v>37.238999999999976</v>
      </c>
      <c r="J18">
        <f t="shared" si="2"/>
        <v>16</v>
      </c>
      <c r="K18">
        <f t="shared" si="3"/>
        <v>0.5472713740618057</v>
      </c>
      <c r="L18">
        <f t="shared" si="3"/>
        <v>0.74654760668674047</v>
      </c>
    </row>
    <row r="19" spans="1:12" x14ac:dyDescent="0.75">
      <c r="A19">
        <v>17</v>
      </c>
      <c r="B19">
        <v>551.36900000000003</v>
      </c>
      <c r="C19">
        <v>559.29700000000003</v>
      </c>
      <c r="D19">
        <v>330.56200000000001</v>
      </c>
      <c r="E19">
        <v>296.67700000000002</v>
      </c>
      <c r="G19">
        <f t="shared" si="0"/>
        <v>-7.9279999999999973</v>
      </c>
      <c r="H19">
        <f t="shared" si="1"/>
        <v>33.884999999999991</v>
      </c>
      <c r="J19">
        <f t="shared" si="2"/>
        <v>17</v>
      </c>
      <c r="K19">
        <f t="shared" si="3"/>
        <v>0.27135833787580177</v>
      </c>
      <c r="L19">
        <f t="shared" si="3"/>
        <v>0.68850586647284806</v>
      </c>
    </row>
    <row r="20" spans="1:12" x14ac:dyDescent="0.75">
      <c r="A20">
        <v>18</v>
      </c>
      <c r="B20">
        <v>525.59699999999998</v>
      </c>
      <c r="C20">
        <v>522.09900000000005</v>
      </c>
      <c r="D20">
        <v>314.67599999999999</v>
      </c>
      <c r="E20">
        <v>277.35300000000001</v>
      </c>
      <c r="G20">
        <f t="shared" si="0"/>
        <v>3.4979999999999336</v>
      </c>
      <c r="H20">
        <f t="shared" si="1"/>
        <v>37.322999999999979</v>
      </c>
      <c r="J20">
        <f t="shared" si="2"/>
        <v>18</v>
      </c>
      <c r="K20">
        <f t="shared" si="3"/>
        <v>0.33124554488657759</v>
      </c>
      <c r="L20">
        <f t="shared" si="3"/>
        <v>0.74800124597653395</v>
      </c>
    </row>
    <row r="21" spans="1:12" x14ac:dyDescent="0.75">
      <c r="A21">
        <v>19</v>
      </c>
      <c r="B21">
        <v>514.85199999999998</v>
      </c>
      <c r="C21">
        <v>528.59900000000005</v>
      </c>
      <c r="D21">
        <v>313.66500000000002</v>
      </c>
      <c r="E21">
        <v>276.75400000000002</v>
      </c>
      <c r="G21">
        <f t="shared" si="0"/>
        <v>-13.747000000000071</v>
      </c>
      <c r="H21">
        <f t="shared" si="1"/>
        <v>36.911000000000001</v>
      </c>
      <c r="J21">
        <f t="shared" si="2"/>
        <v>19</v>
      </c>
      <c r="K21">
        <f t="shared" si="3"/>
        <v>0.24085915552014708</v>
      </c>
      <c r="L21">
        <f t="shared" si="3"/>
        <v>0.74087149136469055</v>
      </c>
    </row>
    <row r="22" spans="1:12" x14ac:dyDescent="0.75">
      <c r="A22">
        <v>20</v>
      </c>
      <c r="B22">
        <v>542.54499999999996</v>
      </c>
      <c r="C22">
        <v>545.25400000000002</v>
      </c>
      <c r="D22">
        <v>317.68200000000002</v>
      </c>
      <c r="E22">
        <v>278.66199999999998</v>
      </c>
      <c r="G22">
        <f t="shared" si="0"/>
        <v>-2.70900000000006</v>
      </c>
      <c r="H22">
        <f t="shared" si="1"/>
        <v>39.020000000000039</v>
      </c>
      <c r="J22">
        <f t="shared" si="2"/>
        <v>20</v>
      </c>
      <c r="K22">
        <f t="shared" si="3"/>
        <v>0.29871273428655243</v>
      </c>
      <c r="L22">
        <f t="shared" si="3"/>
        <v>0.77736822067628919</v>
      </c>
    </row>
    <row r="23" spans="1:12" x14ac:dyDescent="0.75">
      <c r="A23">
        <v>21</v>
      </c>
      <c r="B23">
        <v>486.38099999999997</v>
      </c>
      <c r="C23">
        <v>509.53699999999998</v>
      </c>
      <c r="D23">
        <v>296.75599999999997</v>
      </c>
      <c r="E23">
        <v>282.40300000000002</v>
      </c>
      <c r="G23">
        <f t="shared" si="0"/>
        <v>-23.156000000000006</v>
      </c>
      <c r="H23">
        <f t="shared" si="1"/>
        <v>14.352999999999952</v>
      </c>
      <c r="J23">
        <f t="shared" si="2"/>
        <v>21</v>
      </c>
      <c r="K23">
        <f t="shared" si="3"/>
        <v>0.1915436705941547</v>
      </c>
      <c r="L23">
        <f t="shared" si="3"/>
        <v>0.35050012113660683</v>
      </c>
    </row>
    <row r="24" spans="1:12" x14ac:dyDescent="0.75">
      <c r="A24">
        <v>22</v>
      </c>
      <c r="B24">
        <v>493.17899999999997</v>
      </c>
      <c r="C24">
        <v>531.45299999999997</v>
      </c>
      <c r="D24">
        <v>306.08300000000003</v>
      </c>
      <c r="E24">
        <v>275.17899999999997</v>
      </c>
      <c r="G24">
        <f t="shared" si="0"/>
        <v>-38.274000000000001</v>
      </c>
      <c r="H24">
        <f t="shared" si="1"/>
        <v>30.904000000000053</v>
      </c>
      <c r="J24">
        <f t="shared" si="2"/>
        <v>22</v>
      </c>
      <c r="K24">
        <f t="shared" si="3"/>
        <v>0.11230554740240664</v>
      </c>
      <c r="L24">
        <f t="shared" si="3"/>
        <v>0.6369189769148248</v>
      </c>
    </row>
    <row r="25" spans="1:12" x14ac:dyDescent="0.75">
      <c r="A25">
        <v>23</v>
      </c>
      <c r="B25">
        <v>510.49299999999999</v>
      </c>
      <c r="C25">
        <v>547</v>
      </c>
      <c r="D25">
        <v>301.45400000000001</v>
      </c>
      <c r="E25">
        <v>282.65899999999999</v>
      </c>
      <c r="G25">
        <f t="shared" si="0"/>
        <v>-36.507000000000005</v>
      </c>
      <c r="H25">
        <f t="shared" si="1"/>
        <v>18.795000000000016</v>
      </c>
      <c r="J25">
        <f t="shared" si="2"/>
        <v>23</v>
      </c>
      <c r="K25">
        <f t="shared" si="3"/>
        <v>0.12156694201014698</v>
      </c>
      <c r="L25">
        <f t="shared" si="3"/>
        <v>0.42736995119925286</v>
      </c>
    </row>
    <row r="26" spans="1:12" x14ac:dyDescent="0.75">
      <c r="A26">
        <v>24</v>
      </c>
      <c r="B26">
        <v>489.20400000000001</v>
      </c>
      <c r="C26">
        <v>522.38199999999995</v>
      </c>
      <c r="D26">
        <v>308.10500000000002</v>
      </c>
      <c r="E26">
        <v>279.68099999999998</v>
      </c>
      <c r="G26">
        <f t="shared" si="0"/>
        <v>-33.17799999999994</v>
      </c>
      <c r="H26">
        <f t="shared" si="1"/>
        <v>28.424000000000035</v>
      </c>
      <c r="J26">
        <f t="shared" si="2"/>
        <v>24</v>
      </c>
      <c r="K26">
        <f t="shared" si="3"/>
        <v>0.13901526269445275</v>
      </c>
      <c r="L26">
        <f t="shared" si="3"/>
        <v>0.59400200740663911</v>
      </c>
    </row>
    <row r="27" spans="1:12" x14ac:dyDescent="0.75">
      <c r="A27">
        <v>25</v>
      </c>
      <c r="B27">
        <v>491.38499999999999</v>
      </c>
      <c r="C27">
        <v>518.30499999999995</v>
      </c>
      <c r="D27">
        <v>287.50700000000001</v>
      </c>
      <c r="E27">
        <v>274.58</v>
      </c>
      <c r="G27">
        <f t="shared" si="0"/>
        <v>-26.919999999999959</v>
      </c>
      <c r="H27">
        <f t="shared" si="1"/>
        <v>12.927000000000021</v>
      </c>
      <c r="J27">
        <f t="shared" si="2"/>
        <v>25</v>
      </c>
      <c r="K27">
        <f t="shared" si="3"/>
        <v>0.17181538009979461</v>
      </c>
      <c r="L27">
        <f t="shared" si="3"/>
        <v>0.32582286366940144</v>
      </c>
    </row>
    <row r="28" spans="1:12" x14ac:dyDescent="0.75">
      <c r="A28">
        <v>26</v>
      </c>
      <c r="B28">
        <v>487.57400000000001</v>
      </c>
      <c r="C28">
        <v>547.27499999999998</v>
      </c>
      <c r="D28">
        <v>289.08100000000002</v>
      </c>
      <c r="E28">
        <v>278.13</v>
      </c>
      <c r="G28">
        <f t="shared" si="0"/>
        <v>-59.700999999999965</v>
      </c>
      <c r="H28">
        <f t="shared" si="1"/>
        <v>10.951000000000022</v>
      </c>
      <c r="J28">
        <f t="shared" si="2"/>
        <v>26</v>
      </c>
      <c r="K28">
        <f t="shared" si="3"/>
        <v>0</v>
      </c>
      <c r="L28">
        <f t="shared" si="3"/>
        <v>0.29162772989997632</v>
      </c>
    </row>
    <row r="29" spans="1:12" x14ac:dyDescent="0.75">
      <c r="A29">
        <v>27</v>
      </c>
      <c r="B29">
        <v>526.322</v>
      </c>
      <c r="C29">
        <v>557.68299999999999</v>
      </c>
      <c r="D29">
        <v>296.14499999999998</v>
      </c>
      <c r="E29">
        <v>275.18299999999999</v>
      </c>
      <c r="G29">
        <f t="shared" si="0"/>
        <v>-31.36099999999999</v>
      </c>
      <c r="H29">
        <f t="shared" si="1"/>
        <v>20.961999999999989</v>
      </c>
      <c r="J29">
        <f t="shared" si="2"/>
        <v>27</v>
      </c>
      <c r="K29">
        <f t="shared" si="3"/>
        <v>0.14853872279760147</v>
      </c>
      <c r="L29">
        <f t="shared" si="3"/>
        <v>0.46487038382999341</v>
      </c>
    </row>
    <row r="30" spans="1:12" x14ac:dyDescent="0.75">
      <c r="A30">
        <v>28</v>
      </c>
      <c r="B30">
        <v>490.738</v>
      </c>
      <c r="C30">
        <v>513.29899999999998</v>
      </c>
      <c r="D30">
        <v>294.315</v>
      </c>
      <c r="E30">
        <v>263.61200000000002</v>
      </c>
      <c r="G30">
        <f t="shared" si="0"/>
        <v>-22.560999999999979</v>
      </c>
      <c r="H30">
        <f t="shared" si="1"/>
        <v>30.702999999999975</v>
      </c>
      <c r="J30">
        <f t="shared" si="2"/>
        <v>28</v>
      </c>
      <c r="K30">
        <f t="shared" si="3"/>
        <v>0.19466224998951734</v>
      </c>
      <c r="L30">
        <f t="shared" si="3"/>
        <v>0.63344062575710347</v>
      </c>
    </row>
    <row r="31" spans="1:12" x14ac:dyDescent="0.75">
      <c r="A31">
        <v>29</v>
      </c>
      <c r="B31">
        <v>494.94</v>
      </c>
      <c r="C31">
        <v>504.51799999999997</v>
      </c>
      <c r="D31">
        <v>301.17899999999997</v>
      </c>
      <c r="E31">
        <v>267.20100000000002</v>
      </c>
      <c r="G31">
        <f t="shared" si="0"/>
        <v>-9.5779999999999745</v>
      </c>
      <c r="H31">
        <f t="shared" si="1"/>
        <v>33.977999999999952</v>
      </c>
      <c r="J31">
        <f t="shared" si="2"/>
        <v>29</v>
      </c>
      <c r="K31">
        <f t="shared" si="3"/>
        <v>0.26271017652731771</v>
      </c>
      <c r="L31">
        <f t="shared" si="3"/>
        <v>0.69011525282940434</v>
      </c>
    </row>
    <row r="32" spans="1:12" x14ac:dyDescent="0.75">
      <c r="A32">
        <v>30</v>
      </c>
      <c r="B32">
        <v>512.62199999999996</v>
      </c>
      <c r="C32">
        <v>498.93299999999999</v>
      </c>
      <c r="D32">
        <v>301.85500000000002</v>
      </c>
      <c r="E32">
        <v>270.17399999999998</v>
      </c>
      <c r="G32">
        <f t="shared" si="0"/>
        <v>13.688999999999965</v>
      </c>
      <c r="H32">
        <f t="shared" si="1"/>
        <v>31.68100000000004</v>
      </c>
      <c r="J32">
        <f t="shared" si="2"/>
        <v>30</v>
      </c>
      <c r="K32">
        <f t="shared" si="3"/>
        <v>0.38465973416076116</v>
      </c>
      <c r="L32">
        <f t="shared" si="3"/>
        <v>0.65036514034541326</v>
      </c>
    </row>
    <row r="33" spans="1:12" x14ac:dyDescent="0.75">
      <c r="A33">
        <v>31</v>
      </c>
      <c r="B33">
        <v>518.78</v>
      </c>
      <c r="C33">
        <v>525.50900000000001</v>
      </c>
      <c r="D33">
        <v>298.32299999999998</v>
      </c>
      <c r="E33">
        <v>275.75</v>
      </c>
      <c r="G33">
        <f t="shared" si="0"/>
        <v>-6.7290000000000418</v>
      </c>
      <c r="H33">
        <f t="shared" si="1"/>
        <v>22.572999999999979</v>
      </c>
      <c r="J33">
        <f t="shared" si="2"/>
        <v>31</v>
      </c>
      <c r="K33">
        <f t="shared" si="3"/>
        <v>0.27764266845570007</v>
      </c>
      <c r="L33">
        <f t="shared" si="3"/>
        <v>0.49274910878067335</v>
      </c>
    </row>
    <row r="34" spans="1:12" x14ac:dyDescent="0.75">
      <c r="A34">
        <v>32</v>
      </c>
      <c r="B34">
        <v>504.03100000000001</v>
      </c>
      <c r="C34">
        <v>514.64400000000001</v>
      </c>
      <c r="D34">
        <v>301.92500000000001</v>
      </c>
      <c r="E34">
        <v>281.48599999999999</v>
      </c>
      <c r="G34">
        <f t="shared" si="0"/>
        <v>-10.613</v>
      </c>
      <c r="H34">
        <f t="shared" si="1"/>
        <v>20.439000000000021</v>
      </c>
      <c r="J34">
        <f t="shared" si="2"/>
        <v>32</v>
      </c>
      <c r="K34">
        <f t="shared" si="3"/>
        <v>0.25728542077235927</v>
      </c>
      <c r="L34">
        <f t="shared" si="3"/>
        <v>0.45581974872806619</v>
      </c>
    </row>
    <row r="35" spans="1:12" x14ac:dyDescent="0.75">
      <c r="A35">
        <v>33</v>
      </c>
      <c r="B35">
        <v>485.97399999999999</v>
      </c>
      <c r="C35">
        <v>512.755</v>
      </c>
      <c r="D35">
        <v>296.95499999999998</v>
      </c>
      <c r="E35">
        <v>285.38200000000001</v>
      </c>
      <c r="G35">
        <f t="shared" si="0"/>
        <v>-26.781000000000006</v>
      </c>
      <c r="H35">
        <f t="shared" si="1"/>
        <v>11.572999999999979</v>
      </c>
      <c r="J35">
        <f t="shared" si="2"/>
        <v>33</v>
      </c>
      <c r="K35">
        <f t="shared" si="3"/>
        <v>0.1725439221770303</v>
      </c>
      <c r="L35">
        <f t="shared" si="3"/>
        <v>0.30239158273630273</v>
      </c>
    </row>
    <row r="36" spans="1:12" x14ac:dyDescent="0.75">
      <c r="A36">
        <v>34</v>
      </c>
      <c r="B36">
        <v>486.79300000000001</v>
      </c>
      <c r="C36">
        <v>496.036</v>
      </c>
      <c r="D36">
        <v>302.76799999999997</v>
      </c>
      <c r="E36">
        <v>282.56400000000002</v>
      </c>
      <c r="G36">
        <f t="shared" si="0"/>
        <v>-9.242999999999995</v>
      </c>
      <c r="H36">
        <f t="shared" si="1"/>
        <v>20.203999999999951</v>
      </c>
      <c r="J36">
        <f t="shared" si="2"/>
        <v>34</v>
      </c>
      <c r="K36">
        <f t="shared" si="3"/>
        <v>0.26446601534655528</v>
      </c>
      <c r="L36">
        <f t="shared" si="3"/>
        <v>0.45175301976257159</v>
      </c>
    </row>
    <row r="37" spans="1:12" x14ac:dyDescent="0.75">
      <c r="A37">
        <v>35</v>
      </c>
      <c r="B37">
        <v>533.83699999999999</v>
      </c>
      <c r="C37">
        <v>531.53200000000004</v>
      </c>
      <c r="D37">
        <v>314.512</v>
      </c>
      <c r="E37">
        <v>286.24099999999999</v>
      </c>
      <c r="G37">
        <f t="shared" si="0"/>
        <v>2.30499999999995</v>
      </c>
      <c r="H37">
        <f t="shared" si="1"/>
        <v>28.271000000000015</v>
      </c>
      <c r="J37">
        <f t="shared" si="2"/>
        <v>35</v>
      </c>
      <c r="K37">
        <f t="shared" si="3"/>
        <v>0.32499266216612815</v>
      </c>
      <c r="L37">
        <f t="shared" si="3"/>
        <v>0.59135430727165794</v>
      </c>
    </row>
    <row r="38" spans="1:12" x14ac:dyDescent="0.75">
      <c r="A38">
        <v>36</v>
      </c>
      <c r="B38">
        <v>500.6</v>
      </c>
      <c r="C38">
        <v>521.05600000000004</v>
      </c>
      <c r="D38">
        <v>315.66899999999998</v>
      </c>
      <c r="E38">
        <v>285.85199999999998</v>
      </c>
      <c r="G38">
        <f t="shared" si="0"/>
        <v>-20.456000000000017</v>
      </c>
      <c r="H38">
        <f t="shared" si="1"/>
        <v>29.817000000000007</v>
      </c>
      <c r="J38">
        <f t="shared" si="2"/>
        <v>36</v>
      </c>
      <c r="K38">
        <f t="shared" si="3"/>
        <v>0.20569520734621971</v>
      </c>
      <c r="L38">
        <f t="shared" si="3"/>
        <v>0.61810819229571201</v>
      </c>
    </row>
    <row r="39" spans="1:12" x14ac:dyDescent="0.75">
      <c r="A39">
        <v>37</v>
      </c>
      <c r="B39">
        <v>504.41899999999998</v>
      </c>
      <c r="C39">
        <v>518.26900000000001</v>
      </c>
      <c r="D39">
        <v>312.29399999999998</v>
      </c>
      <c r="E39">
        <v>285.89800000000002</v>
      </c>
      <c r="G39">
        <f t="shared" si="0"/>
        <v>-13.850000000000023</v>
      </c>
      <c r="H39">
        <f t="shared" si="1"/>
        <v>26.395999999999958</v>
      </c>
      <c r="J39">
        <f t="shared" si="2"/>
        <v>37</v>
      </c>
      <c r="K39">
        <f t="shared" si="3"/>
        <v>0.24031930059960557</v>
      </c>
      <c r="L39">
        <f t="shared" si="3"/>
        <v>0.5589070016959119</v>
      </c>
    </row>
    <row r="40" spans="1:12" x14ac:dyDescent="0.75">
      <c r="A40">
        <v>38</v>
      </c>
      <c r="B40">
        <v>504.35899999999998</v>
      </c>
      <c r="C40">
        <v>519.09900000000005</v>
      </c>
      <c r="D40">
        <v>315.38499999999999</v>
      </c>
      <c r="E40">
        <v>285.60399999999998</v>
      </c>
      <c r="G40">
        <f t="shared" si="0"/>
        <v>-14.740000000000066</v>
      </c>
      <c r="H40">
        <f t="shared" si="1"/>
        <v>29.781000000000006</v>
      </c>
      <c r="J40">
        <f t="shared" si="2"/>
        <v>38</v>
      </c>
      <c r="K40">
        <f t="shared" si="3"/>
        <v>0.23565453478133205</v>
      </c>
      <c r="L40">
        <f t="shared" si="3"/>
        <v>0.6174852040286577</v>
      </c>
    </row>
    <row r="41" spans="1:12" x14ac:dyDescent="0.75">
      <c r="A41">
        <v>39</v>
      </c>
      <c r="B41">
        <v>519.9</v>
      </c>
      <c r="C41">
        <v>516.57899999999995</v>
      </c>
      <c r="D41">
        <v>344.16300000000001</v>
      </c>
      <c r="E41">
        <v>293.42599999999999</v>
      </c>
      <c r="G41">
        <f t="shared" si="0"/>
        <v>3.3210000000000264</v>
      </c>
      <c r="H41">
        <f t="shared" si="1"/>
        <v>50.737000000000023</v>
      </c>
      <c r="J41">
        <f t="shared" si="2"/>
        <v>39</v>
      </c>
      <c r="K41">
        <f t="shared" si="3"/>
        <v>0.33031783303283158</v>
      </c>
      <c r="L41">
        <f t="shared" si="3"/>
        <v>0.98013359637282438</v>
      </c>
    </row>
    <row r="42" spans="1:12" x14ac:dyDescent="0.75">
      <c r="A42">
        <v>40</v>
      </c>
      <c r="B42">
        <v>521.32899999999995</v>
      </c>
      <c r="C42">
        <v>524.19200000000001</v>
      </c>
      <c r="D42">
        <v>334.21699999999998</v>
      </c>
      <c r="E42">
        <v>305.35599999999999</v>
      </c>
      <c r="G42">
        <f t="shared" si="0"/>
        <v>-2.8630000000000564</v>
      </c>
      <c r="H42">
        <f t="shared" si="1"/>
        <v>28.86099999999999</v>
      </c>
      <c r="J42">
        <f t="shared" si="2"/>
        <v>40</v>
      </c>
      <c r="K42">
        <f t="shared" si="3"/>
        <v>0.29790557256069394</v>
      </c>
      <c r="L42">
        <f t="shared" si="3"/>
        <v>0.60156439275949192</v>
      </c>
    </row>
    <row r="43" spans="1:12" x14ac:dyDescent="0.75">
      <c r="A43">
        <v>41</v>
      </c>
      <c r="B43">
        <v>479.42099999999999</v>
      </c>
      <c r="C43">
        <v>497.923</v>
      </c>
      <c r="D43">
        <v>310.072</v>
      </c>
      <c r="E43">
        <v>294.452</v>
      </c>
      <c r="G43">
        <f t="shared" si="0"/>
        <v>-18.50200000000001</v>
      </c>
      <c r="H43">
        <f t="shared" si="1"/>
        <v>15.620000000000005</v>
      </c>
      <c r="J43">
        <f t="shared" si="2"/>
        <v>41</v>
      </c>
      <c r="K43">
        <f t="shared" si="3"/>
        <v>0.21593672690678833</v>
      </c>
      <c r="L43">
        <f t="shared" si="3"/>
        <v>0.37242584709099114</v>
      </c>
    </row>
    <row r="44" spans="1:12" x14ac:dyDescent="0.75">
      <c r="A44">
        <v>42</v>
      </c>
      <c r="B44">
        <v>475.69099999999997</v>
      </c>
      <c r="C44">
        <v>486.875</v>
      </c>
      <c r="D44">
        <v>319.03300000000002</v>
      </c>
      <c r="E44">
        <v>285.779</v>
      </c>
      <c r="G44">
        <f t="shared" si="0"/>
        <v>-11.184000000000026</v>
      </c>
      <c r="H44">
        <f t="shared" si="1"/>
        <v>33.254000000000019</v>
      </c>
      <c r="J44">
        <f t="shared" si="2"/>
        <v>42</v>
      </c>
      <c r="K44">
        <f t="shared" si="3"/>
        <v>0.25429263281479281</v>
      </c>
      <c r="L44">
        <f t="shared" si="3"/>
        <v>0.67758626656975784</v>
      </c>
    </row>
    <row r="45" spans="1:12" x14ac:dyDescent="0.75">
      <c r="A45">
        <v>43</v>
      </c>
      <c r="B45">
        <v>472.86200000000002</v>
      </c>
      <c r="C45">
        <v>479.78399999999999</v>
      </c>
      <c r="D45">
        <v>326.86799999999999</v>
      </c>
      <c r="E45">
        <v>283.85599999999999</v>
      </c>
      <c r="G45">
        <f t="shared" si="0"/>
        <v>-6.9219999999999686</v>
      </c>
      <c r="H45">
        <f t="shared" si="1"/>
        <v>43.012</v>
      </c>
      <c r="J45">
        <f t="shared" si="2"/>
        <v>43</v>
      </c>
      <c r="K45">
        <f t="shared" si="3"/>
        <v>0.2766310956434232</v>
      </c>
      <c r="L45">
        <f t="shared" si="3"/>
        <v>0.84645069740075463</v>
      </c>
    </row>
    <row r="46" spans="1:12" x14ac:dyDescent="0.75">
      <c r="A46">
        <v>44</v>
      </c>
      <c r="B46">
        <v>500.50700000000001</v>
      </c>
      <c r="C46">
        <v>490.952</v>
      </c>
      <c r="D46">
        <v>326.803</v>
      </c>
      <c r="E46">
        <v>285.947</v>
      </c>
      <c r="G46">
        <f t="shared" si="0"/>
        <v>9.5550000000000068</v>
      </c>
      <c r="H46">
        <f t="shared" si="1"/>
        <v>40.855999999999995</v>
      </c>
      <c r="J46">
        <f t="shared" si="2"/>
        <v>44</v>
      </c>
      <c r="K46">
        <f t="shared" si="3"/>
        <v>0.36299215900037729</v>
      </c>
      <c r="L46">
        <f t="shared" si="3"/>
        <v>0.80914062229605799</v>
      </c>
    </row>
    <row r="47" spans="1:12" x14ac:dyDescent="0.75">
      <c r="A47">
        <v>45</v>
      </c>
      <c r="B47">
        <v>483.52</v>
      </c>
      <c r="C47">
        <v>494.505</v>
      </c>
      <c r="D47">
        <v>327.43400000000003</v>
      </c>
      <c r="E47">
        <v>277.99</v>
      </c>
      <c r="G47">
        <f t="shared" si="0"/>
        <v>-10.985000000000014</v>
      </c>
      <c r="H47">
        <f t="shared" si="1"/>
        <v>49.444000000000017</v>
      </c>
      <c r="J47">
        <f t="shared" si="2"/>
        <v>45</v>
      </c>
      <c r="K47">
        <f t="shared" si="3"/>
        <v>0.25533565348651915</v>
      </c>
      <c r="L47">
        <f t="shared" si="3"/>
        <v>0.95775793444779056</v>
      </c>
    </row>
    <row r="48" spans="1:12" x14ac:dyDescent="0.75">
      <c r="A48">
        <v>46</v>
      </c>
      <c r="B48">
        <v>502.68799999999999</v>
      </c>
      <c r="C48">
        <v>501.83</v>
      </c>
      <c r="D48">
        <v>339.59</v>
      </c>
      <c r="E48">
        <v>287.70499999999998</v>
      </c>
      <c r="G48">
        <f t="shared" si="0"/>
        <v>0.85800000000000409</v>
      </c>
      <c r="H48">
        <f t="shared" si="1"/>
        <v>51.884999999999991</v>
      </c>
      <c r="J48">
        <f t="shared" si="2"/>
        <v>46</v>
      </c>
      <c r="K48">
        <f t="shared" si="3"/>
        <v>0.31740848672900318</v>
      </c>
      <c r="L48">
        <f t="shared" si="3"/>
        <v>1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9652-1F5E-4C6B-8A76-5147E6B0B355}">
  <dimension ref="A1:E129"/>
  <sheetViews>
    <sheetView zoomScale="80" zoomScaleNormal="80" workbookViewId="0"/>
  </sheetViews>
  <sheetFormatPr defaultRowHeight="14.75" x14ac:dyDescent="0.75"/>
  <cols>
    <col min="1" max="1" width="8.54296875" bestFit="1" customWidth="1"/>
    <col min="5" max="5" width="8.7265625" style="3"/>
  </cols>
  <sheetData>
    <row r="1" spans="1:4" x14ac:dyDescent="0.75">
      <c r="B1" t="s">
        <v>70</v>
      </c>
    </row>
    <row r="2" spans="1:4" x14ac:dyDescent="0.75">
      <c r="A2" t="s">
        <v>8</v>
      </c>
      <c r="B2" t="s">
        <v>71</v>
      </c>
      <c r="C2" t="s">
        <v>72</v>
      </c>
      <c r="D2" t="s">
        <v>73</v>
      </c>
    </row>
    <row r="3" spans="1:4" x14ac:dyDescent="0.75">
      <c r="A3">
        <v>1</v>
      </c>
      <c r="B3">
        <v>0</v>
      </c>
      <c r="C3">
        <v>2</v>
      </c>
      <c r="D3">
        <f>B3+C3/60</f>
        <v>3.3333333333333333E-2</v>
      </c>
    </row>
    <row r="4" spans="1:4" x14ac:dyDescent="0.75">
      <c r="A4">
        <v>2</v>
      </c>
      <c r="B4">
        <v>1</v>
      </c>
      <c r="C4">
        <v>4</v>
      </c>
      <c r="D4">
        <f t="shared" ref="D4:D67" si="0">B4+C4/60</f>
        <v>1.0666666666666667</v>
      </c>
    </row>
    <row r="5" spans="1:4" x14ac:dyDescent="0.75">
      <c r="A5">
        <v>3</v>
      </c>
      <c r="B5">
        <v>2</v>
      </c>
      <c r="C5">
        <v>7</v>
      </c>
      <c r="D5">
        <f t="shared" si="0"/>
        <v>2.1166666666666667</v>
      </c>
    </row>
    <row r="6" spans="1:4" x14ac:dyDescent="0.75">
      <c r="A6">
        <v>4</v>
      </c>
      <c r="B6">
        <v>3</v>
      </c>
      <c r="C6">
        <v>9</v>
      </c>
      <c r="D6">
        <f t="shared" si="0"/>
        <v>3.15</v>
      </c>
    </row>
    <row r="7" spans="1:4" x14ac:dyDescent="0.75">
      <c r="A7">
        <v>5</v>
      </c>
      <c r="B7">
        <v>4</v>
      </c>
      <c r="C7">
        <v>12</v>
      </c>
      <c r="D7">
        <f t="shared" si="0"/>
        <v>4.2</v>
      </c>
    </row>
    <row r="8" spans="1:4" x14ac:dyDescent="0.75">
      <c r="A8">
        <v>6</v>
      </c>
      <c r="B8">
        <v>5</v>
      </c>
      <c r="C8">
        <v>14</v>
      </c>
      <c r="D8">
        <f t="shared" si="0"/>
        <v>5.2333333333333334</v>
      </c>
    </row>
    <row r="9" spans="1:4" x14ac:dyDescent="0.75">
      <c r="A9">
        <v>7</v>
      </c>
      <c r="B9">
        <v>6</v>
      </c>
      <c r="C9">
        <v>17</v>
      </c>
      <c r="D9">
        <f t="shared" si="0"/>
        <v>6.2833333333333332</v>
      </c>
    </row>
    <row r="10" spans="1:4" x14ac:dyDescent="0.75">
      <c r="A10">
        <v>8</v>
      </c>
      <c r="B10">
        <v>7</v>
      </c>
      <c r="C10">
        <v>20</v>
      </c>
      <c r="D10">
        <f t="shared" si="0"/>
        <v>7.333333333333333</v>
      </c>
    </row>
    <row r="11" spans="1:4" x14ac:dyDescent="0.75">
      <c r="A11">
        <v>9</v>
      </c>
      <c r="B11">
        <v>8</v>
      </c>
      <c r="C11">
        <v>22</v>
      </c>
      <c r="D11">
        <f t="shared" si="0"/>
        <v>8.3666666666666671</v>
      </c>
    </row>
    <row r="12" spans="1:4" x14ac:dyDescent="0.75">
      <c r="A12">
        <v>10</v>
      </c>
      <c r="B12">
        <v>9</v>
      </c>
      <c r="C12">
        <v>25</v>
      </c>
      <c r="D12">
        <f t="shared" si="0"/>
        <v>9.4166666666666661</v>
      </c>
    </row>
    <row r="13" spans="1:4" x14ac:dyDescent="0.75">
      <c r="A13">
        <v>11</v>
      </c>
      <c r="B13">
        <v>10</v>
      </c>
      <c r="C13">
        <v>27</v>
      </c>
      <c r="D13">
        <f t="shared" si="0"/>
        <v>10.45</v>
      </c>
    </row>
    <row r="14" spans="1:4" x14ac:dyDescent="0.75">
      <c r="A14">
        <v>12</v>
      </c>
      <c r="B14">
        <v>11</v>
      </c>
      <c r="C14">
        <v>30</v>
      </c>
      <c r="D14">
        <f t="shared" si="0"/>
        <v>11.5</v>
      </c>
    </row>
    <row r="15" spans="1:4" x14ac:dyDescent="0.75">
      <c r="A15">
        <v>13</v>
      </c>
      <c r="B15">
        <v>12</v>
      </c>
      <c r="C15">
        <v>32</v>
      </c>
      <c r="D15">
        <f t="shared" si="0"/>
        <v>12.533333333333333</v>
      </c>
    </row>
    <row r="16" spans="1:4" x14ac:dyDescent="0.75">
      <c r="A16">
        <v>14</v>
      </c>
      <c r="B16">
        <v>13</v>
      </c>
      <c r="C16">
        <v>35</v>
      </c>
      <c r="D16">
        <f t="shared" si="0"/>
        <v>13.583333333333334</v>
      </c>
    </row>
    <row r="17" spans="1:5" x14ac:dyDescent="0.75">
      <c r="A17">
        <v>15</v>
      </c>
      <c r="B17">
        <v>14</v>
      </c>
      <c r="C17">
        <v>37</v>
      </c>
      <c r="D17">
        <f t="shared" si="0"/>
        <v>14.616666666666667</v>
      </c>
    </row>
    <row r="18" spans="1:5" x14ac:dyDescent="0.75">
      <c r="A18">
        <v>16</v>
      </c>
      <c r="B18">
        <v>15</v>
      </c>
      <c r="C18">
        <v>40</v>
      </c>
      <c r="D18">
        <f t="shared" si="0"/>
        <v>15.666666666666666</v>
      </c>
    </row>
    <row r="19" spans="1:5" x14ac:dyDescent="0.75">
      <c r="A19">
        <v>17</v>
      </c>
      <c r="B19">
        <v>16</v>
      </c>
      <c r="C19">
        <v>42</v>
      </c>
      <c r="D19">
        <f t="shared" si="0"/>
        <v>16.7</v>
      </c>
    </row>
    <row r="20" spans="1:5" x14ac:dyDescent="0.75">
      <c r="A20">
        <v>18</v>
      </c>
      <c r="B20">
        <v>17</v>
      </c>
      <c r="C20">
        <v>45</v>
      </c>
      <c r="D20">
        <f t="shared" si="0"/>
        <v>17.75</v>
      </c>
    </row>
    <row r="21" spans="1:5" x14ac:dyDescent="0.75">
      <c r="A21">
        <v>19</v>
      </c>
      <c r="B21">
        <v>18</v>
      </c>
      <c r="C21">
        <v>47</v>
      </c>
      <c r="D21">
        <f t="shared" si="0"/>
        <v>18.783333333333335</v>
      </c>
    </row>
    <row r="22" spans="1:5" x14ac:dyDescent="0.75">
      <c r="A22">
        <v>20</v>
      </c>
      <c r="B22">
        <v>19</v>
      </c>
      <c r="C22">
        <v>50</v>
      </c>
      <c r="D22">
        <f t="shared" si="0"/>
        <v>19.833333333333332</v>
      </c>
    </row>
    <row r="23" spans="1:5" x14ac:dyDescent="0.75">
      <c r="A23" s="3">
        <v>21</v>
      </c>
      <c r="B23" s="3">
        <v>22</v>
      </c>
      <c r="C23" s="3">
        <v>27</v>
      </c>
      <c r="D23" s="3">
        <f t="shared" si="0"/>
        <v>22.45</v>
      </c>
      <c r="E23" s="3" t="s">
        <v>74</v>
      </c>
    </row>
    <row r="24" spans="1:5" x14ac:dyDescent="0.75">
      <c r="A24">
        <v>22</v>
      </c>
      <c r="B24">
        <v>23</v>
      </c>
      <c r="C24">
        <v>51</v>
      </c>
      <c r="D24">
        <f t="shared" si="0"/>
        <v>23.85</v>
      </c>
    </row>
    <row r="25" spans="1:5" x14ac:dyDescent="0.75">
      <c r="A25">
        <v>23</v>
      </c>
      <c r="B25">
        <v>25</v>
      </c>
      <c r="C25">
        <v>0</v>
      </c>
      <c r="D25">
        <f t="shared" si="0"/>
        <v>25</v>
      </c>
    </row>
    <row r="26" spans="1:5" x14ac:dyDescent="0.75">
      <c r="A26">
        <v>24</v>
      </c>
      <c r="B26">
        <v>26</v>
      </c>
      <c r="C26">
        <v>3</v>
      </c>
      <c r="D26">
        <f t="shared" si="0"/>
        <v>26.05</v>
      </c>
    </row>
    <row r="27" spans="1:5" x14ac:dyDescent="0.75">
      <c r="A27">
        <v>25</v>
      </c>
      <c r="B27">
        <v>27</v>
      </c>
      <c r="C27">
        <v>6</v>
      </c>
      <c r="D27">
        <f t="shared" si="0"/>
        <v>27.1</v>
      </c>
    </row>
    <row r="28" spans="1:5" x14ac:dyDescent="0.75">
      <c r="A28">
        <v>26</v>
      </c>
      <c r="B28">
        <v>28</v>
      </c>
      <c r="C28">
        <v>8</v>
      </c>
      <c r="D28">
        <f t="shared" si="0"/>
        <v>28.133333333333333</v>
      </c>
    </row>
    <row r="29" spans="1:5" x14ac:dyDescent="0.75">
      <c r="A29">
        <v>27</v>
      </c>
      <c r="B29">
        <v>29</v>
      </c>
      <c r="C29">
        <v>11</v>
      </c>
      <c r="D29">
        <f t="shared" si="0"/>
        <v>29.183333333333334</v>
      </c>
    </row>
    <row r="30" spans="1:5" x14ac:dyDescent="0.75">
      <c r="A30">
        <v>28</v>
      </c>
      <c r="B30">
        <v>30</v>
      </c>
      <c r="C30">
        <v>13</v>
      </c>
      <c r="D30">
        <f t="shared" si="0"/>
        <v>30.216666666666665</v>
      </c>
    </row>
    <row r="31" spans="1:5" x14ac:dyDescent="0.75">
      <c r="A31">
        <v>29</v>
      </c>
      <c r="B31">
        <v>31</v>
      </c>
      <c r="C31">
        <v>16</v>
      </c>
      <c r="D31">
        <f t="shared" si="0"/>
        <v>31.266666666666666</v>
      </c>
    </row>
    <row r="32" spans="1:5" x14ac:dyDescent="0.75">
      <c r="A32">
        <v>30</v>
      </c>
      <c r="B32">
        <v>32</v>
      </c>
      <c r="C32">
        <v>18</v>
      </c>
      <c r="D32">
        <f t="shared" si="0"/>
        <v>32.299999999999997</v>
      </c>
    </row>
    <row r="33" spans="1:4" x14ac:dyDescent="0.75">
      <c r="A33">
        <v>31</v>
      </c>
      <c r="B33">
        <v>33</v>
      </c>
      <c r="C33">
        <v>21</v>
      </c>
      <c r="D33">
        <f t="shared" si="0"/>
        <v>33.35</v>
      </c>
    </row>
    <row r="34" spans="1:4" x14ac:dyDescent="0.75">
      <c r="A34">
        <v>32</v>
      </c>
      <c r="B34">
        <v>34</v>
      </c>
      <c r="C34">
        <v>23</v>
      </c>
      <c r="D34">
        <f t="shared" si="0"/>
        <v>34.383333333333333</v>
      </c>
    </row>
    <row r="35" spans="1:4" x14ac:dyDescent="0.75">
      <c r="A35">
        <v>33</v>
      </c>
      <c r="B35">
        <v>35</v>
      </c>
      <c r="C35">
        <v>26</v>
      </c>
      <c r="D35">
        <f t="shared" si="0"/>
        <v>35.43333333333333</v>
      </c>
    </row>
    <row r="36" spans="1:4" x14ac:dyDescent="0.75">
      <c r="A36">
        <v>34</v>
      </c>
      <c r="B36">
        <v>36</v>
      </c>
      <c r="C36">
        <v>29</v>
      </c>
      <c r="D36">
        <f t="shared" si="0"/>
        <v>36.483333333333334</v>
      </c>
    </row>
    <row r="37" spans="1:4" x14ac:dyDescent="0.75">
      <c r="A37">
        <v>35</v>
      </c>
      <c r="B37">
        <v>37</v>
      </c>
      <c r="C37">
        <v>32</v>
      </c>
      <c r="D37">
        <f t="shared" si="0"/>
        <v>37.533333333333331</v>
      </c>
    </row>
    <row r="38" spans="1:4" x14ac:dyDescent="0.75">
      <c r="A38">
        <v>36</v>
      </c>
      <c r="B38">
        <v>38</v>
      </c>
      <c r="C38">
        <v>34</v>
      </c>
      <c r="D38">
        <f t="shared" si="0"/>
        <v>38.56666666666667</v>
      </c>
    </row>
    <row r="39" spans="1:4" x14ac:dyDescent="0.75">
      <c r="A39">
        <v>37</v>
      </c>
      <c r="B39">
        <v>39</v>
      </c>
      <c r="C39">
        <v>37</v>
      </c>
      <c r="D39">
        <f t="shared" si="0"/>
        <v>39.616666666666667</v>
      </c>
    </row>
    <row r="40" spans="1:4" x14ac:dyDescent="0.75">
      <c r="A40">
        <v>38</v>
      </c>
      <c r="B40">
        <v>40</v>
      </c>
      <c r="C40">
        <v>40</v>
      </c>
      <c r="D40">
        <f t="shared" si="0"/>
        <v>40.666666666666664</v>
      </c>
    </row>
    <row r="41" spans="1:4" x14ac:dyDescent="0.75">
      <c r="A41">
        <v>39</v>
      </c>
      <c r="B41">
        <v>41</v>
      </c>
      <c r="C41">
        <v>42</v>
      </c>
      <c r="D41">
        <f t="shared" si="0"/>
        <v>41.7</v>
      </c>
    </row>
    <row r="42" spans="1:4" x14ac:dyDescent="0.75">
      <c r="A42">
        <v>40</v>
      </c>
      <c r="B42">
        <v>42</v>
      </c>
      <c r="C42">
        <v>45</v>
      </c>
      <c r="D42">
        <f t="shared" si="0"/>
        <v>42.75</v>
      </c>
    </row>
    <row r="43" spans="1:4" x14ac:dyDescent="0.75">
      <c r="A43">
        <v>41</v>
      </c>
      <c r="B43">
        <v>43</v>
      </c>
      <c r="C43">
        <v>47</v>
      </c>
      <c r="D43">
        <f t="shared" si="0"/>
        <v>43.783333333333331</v>
      </c>
    </row>
    <row r="44" spans="1:4" x14ac:dyDescent="0.75">
      <c r="A44">
        <v>42</v>
      </c>
      <c r="B44">
        <v>44</v>
      </c>
      <c r="C44">
        <v>50</v>
      </c>
      <c r="D44">
        <f t="shared" si="0"/>
        <v>44.833333333333336</v>
      </c>
    </row>
    <row r="45" spans="1:4" x14ac:dyDescent="0.75">
      <c r="A45">
        <v>43</v>
      </c>
      <c r="B45">
        <v>45</v>
      </c>
      <c r="C45">
        <v>52</v>
      </c>
      <c r="D45">
        <f t="shared" si="0"/>
        <v>45.866666666666667</v>
      </c>
    </row>
    <row r="46" spans="1:4" x14ac:dyDescent="0.75">
      <c r="A46">
        <v>44</v>
      </c>
      <c r="B46">
        <v>46</v>
      </c>
      <c r="C46">
        <v>55</v>
      </c>
      <c r="D46">
        <f t="shared" si="0"/>
        <v>46.916666666666664</v>
      </c>
    </row>
    <row r="47" spans="1:4" x14ac:dyDescent="0.75">
      <c r="A47">
        <v>45</v>
      </c>
      <c r="B47">
        <v>47</v>
      </c>
      <c r="C47">
        <v>57</v>
      </c>
      <c r="D47">
        <f t="shared" si="0"/>
        <v>47.95</v>
      </c>
    </row>
    <row r="48" spans="1:4" x14ac:dyDescent="0.75">
      <c r="A48">
        <v>46</v>
      </c>
      <c r="B48">
        <v>49</v>
      </c>
      <c r="C48">
        <v>0</v>
      </c>
      <c r="D48">
        <f t="shared" si="0"/>
        <v>49</v>
      </c>
    </row>
    <row r="49" spans="1:5" x14ac:dyDescent="0.75">
      <c r="A49" s="3">
        <v>47</v>
      </c>
      <c r="B49" s="3">
        <v>51</v>
      </c>
      <c r="C49" s="3">
        <v>25</v>
      </c>
      <c r="D49" s="3">
        <f t="shared" si="0"/>
        <v>51.416666666666664</v>
      </c>
      <c r="E49" s="3" t="s">
        <v>75</v>
      </c>
    </row>
    <row r="50" spans="1:5" x14ac:dyDescent="0.75">
      <c r="A50">
        <v>48</v>
      </c>
      <c r="B50">
        <v>52</v>
      </c>
      <c r="C50">
        <v>27</v>
      </c>
      <c r="D50">
        <f t="shared" si="0"/>
        <v>52.45</v>
      </c>
    </row>
    <row r="51" spans="1:5" x14ac:dyDescent="0.75">
      <c r="A51">
        <v>49</v>
      </c>
      <c r="B51">
        <v>53</v>
      </c>
      <c r="C51">
        <v>30</v>
      </c>
      <c r="D51">
        <f t="shared" si="0"/>
        <v>53.5</v>
      </c>
    </row>
    <row r="52" spans="1:5" x14ac:dyDescent="0.75">
      <c r="A52">
        <v>50</v>
      </c>
      <c r="B52">
        <v>54</v>
      </c>
      <c r="C52">
        <v>32</v>
      </c>
      <c r="D52">
        <f t="shared" si="0"/>
        <v>54.533333333333331</v>
      </c>
    </row>
    <row r="53" spans="1:5" x14ac:dyDescent="0.75">
      <c r="A53">
        <v>51</v>
      </c>
      <c r="B53">
        <v>55</v>
      </c>
      <c r="C53">
        <v>35</v>
      </c>
      <c r="D53">
        <f t="shared" si="0"/>
        <v>55.583333333333336</v>
      </c>
    </row>
    <row r="54" spans="1:5" x14ac:dyDescent="0.75">
      <c r="A54">
        <v>52</v>
      </c>
      <c r="B54">
        <v>56</v>
      </c>
      <c r="C54">
        <v>37</v>
      </c>
      <c r="D54">
        <f t="shared" si="0"/>
        <v>56.616666666666667</v>
      </c>
    </row>
    <row r="55" spans="1:5" x14ac:dyDescent="0.75">
      <c r="A55">
        <v>53</v>
      </c>
      <c r="B55">
        <v>57</v>
      </c>
      <c r="C55">
        <v>40</v>
      </c>
      <c r="D55">
        <f t="shared" si="0"/>
        <v>57.666666666666664</v>
      </c>
    </row>
    <row r="56" spans="1:5" x14ac:dyDescent="0.75">
      <c r="A56">
        <v>54</v>
      </c>
      <c r="B56">
        <v>58</v>
      </c>
      <c r="C56">
        <v>42</v>
      </c>
      <c r="D56">
        <f t="shared" si="0"/>
        <v>58.7</v>
      </c>
    </row>
    <row r="57" spans="1:5" x14ac:dyDescent="0.75">
      <c r="A57">
        <v>55</v>
      </c>
      <c r="B57">
        <v>59</v>
      </c>
      <c r="C57">
        <v>45</v>
      </c>
      <c r="D57">
        <f t="shared" si="0"/>
        <v>59.75</v>
      </c>
    </row>
    <row r="58" spans="1:5" x14ac:dyDescent="0.75">
      <c r="A58">
        <v>56</v>
      </c>
      <c r="B58">
        <v>60</v>
      </c>
      <c r="C58">
        <v>47</v>
      </c>
      <c r="D58">
        <f t="shared" si="0"/>
        <v>60.783333333333331</v>
      </c>
    </row>
    <row r="59" spans="1:5" x14ac:dyDescent="0.75">
      <c r="A59">
        <v>57</v>
      </c>
      <c r="B59">
        <v>61</v>
      </c>
      <c r="C59">
        <v>50</v>
      </c>
      <c r="D59">
        <f t="shared" si="0"/>
        <v>61.833333333333336</v>
      </c>
    </row>
    <row r="60" spans="1:5" x14ac:dyDescent="0.75">
      <c r="A60">
        <v>58</v>
      </c>
      <c r="B60">
        <v>62</v>
      </c>
      <c r="C60">
        <v>52</v>
      </c>
      <c r="D60">
        <f t="shared" si="0"/>
        <v>62.866666666666667</v>
      </c>
    </row>
    <row r="61" spans="1:5" x14ac:dyDescent="0.75">
      <c r="A61">
        <v>59</v>
      </c>
      <c r="B61">
        <v>63</v>
      </c>
      <c r="C61">
        <v>55</v>
      </c>
      <c r="D61">
        <f t="shared" si="0"/>
        <v>63.916666666666664</v>
      </c>
    </row>
    <row r="62" spans="1:5" x14ac:dyDescent="0.75">
      <c r="A62">
        <v>60</v>
      </c>
      <c r="B62">
        <v>64</v>
      </c>
      <c r="C62">
        <v>58</v>
      </c>
      <c r="D62">
        <f t="shared" si="0"/>
        <v>64.966666666666669</v>
      </c>
    </row>
    <row r="63" spans="1:5" x14ac:dyDescent="0.75">
      <c r="A63">
        <v>61</v>
      </c>
      <c r="B63">
        <v>66</v>
      </c>
      <c r="C63">
        <v>0</v>
      </c>
      <c r="D63">
        <f t="shared" si="0"/>
        <v>66</v>
      </c>
    </row>
    <row r="64" spans="1:5" x14ac:dyDescent="0.75">
      <c r="A64">
        <v>62</v>
      </c>
      <c r="B64">
        <v>67</v>
      </c>
      <c r="C64">
        <v>3</v>
      </c>
      <c r="D64">
        <f t="shared" si="0"/>
        <v>67.05</v>
      </c>
    </row>
    <row r="65" spans="1:4" x14ac:dyDescent="0.75">
      <c r="A65">
        <v>63</v>
      </c>
      <c r="B65">
        <v>68</v>
      </c>
      <c r="C65">
        <v>5</v>
      </c>
      <c r="D65">
        <f t="shared" si="0"/>
        <v>68.083333333333329</v>
      </c>
    </row>
    <row r="66" spans="1:4" x14ac:dyDescent="0.75">
      <c r="A66">
        <v>64</v>
      </c>
      <c r="B66">
        <v>69</v>
      </c>
      <c r="C66">
        <v>8</v>
      </c>
      <c r="D66">
        <f t="shared" si="0"/>
        <v>69.13333333333334</v>
      </c>
    </row>
    <row r="67" spans="1:4" x14ac:dyDescent="0.75">
      <c r="A67">
        <v>65</v>
      </c>
      <c r="B67">
        <v>70</v>
      </c>
      <c r="C67">
        <v>11</v>
      </c>
      <c r="D67">
        <f t="shared" si="0"/>
        <v>70.183333333333337</v>
      </c>
    </row>
    <row r="68" spans="1:4" x14ac:dyDescent="0.75">
      <c r="A68">
        <v>66</v>
      </c>
      <c r="B68">
        <v>71</v>
      </c>
      <c r="C68">
        <v>13</v>
      </c>
      <c r="D68">
        <f t="shared" ref="D68:D129" si="1">B68+C68/60</f>
        <v>71.216666666666669</v>
      </c>
    </row>
    <row r="69" spans="1:4" x14ac:dyDescent="0.75">
      <c r="A69">
        <v>67</v>
      </c>
      <c r="B69">
        <v>72</v>
      </c>
      <c r="C69">
        <v>15</v>
      </c>
      <c r="D69">
        <f t="shared" si="1"/>
        <v>72.25</v>
      </c>
    </row>
    <row r="70" spans="1:4" x14ac:dyDescent="0.75">
      <c r="A70">
        <v>68</v>
      </c>
      <c r="B70">
        <v>73</v>
      </c>
      <c r="C70">
        <v>18</v>
      </c>
      <c r="D70">
        <f t="shared" si="1"/>
        <v>73.3</v>
      </c>
    </row>
    <row r="71" spans="1:4" x14ac:dyDescent="0.75">
      <c r="A71">
        <v>69</v>
      </c>
      <c r="B71">
        <v>74</v>
      </c>
      <c r="C71">
        <v>21</v>
      </c>
      <c r="D71">
        <f t="shared" si="1"/>
        <v>74.349999999999994</v>
      </c>
    </row>
    <row r="72" spans="1:4" x14ac:dyDescent="0.75">
      <c r="A72">
        <v>70</v>
      </c>
      <c r="B72">
        <v>75</v>
      </c>
      <c r="C72">
        <v>30</v>
      </c>
      <c r="D72">
        <f t="shared" si="1"/>
        <v>75.5</v>
      </c>
    </row>
    <row r="73" spans="1:4" x14ac:dyDescent="0.75">
      <c r="A73">
        <v>71</v>
      </c>
      <c r="B73">
        <v>76</v>
      </c>
      <c r="C73">
        <v>32</v>
      </c>
      <c r="D73">
        <f t="shared" si="1"/>
        <v>76.533333333333331</v>
      </c>
    </row>
    <row r="74" spans="1:4" x14ac:dyDescent="0.75">
      <c r="A74">
        <v>72</v>
      </c>
      <c r="B74">
        <v>77</v>
      </c>
      <c r="C74">
        <v>35</v>
      </c>
      <c r="D74">
        <f t="shared" si="1"/>
        <v>77.583333333333329</v>
      </c>
    </row>
    <row r="75" spans="1:4" x14ac:dyDescent="0.75">
      <c r="A75">
        <v>73</v>
      </c>
      <c r="B75">
        <v>78</v>
      </c>
      <c r="C75">
        <v>37</v>
      </c>
      <c r="D75">
        <f t="shared" si="1"/>
        <v>78.61666666666666</v>
      </c>
    </row>
    <row r="76" spans="1:4" x14ac:dyDescent="0.75">
      <c r="A76">
        <v>74</v>
      </c>
      <c r="B76">
        <v>79</v>
      </c>
      <c r="C76">
        <v>40</v>
      </c>
      <c r="D76">
        <f t="shared" si="1"/>
        <v>79.666666666666671</v>
      </c>
    </row>
    <row r="77" spans="1:4" x14ac:dyDescent="0.75">
      <c r="A77">
        <v>75</v>
      </c>
      <c r="B77">
        <v>80</v>
      </c>
      <c r="C77">
        <v>42</v>
      </c>
      <c r="D77">
        <f t="shared" si="1"/>
        <v>80.7</v>
      </c>
    </row>
    <row r="78" spans="1:4" x14ac:dyDescent="0.75">
      <c r="A78">
        <v>76</v>
      </c>
      <c r="B78">
        <v>81</v>
      </c>
      <c r="C78">
        <v>45</v>
      </c>
      <c r="D78">
        <f t="shared" si="1"/>
        <v>81.75</v>
      </c>
    </row>
    <row r="79" spans="1:4" x14ac:dyDescent="0.75">
      <c r="A79">
        <v>77</v>
      </c>
      <c r="B79">
        <v>82</v>
      </c>
      <c r="C79">
        <v>48</v>
      </c>
      <c r="D79">
        <f t="shared" si="1"/>
        <v>82.8</v>
      </c>
    </row>
    <row r="80" spans="1:4" x14ac:dyDescent="0.75">
      <c r="A80">
        <v>78</v>
      </c>
      <c r="B80">
        <v>83</v>
      </c>
      <c r="C80">
        <v>50</v>
      </c>
      <c r="D80">
        <f t="shared" si="1"/>
        <v>83.833333333333329</v>
      </c>
    </row>
    <row r="81" spans="1:4" x14ac:dyDescent="0.75">
      <c r="A81">
        <v>79</v>
      </c>
      <c r="B81">
        <v>84</v>
      </c>
      <c r="C81">
        <v>53</v>
      </c>
      <c r="D81">
        <f t="shared" si="1"/>
        <v>84.88333333333334</v>
      </c>
    </row>
    <row r="82" spans="1:4" x14ac:dyDescent="0.75">
      <c r="A82">
        <v>80</v>
      </c>
      <c r="B82">
        <v>85</v>
      </c>
      <c r="C82">
        <v>55</v>
      </c>
      <c r="D82">
        <f t="shared" si="1"/>
        <v>85.916666666666671</v>
      </c>
    </row>
    <row r="83" spans="1:4" x14ac:dyDescent="0.75">
      <c r="A83">
        <v>81</v>
      </c>
      <c r="B83">
        <v>86</v>
      </c>
      <c r="C83">
        <v>57</v>
      </c>
      <c r="D83">
        <f t="shared" si="1"/>
        <v>86.95</v>
      </c>
    </row>
    <row r="84" spans="1:4" x14ac:dyDescent="0.75">
      <c r="A84">
        <v>82</v>
      </c>
      <c r="B84">
        <v>88</v>
      </c>
      <c r="C84">
        <v>0</v>
      </c>
      <c r="D84">
        <f t="shared" si="1"/>
        <v>88</v>
      </c>
    </row>
    <row r="85" spans="1:4" x14ac:dyDescent="0.75">
      <c r="A85">
        <v>83</v>
      </c>
      <c r="B85">
        <v>89</v>
      </c>
      <c r="C85">
        <v>3</v>
      </c>
      <c r="D85">
        <f t="shared" si="1"/>
        <v>89.05</v>
      </c>
    </row>
    <row r="86" spans="1:4" x14ac:dyDescent="0.75">
      <c r="A86">
        <v>84</v>
      </c>
      <c r="B86">
        <v>90</v>
      </c>
      <c r="C86">
        <v>5</v>
      </c>
      <c r="D86">
        <f t="shared" si="1"/>
        <v>90.083333333333329</v>
      </c>
    </row>
    <row r="87" spans="1:4" x14ac:dyDescent="0.75">
      <c r="A87">
        <v>85</v>
      </c>
      <c r="B87">
        <v>91</v>
      </c>
      <c r="C87">
        <v>8</v>
      </c>
      <c r="D87">
        <f t="shared" si="1"/>
        <v>91.13333333333334</v>
      </c>
    </row>
    <row r="88" spans="1:4" x14ac:dyDescent="0.75">
      <c r="A88">
        <v>86</v>
      </c>
      <c r="B88">
        <v>92</v>
      </c>
      <c r="C88">
        <v>10</v>
      </c>
      <c r="D88">
        <f t="shared" si="1"/>
        <v>92.166666666666671</v>
      </c>
    </row>
    <row r="89" spans="1:4" x14ac:dyDescent="0.75">
      <c r="A89">
        <v>87</v>
      </c>
      <c r="B89">
        <v>93</v>
      </c>
      <c r="C89">
        <v>12</v>
      </c>
      <c r="D89">
        <f t="shared" si="1"/>
        <v>93.2</v>
      </c>
    </row>
    <row r="90" spans="1:4" x14ac:dyDescent="0.75">
      <c r="A90">
        <v>88</v>
      </c>
      <c r="B90">
        <v>94</v>
      </c>
      <c r="C90">
        <v>15</v>
      </c>
      <c r="D90">
        <f t="shared" si="1"/>
        <v>94.25</v>
      </c>
    </row>
    <row r="91" spans="1:4" x14ac:dyDescent="0.75">
      <c r="A91">
        <v>89</v>
      </c>
      <c r="B91">
        <v>95</v>
      </c>
      <c r="C91">
        <v>18</v>
      </c>
      <c r="D91">
        <f t="shared" si="1"/>
        <v>95.3</v>
      </c>
    </row>
    <row r="92" spans="1:4" x14ac:dyDescent="0.75">
      <c r="A92">
        <v>90</v>
      </c>
      <c r="B92">
        <v>96</v>
      </c>
      <c r="C92">
        <v>20</v>
      </c>
      <c r="D92">
        <f t="shared" si="1"/>
        <v>96.333333333333329</v>
      </c>
    </row>
    <row r="93" spans="1:4" x14ac:dyDescent="0.75">
      <c r="A93">
        <v>91</v>
      </c>
      <c r="B93">
        <v>97</v>
      </c>
      <c r="C93">
        <v>23</v>
      </c>
      <c r="D93">
        <f t="shared" si="1"/>
        <v>97.38333333333334</v>
      </c>
    </row>
    <row r="94" spans="1:4" x14ac:dyDescent="0.75">
      <c r="A94">
        <v>92</v>
      </c>
      <c r="B94">
        <v>98</v>
      </c>
      <c r="C94">
        <v>25</v>
      </c>
      <c r="D94">
        <f t="shared" si="1"/>
        <v>98.416666666666671</v>
      </c>
    </row>
    <row r="95" spans="1:4" x14ac:dyDescent="0.75">
      <c r="A95">
        <v>93</v>
      </c>
      <c r="B95">
        <v>99</v>
      </c>
      <c r="C95">
        <v>28</v>
      </c>
      <c r="D95">
        <f t="shared" si="1"/>
        <v>99.466666666666669</v>
      </c>
    </row>
    <row r="96" spans="1:4" x14ac:dyDescent="0.75">
      <c r="A96">
        <v>94</v>
      </c>
      <c r="B96">
        <v>100</v>
      </c>
      <c r="C96">
        <v>30</v>
      </c>
      <c r="D96">
        <f t="shared" si="1"/>
        <v>100.5</v>
      </c>
    </row>
    <row r="97" spans="1:5" x14ac:dyDescent="0.75">
      <c r="A97">
        <v>95</v>
      </c>
      <c r="B97">
        <v>101</v>
      </c>
      <c r="C97">
        <v>33</v>
      </c>
      <c r="D97">
        <f t="shared" si="1"/>
        <v>101.55</v>
      </c>
    </row>
    <row r="98" spans="1:5" x14ac:dyDescent="0.75">
      <c r="A98" s="3">
        <v>96</v>
      </c>
      <c r="B98" s="3">
        <v>104</v>
      </c>
      <c r="C98" s="3">
        <v>32</v>
      </c>
      <c r="D98" s="3">
        <f t="shared" si="1"/>
        <v>104.53333333333333</v>
      </c>
      <c r="E98" s="3" t="s">
        <v>74</v>
      </c>
    </row>
    <row r="99" spans="1:5" x14ac:dyDescent="0.75">
      <c r="A99">
        <v>97</v>
      </c>
      <c r="B99">
        <v>105</v>
      </c>
      <c r="C99">
        <v>34</v>
      </c>
      <c r="D99">
        <f t="shared" si="1"/>
        <v>105.56666666666666</v>
      </c>
    </row>
    <row r="100" spans="1:5" x14ac:dyDescent="0.75">
      <c r="A100">
        <v>98</v>
      </c>
      <c r="B100">
        <v>106</v>
      </c>
      <c r="C100">
        <v>37</v>
      </c>
      <c r="D100">
        <f t="shared" si="1"/>
        <v>106.61666666666666</v>
      </c>
    </row>
    <row r="101" spans="1:5" x14ac:dyDescent="0.75">
      <c r="A101">
        <v>99</v>
      </c>
      <c r="B101">
        <v>107</v>
      </c>
      <c r="C101">
        <v>40</v>
      </c>
      <c r="D101">
        <f t="shared" si="1"/>
        <v>107.66666666666667</v>
      </c>
    </row>
    <row r="102" spans="1:5" x14ac:dyDescent="0.75">
      <c r="A102">
        <v>100</v>
      </c>
      <c r="B102">
        <v>108</v>
      </c>
      <c r="C102">
        <v>42</v>
      </c>
      <c r="D102">
        <f t="shared" si="1"/>
        <v>108.7</v>
      </c>
    </row>
    <row r="103" spans="1:5" x14ac:dyDescent="0.75">
      <c r="A103">
        <v>101</v>
      </c>
      <c r="B103">
        <v>109</v>
      </c>
      <c r="C103">
        <v>45</v>
      </c>
      <c r="D103">
        <f t="shared" si="1"/>
        <v>109.75</v>
      </c>
    </row>
    <row r="104" spans="1:5" x14ac:dyDescent="0.75">
      <c r="A104">
        <v>102</v>
      </c>
      <c r="B104">
        <v>110</v>
      </c>
      <c r="C104">
        <v>47</v>
      </c>
      <c r="D104">
        <f t="shared" si="1"/>
        <v>110.78333333333333</v>
      </c>
    </row>
    <row r="105" spans="1:5" x14ac:dyDescent="0.75">
      <c r="A105">
        <v>103</v>
      </c>
      <c r="B105">
        <v>111</v>
      </c>
      <c r="C105">
        <v>50</v>
      </c>
      <c r="D105">
        <f t="shared" si="1"/>
        <v>111.83333333333333</v>
      </c>
    </row>
    <row r="106" spans="1:5" x14ac:dyDescent="0.75">
      <c r="A106">
        <v>104</v>
      </c>
      <c r="B106">
        <v>112</v>
      </c>
      <c r="C106">
        <v>52</v>
      </c>
      <c r="D106">
        <f t="shared" si="1"/>
        <v>112.86666666666666</v>
      </c>
    </row>
    <row r="107" spans="1:5" x14ac:dyDescent="0.75">
      <c r="A107">
        <v>105</v>
      </c>
      <c r="B107">
        <v>113</v>
      </c>
      <c r="C107">
        <v>54</v>
      </c>
      <c r="D107">
        <f t="shared" si="1"/>
        <v>113.9</v>
      </c>
    </row>
    <row r="108" spans="1:5" x14ac:dyDescent="0.75">
      <c r="A108">
        <v>106</v>
      </c>
      <c r="B108">
        <v>114</v>
      </c>
      <c r="C108">
        <v>57</v>
      </c>
      <c r="D108">
        <f t="shared" si="1"/>
        <v>114.95</v>
      </c>
    </row>
    <row r="109" spans="1:5" x14ac:dyDescent="0.75">
      <c r="A109">
        <v>107</v>
      </c>
      <c r="B109">
        <v>115</v>
      </c>
      <c r="C109">
        <v>59</v>
      </c>
      <c r="D109">
        <f t="shared" si="1"/>
        <v>115.98333333333333</v>
      </c>
    </row>
    <row r="110" spans="1:5" x14ac:dyDescent="0.75">
      <c r="A110">
        <v>108</v>
      </c>
      <c r="B110">
        <v>117</v>
      </c>
      <c r="C110">
        <v>2</v>
      </c>
      <c r="D110">
        <f t="shared" si="1"/>
        <v>117.03333333333333</v>
      </c>
    </row>
    <row r="111" spans="1:5" x14ac:dyDescent="0.75">
      <c r="A111">
        <v>109</v>
      </c>
      <c r="B111">
        <v>118</v>
      </c>
      <c r="C111">
        <v>4</v>
      </c>
      <c r="D111">
        <f t="shared" si="1"/>
        <v>118.06666666666666</v>
      </c>
    </row>
    <row r="112" spans="1:5" x14ac:dyDescent="0.75">
      <c r="A112">
        <v>110</v>
      </c>
      <c r="B112">
        <v>119</v>
      </c>
      <c r="C112">
        <v>7</v>
      </c>
      <c r="D112">
        <f t="shared" si="1"/>
        <v>119.11666666666666</v>
      </c>
    </row>
    <row r="113" spans="1:4" x14ac:dyDescent="0.75">
      <c r="A113">
        <v>111</v>
      </c>
      <c r="B113">
        <v>120</v>
      </c>
      <c r="C113">
        <v>9</v>
      </c>
      <c r="D113">
        <f t="shared" si="1"/>
        <v>120.15</v>
      </c>
    </row>
    <row r="114" spans="1:4" x14ac:dyDescent="0.75">
      <c r="A114">
        <v>112</v>
      </c>
      <c r="B114">
        <v>121</v>
      </c>
      <c r="C114">
        <v>12</v>
      </c>
      <c r="D114">
        <f t="shared" si="1"/>
        <v>121.2</v>
      </c>
    </row>
    <row r="115" spans="1:4" x14ac:dyDescent="0.75">
      <c r="A115">
        <v>113</v>
      </c>
      <c r="B115">
        <v>122</v>
      </c>
      <c r="C115">
        <v>14</v>
      </c>
      <c r="D115">
        <f t="shared" si="1"/>
        <v>122.23333333333333</v>
      </c>
    </row>
    <row r="116" spans="1:4" x14ac:dyDescent="0.75">
      <c r="A116">
        <v>114</v>
      </c>
      <c r="B116">
        <v>123</v>
      </c>
      <c r="C116">
        <v>17</v>
      </c>
      <c r="D116">
        <f t="shared" si="1"/>
        <v>123.28333333333333</v>
      </c>
    </row>
    <row r="117" spans="1:4" x14ac:dyDescent="0.75">
      <c r="A117">
        <v>115</v>
      </c>
      <c r="B117">
        <v>124</v>
      </c>
      <c r="C117">
        <v>19</v>
      </c>
      <c r="D117">
        <f t="shared" si="1"/>
        <v>124.31666666666666</v>
      </c>
    </row>
    <row r="118" spans="1:4" x14ac:dyDescent="0.75">
      <c r="A118">
        <v>116</v>
      </c>
      <c r="B118">
        <v>125</v>
      </c>
      <c r="C118">
        <v>22</v>
      </c>
      <c r="D118">
        <f t="shared" si="1"/>
        <v>125.36666666666666</v>
      </c>
    </row>
    <row r="119" spans="1:4" x14ac:dyDescent="0.75">
      <c r="A119">
        <v>117</v>
      </c>
      <c r="B119">
        <v>126</v>
      </c>
      <c r="C119">
        <v>25</v>
      </c>
      <c r="D119">
        <f t="shared" si="1"/>
        <v>126.41666666666667</v>
      </c>
    </row>
    <row r="120" spans="1:4" x14ac:dyDescent="0.75">
      <c r="A120">
        <v>118</v>
      </c>
      <c r="B120">
        <v>127</v>
      </c>
      <c r="C120">
        <v>27</v>
      </c>
      <c r="D120">
        <f t="shared" si="1"/>
        <v>127.45</v>
      </c>
    </row>
    <row r="121" spans="1:4" x14ac:dyDescent="0.75">
      <c r="A121">
        <v>119</v>
      </c>
      <c r="B121">
        <v>128</v>
      </c>
      <c r="C121">
        <v>30</v>
      </c>
      <c r="D121">
        <f t="shared" si="1"/>
        <v>128.5</v>
      </c>
    </row>
    <row r="122" spans="1:4" x14ac:dyDescent="0.75">
      <c r="A122">
        <v>120</v>
      </c>
      <c r="B122">
        <v>129</v>
      </c>
      <c r="C122">
        <v>32</v>
      </c>
      <c r="D122">
        <f t="shared" si="1"/>
        <v>129.53333333333333</v>
      </c>
    </row>
    <row r="123" spans="1:4" x14ac:dyDescent="0.75">
      <c r="A123">
        <v>121</v>
      </c>
      <c r="B123">
        <v>130</v>
      </c>
      <c r="C123">
        <v>35</v>
      </c>
      <c r="D123">
        <f t="shared" si="1"/>
        <v>130.58333333333334</v>
      </c>
    </row>
    <row r="124" spans="1:4" x14ac:dyDescent="0.75">
      <c r="A124">
        <v>122</v>
      </c>
      <c r="B124">
        <v>131</v>
      </c>
      <c r="C124">
        <v>37</v>
      </c>
      <c r="D124">
        <f t="shared" si="1"/>
        <v>131.61666666666667</v>
      </c>
    </row>
    <row r="125" spans="1:4" x14ac:dyDescent="0.75">
      <c r="A125">
        <v>123</v>
      </c>
      <c r="B125">
        <v>132</v>
      </c>
      <c r="C125">
        <v>40</v>
      </c>
      <c r="D125">
        <f t="shared" si="1"/>
        <v>132.66666666666666</v>
      </c>
    </row>
    <row r="126" spans="1:4" x14ac:dyDescent="0.75">
      <c r="A126">
        <v>124</v>
      </c>
      <c r="B126">
        <v>133</v>
      </c>
      <c r="C126">
        <v>42</v>
      </c>
      <c r="D126">
        <f t="shared" si="1"/>
        <v>133.69999999999999</v>
      </c>
    </row>
    <row r="127" spans="1:4" x14ac:dyDescent="0.75">
      <c r="A127">
        <v>125</v>
      </c>
      <c r="B127">
        <v>134</v>
      </c>
      <c r="C127">
        <v>45</v>
      </c>
      <c r="D127">
        <f t="shared" si="1"/>
        <v>134.75</v>
      </c>
    </row>
    <row r="128" spans="1:4" x14ac:dyDescent="0.75">
      <c r="A128">
        <v>126</v>
      </c>
      <c r="B128">
        <v>135</v>
      </c>
      <c r="C128">
        <v>47</v>
      </c>
      <c r="D128">
        <f t="shared" si="1"/>
        <v>135.78333333333333</v>
      </c>
    </row>
    <row r="129" spans="1:4" x14ac:dyDescent="0.75">
      <c r="A129">
        <v>127</v>
      </c>
      <c r="B129">
        <v>136</v>
      </c>
      <c r="C129">
        <v>50</v>
      </c>
      <c r="D129">
        <f t="shared" si="1"/>
        <v>136.83333333333334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71F4-C90A-437D-A413-9FE5D99861CF}">
  <dimension ref="A1:AZ131"/>
  <sheetViews>
    <sheetView zoomScale="80" zoomScaleNormal="80" workbookViewId="0">
      <selection activeCell="Y13" sqref="Y13"/>
    </sheetView>
  </sheetViews>
  <sheetFormatPr defaultColWidth="5.54296875" defaultRowHeight="14.75" x14ac:dyDescent="0.75"/>
  <cols>
    <col min="1" max="1" width="8.1328125" customWidth="1"/>
    <col min="3" max="3" width="5.54296875" style="25"/>
    <col min="4" max="4" width="5.54296875" style="26"/>
    <col min="5" max="5" width="5.54296875" style="25"/>
    <col min="6" max="6" width="5.54296875" style="26"/>
    <col min="7" max="7" width="5.54296875" style="25"/>
    <col min="8" max="8" width="5.54296875" style="26"/>
    <col min="9" max="9" width="5.54296875" style="25"/>
    <col min="10" max="10" width="5.54296875" style="26"/>
    <col min="11" max="11" width="5.54296875" style="25"/>
    <col min="12" max="12" width="5.54296875" style="26"/>
    <col min="13" max="13" width="5.54296875" style="25"/>
    <col min="14" max="14" width="5.54296875" style="26"/>
    <col min="15" max="15" width="5.54296875" style="25"/>
    <col min="16" max="16" width="5.54296875" style="26"/>
    <col min="17" max="17" width="5.54296875" style="25"/>
    <col min="18" max="18" width="5.54296875" style="26"/>
    <col min="19" max="19" width="5.54296875" style="25"/>
    <col min="20" max="20" width="5.54296875" style="26"/>
    <col min="21" max="21" width="5.54296875" style="25"/>
    <col min="22" max="22" width="5.54296875" style="26"/>
    <col min="23" max="23" width="5.54296875" style="25"/>
    <col min="24" max="24" width="5.54296875" style="26"/>
    <col min="25" max="25" width="5.54296875" style="25"/>
    <col min="26" max="26" width="5.54296875" style="26"/>
    <col min="27" max="27" width="5.54296875" style="25"/>
    <col min="28" max="28" width="5.54296875" style="26"/>
    <col min="29" max="29" width="5.54296875" style="25"/>
    <col min="30" max="30" width="5.54296875" style="26"/>
    <col min="31" max="31" width="5.54296875" style="25"/>
    <col min="32" max="32" width="5.54296875" style="26"/>
    <col min="33" max="33" width="5.54296875" style="25"/>
    <col min="34" max="34" width="5.54296875" style="26"/>
    <col min="35" max="35" width="5.54296875" style="25"/>
    <col min="36" max="36" width="5.54296875" style="26"/>
    <col min="37" max="37" width="5.54296875" style="25"/>
    <col min="38" max="38" width="5.54296875" style="26"/>
    <col min="39" max="39" width="5.54296875" style="25"/>
    <col min="40" max="40" width="5.54296875" style="26"/>
    <col min="41" max="41" width="5.54296875" style="25"/>
    <col min="42" max="42" width="5.54296875" style="26"/>
    <col min="43" max="43" width="5.54296875" style="25"/>
    <col min="44" max="44" width="5.54296875" style="26"/>
    <col min="47" max="47" width="5.7265625" bestFit="1" customWidth="1"/>
    <col min="48" max="49" width="8.40625" bestFit="1" customWidth="1"/>
    <col min="51" max="52" width="5.7265625" bestFit="1" customWidth="1"/>
  </cols>
  <sheetData>
    <row r="1" spans="1:52" x14ac:dyDescent="0.75">
      <c r="A1" t="s">
        <v>44</v>
      </c>
      <c r="C1" s="25" t="s">
        <v>76</v>
      </c>
      <c r="D1" s="26" t="s">
        <v>76</v>
      </c>
      <c r="E1" s="25" t="s">
        <v>77</v>
      </c>
      <c r="F1" s="26" t="s">
        <v>77</v>
      </c>
      <c r="G1" s="25" t="s">
        <v>78</v>
      </c>
      <c r="H1" s="26" t="s">
        <v>78</v>
      </c>
      <c r="I1" s="25" t="s">
        <v>79</v>
      </c>
      <c r="J1" s="26" t="s">
        <v>79</v>
      </c>
      <c r="K1" s="25" t="s">
        <v>80</v>
      </c>
      <c r="L1" s="26" t="s">
        <v>80</v>
      </c>
      <c r="M1" s="25" t="s">
        <v>81</v>
      </c>
      <c r="N1" s="26" t="s">
        <v>81</v>
      </c>
      <c r="O1" s="25" t="s">
        <v>82</v>
      </c>
      <c r="P1" s="26" t="s">
        <v>82</v>
      </c>
      <c r="Q1" s="25" t="s">
        <v>83</v>
      </c>
      <c r="R1" s="26" t="s">
        <v>83</v>
      </c>
      <c r="S1" s="25" t="s">
        <v>84</v>
      </c>
      <c r="T1" s="26" t="s">
        <v>84</v>
      </c>
      <c r="U1" s="25" t="s">
        <v>85</v>
      </c>
      <c r="V1" s="26" t="s">
        <v>85</v>
      </c>
      <c r="W1" s="25" t="s">
        <v>86</v>
      </c>
      <c r="X1" s="26" t="s">
        <v>86</v>
      </c>
      <c r="Y1" s="25" t="s">
        <v>87</v>
      </c>
      <c r="Z1" s="26" t="s">
        <v>87</v>
      </c>
      <c r="AA1" s="25" t="s">
        <v>88</v>
      </c>
      <c r="AB1" s="26" t="s">
        <v>88</v>
      </c>
      <c r="AC1" s="25" t="s">
        <v>89</v>
      </c>
      <c r="AD1" s="26" t="s">
        <v>89</v>
      </c>
      <c r="AE1" s="25" t="s">
        <v>90</v>
      </c>
      <c r="AF1" s="26" t="s">
        <v>90</v>
      </c>
      <c r="AG1" s="25" t="s">
        <v>91</v>
      </c>
      <c r="AH1" s="26" t="s">
        <v>91</v>
      </c>
      <c r="AI1" s="25" t="s">
        <v>92</v>
      </c>
      <c r="AJ1" s="26" t="s">
        <v>92</v>
      </c>
      <c r="AK1" s="25" t="s">
        <v>93</v>
      </c>
      <c r="AL1" s="26" t="s">
        <v>93</v>
      </c>
      <c r="AM1" s="25" t="s">
        <v>94</v>
      </c>
      <c r="AN1" s="26" t="s">
        <v>94</v>
      </c>
      <c r="AO1" s="25" t="s">
        <v>95</v>
      </c>
      <c r="AP1" s="26" t="s">
        <v>95</v>
      </c>
      <c r="AQ1" s="25" t="s">
        <v>96</v>
      </c>
      <c r="AR1" s="26" t="s">
        <v>96</v>
      </c>
      <c r="AU1" t="s">
        <v>45</v>
      </c>
    </row>
    <row r="2" spans="1:52" x14ac:dyDescent="0.75">
      <c r="A2" t="s">
        <v>36</v>
      </c>
      <c r="C2" s="25" t="s">
        <v>0</v>
      </c>
      <c r="D2" s="26" t="s">
        <v>1</v>
      </c>
      <c r="E2" s="25" t="s">
        <v>0</v>
      </c>
      <c r="F2" s="26" t="s">
        <v>1</v>
      </c>
      <c r="G2" s="25" t="s">
        <v>0</v>
      </c>
      <c r="H2" s="26" t="s">
        <v>1</v>
      </c>
      <c r="I2" s="25" t="s">
        <v>0</v>
      </c>
      <c r="J2" s="26" t="s">
        <v>1</v>
      </c>
      <c r="K2" s="25" t="s">
        <v>0</v>
      </c>
      <c r="L2" s="26" t="s">
        <v>1</v>
      </c>
      <c r="M2" s="25" t="s">
        <v>0</v>
      </c>
      <c r="N2" s="26" t="s">
        <v>1</v>
      </c>
      <c r="O2" s="25" t="s">
        <v>0</v>
      </c>
      <c r="P2" s="26" t="s">
        <v>1</v>
      </c>
      <c r="Q2" s="25" t="s">
        <v>0</v>
      </c>
      <c r="R2" s="26" t="s">
        <v>1</v>
      </c>
      <c r="S2" s="25" t="s">
        <v>0</v>
      </c>
      <c r="T2" s="26" t="s">
        <v>1</v>
      </c>
      <c r="U2" s="25" t="s">
        <v>0</v>
      </c>
      <c r="V2" s="26" t="s">
        <v>1</v>
      </c>
      <c r="W2" s="25" t="s">
        <v>0</v>
      </c>
      <c r="X2" s="26" t="s">
        <v>1</v>
      </c>
      <c r="Y2" s="25" t="s">
        <v>0</v>
      </c>
      <c r="Z2" s="26" t="s">
        <v>1</v>
      </c>
      <c r="AA2" s="25" t="s">
        <v>0</v>
      </c>
      <c r="AB2" s="26" t="s">
        <v>1</v>
      </c>
      <c r="AC2" s="25" t="s">
        <v>0</v>
      </c>
      <c r="AD2" s="26" t="s">
        <v>1</v>
      </c>
      <c r="AE2" s="25" t="s">
        <v>0</v>
      </c>
      <c r="AF2" s="26" t="s">
        <v>1</v>
      </c>
      <c r="AG2" s="25" t="s">
        <v>0</v>
      </c>
      <c r="AH2" s="26" t="s">
        <v>1</v>
      </c>
      <c r="AI2" s="25" t="s">
        <v>0</v>
      </c>
      <c r="AJ2" s="26" t="s">
        <v>1</v>
      </c>
      <c r="AK2" s="25" t="s">
        <v>0</v>
      </c>
      <c r="AL2" s="26" t="s">
        <v>1</v>
      </c>
      <c r="AM2" s="25" t="s">
        <v>0</v>
      </c>
      <c r="AN2" s="26" t="s">
        <v>1</v>
      </c>
      <c r="AO2" s="25" t="s">
        <v>0</v>
      </c>
      <c r="AP2" s="26" t="s">
        <v>1</v>
      </c>
      <c r="AQ2" s="25" t="s">
        <v>0</v>
      </c>
      <c r="AR2" s="26" t="s">
        <v>1</v>
      </c>
      <c r="AU2" t="s">
        <v>24</v>
      </c>
      <c r="AV2" s="25" t="s">
        <v>0</v>
      </c>
      <c r="AW2" s="26" t="s">
        <v>1</v>
      </c>
      <c r="AX2" t="s">
        <v>24</v>
      </c>
      <c r="AZ2" t="s">
        <v>46</v>
      </c>
    </row>
    <row r="3" spans="1:52" x14ac:dyDescent="0.75">
      <c r="B3">
        <v>-28</v>
      </c>
      <c r="K3" s="25">
        <v>0.1147831184056274</v>
      </c>
      <c r="L3" s="26">
        <v>0</v>
      </c>
      <c r="AU3" s="27">
        <f>B3</f>
        <v>-28</v>
      </c>
      <c r="AV3" s="27">
        <f>AVERAGE(C3,E3,G3,I3,K3,M3,O3,Q3,S3,U3,W3,Y3,AA3,AC3,AE3,AG3,AI3,AK3,AM3,AO3,AQ3)</f>
        <v>0.1147831184056274</v>
      </c>
      <c r="AW3" s="27">
        <f>AVERAGE(D3,F3,H3,J3,L3,N3,P3,R3,T3,V3,X3,Z3,AB3,AD3,AF3,AH3,AJ3,AL3,AN3,AP3,AR3)</f>
        <v>0</v>
      </c>
      <c r="AX3" s="27"/>
      <c r="AY3" s="27">
        <f>B3</f>
        <v>-28</v>
      </c>
      <c r="AZ3" s="27">
        <f>COUNT(C3,E3,G3,I3,K3,M3,O3,Q3,S3,U3,W3,Y3,AA3,AC3,AE3,AG3,AI3,AK3,AM3,AO3,AQ3)</f>
        <v>1</v>
      </c>
    </row>
    <row r="4" spans="1:52" x14ac:dyDescent="0.75">
      <c r="B4">
        <f>B3+1</f>
        <v>-27</v>
      </c>
      <c r="K4" s="25">
        <v>0.10720203204376708</v>
      </c>
      <c r="L4" s="26">
        <v>5.5475531395218124E-2</v>
      </c>
      <c r="AU4" s="27">
        <f t="shared" ref="AU4:AU67" si="0">B4</f>
        <v>-27</v>
      </c>
      <c r="AV4" s="27">
        <f t="shared" ref="AV4:AW67" si="1">AVERAGE(C4,E4,G4,I4,K4,M4,O4,Q4,S4,U4,W4,Y4,AA4,AC4,AE4,AG4,AI4,AK4,AM4,AO4,AQ4)</f>
        <v>0.10720203204376708</v>
      </c>
      <c r="AW4" s="27">
        <f t="shared" si="1"/>
        <v>5.5475531395218124E-2</v>
      </c>
      <c r="AX4" s="27"/>
      <c r="AY4" s="27">
        <f t="shared" ref="AY4:AY67" si="2">B4</f>
        <v>-27</v>
      </c>
      <c r="AZ4" s="27">
        <f t="shared" ref="AZ4:AZ67" si="3">COUNT(C4,E4,G4,I4,K4,M4,O4,Q4,S4,U4,W4,Y4,AA4,AC4,AE4,AG4,AI4,AK4,AM4,AO4,AQ4)</f>
        <v>1</v>
      </c>
    </row>
    <row r="5" spans="1:52" x14ac:dyDescent="0.75">
      <c r="B5">
        <f t="shared" ref="B5:B68" si="4">B4+1</f>
        <v>-26</v>
      </c>
      <c r="K5" s="25">
        <v>7.9402110199296674E-2</v>
      </c>
      <c r="L5" s="26">
        <v>0.16135375828250098</v>
      </c>
      <c r="AU5" s="27">
        <f t="shared" si="0"/>
        <v>-26</v>
      </c>
      <c r="AV5" s="27">
        <f t="shared" si="1"/>
        <v>7.9402110199296674E-2</v>
      </c>
      <c r="AW5" s="27">
        <f t="shared" si="1"/>
        <v>0.16135375828250098</v>
      </c>
      <c r="AX5" s="27"/>
      <c r="AY5" s="27">
        <f t="shared" si="2"/>
        <v>-26</v>
      </c>
      <c r="AZ5" s="27">
        <f t="shared" si="3"/>
        <v>1</v>
      </c>
    </row>
    <row r="6" spans="1:52" x14ac:dyDescent="0.75">
      <c r="B6">
        <f t="shared" si="4"/>
        <v>-25</v>
      </c>
      <c r="AU6" s="27">
        <f t="shared" si="0"/>
        <v>-25</v>
      </c>
      <c r="AV6" s="27" t="e">
        <f t="shared" si="1"/>
        <v>#DIV/0!</v>
      </c>
      <c r="AW6" s="27" t="e">
        <f t="shared" si="1"/>
        <v>#DIV/0!</v>
      </c>
      <c r="AX6" s="27"/>
      <c r="AY6" s="27">
        <f t="shared" si="2"/>
        <v>-25</v>
      </c>
      <c r="AZ6" s="27">
        <f t="shared" si="3"/>
        <v>0</v>
      </c>
    </row>
    <row r="7" spans="1:52" x14ac:dyDescent="0.75">
      <c r="B7">
        <f t="shared" si="4"/>
        <v>-24</v>
      </c>
      <c r="K7" s="25">
        <v>9.5560765924189175E-2</v>
      </c>
      <c r="L7" s="26">
        <v>0.30930520936407946</v>
      </c>
      <c r="Q7" s="25">
        <v>0.16461315455698497</v>
      </c>
      <c r="R7" s="26">
        <v>0.20225525183032264</v>
      </c>
      <c r="AU7" s="27">
        <f t="shared" si="0"/>
        <v>-24</v>
      </c>
      <c r="AV7" s="27">
        <f t="shared" si="1"/>
        <v>0.13008696024058708</v>
      </c>
      <c r="AW7" s="27">
        <f t="shared" si="1"/>
        <v>0.25578023059720106</v>
      </c>
      <c r="AX7" s="27"/>
      <c r="AY7" s="27">
        <f t="shared" si="2"/>
        <v>-24</v>
      </c>
      <c r="AZ7" s="27">
        <f t="shared" si="3"/>
        <v>2</v>
      </c>
    </row>
    <row r="8" spans="1:52" x14ac:dyDescent="0.75">
      <c r="B8">
        <f t="shared" si="4"/>
        <v>-23</v>
      </c>
      <c r="K8" s="25">
        <v>0.23932395466979267</v>
      </c>
      <c r="L8" s="26">
        <v>0.25121184413242059</v>
      </c>
      <c r="Q8" s="25">
        <v>0.2205210283666523</v>
      </c>
      <c r="R8" s="26">
        <v>0.22857878665244177</v>
      </c>
      <c r="U8" s="25">
        <v>0.18479933324785278</v>
      </c>
      <c r="V8" s="26">
        <v>9.2316939052149591E-2</v>
      </c>
      <c r="AU8" s="27">
        <f t="shared" si="0"/>
        <v>-23</v>
      </c>
      <c r="AV8" s="27">
        <f t="shared" si="1"/>
        <v>0.21488143876143259</v>
      </c>
      <c r="AW8" s="27">
        <f t="shared" si="1"/>
        <v>0.19070252327900397</v>
      </c>
      <c r="AX8" s="27"/>
      <c r="AY8" s="27">
        <f t="shared" si="2"/>
        <v>-23</v>
      </c>
      <c r="AZ8" s="27">
        <f t="shared" si="3"/>
        <v>3</v>
      </c>
    </row>
    <row r="9" spans="1:52" x14ac:dyDescent="0.75">
      <c r="B9">
        <f t="shared" si="4"/>
        <v>-22</v>
      </c>
      <c r="K9" s="25">
        <v>0.16713169206721401</v>
      </c>
      <c r="L9" s="26">
        <v>0.20352718664278494</v>
      </c>
      <c r="Q9" s="25">
        <v>0.22969136920939814</v>
      </c>
      <c r="R9" s="26">
        <v>0.30293219528346921</v>
      </c>
      <c r="U9" s="25">
        <v>0.16181561738684408</v>
      </c>
      <c r="V9" s="26">
        <v>1.6228036522673281E-2</v>
      </c>
      <c r="AC9" s="25">
        <v>0.27037449652926565</v>
      </c>
      <c r="AD9" s="26">
        <v>7.6371114497492315E-2</v>
      </c>
      <c r="AU9" s="27">
        <f t="shared" si="0"/>
        <v>-22</v>
      </c>
      <c r="AV9" s="27">
        <f t="shared" si="1"/>
        <v>0.20725329379818047</v>
      </c>
      <c r="AW9" s="27">
        <f t="shared" si="1"/>
        <v>0.14976463323660494</v>
      </c>
      <c r="AX9" s="27"/>
      <c r="AY9" s="27">
        <f t="shared" si="2"/>
        <v>-22</v>
      </c>
      <c r="AZ9" s="27">
        <f t="shared" si="3"/>
        <v>4</v>
      </c>
    </row>
    <row r="10" spans="1:52" x14ac:dyDescent="0.75">
      <c r="B10">
        <f t="shared" si="4"/>
        <v>-21</v>
      </c>
      <c r="K10" s="25">
        <v>0.19663149667838994</v>
      </c>
      <c r="L10" s="26">
        <v>0.23557999423826104</v>
      </c>
      <c r="Q10" s="25">
        <v>0.28800507338285897</v>
      </c>
      <c r="R10" s="26">
        <v>0.39724439866082961</v>
      </c>
      <c r="U10" s="25">
        <v>0.11370047441979778</v>
      </c>
      <c r="V10" s="26">
        <v>2.3645106012941373E-2</v>
      </c>
      <c r="AC10" s="25">
        <v>0.13155226097637648</v>
      </c>
      <c r="AD10" s="26">
        <v>1.7990560873489186E-2</v>
      </c>
      <c r="AU10" s="27">
        <f t="shared" si="0"/>
        <v>-21</v>
      </c>
      <c r="AV10" s="27">
        <f t="shared" si="1"/>
        <v>0.18247232636435581</v>
      </c>
      <c r="AW10" s="27">
        <f t="shared" si="1"/>
        <v>0.16861501494638029</v>
      </c>
      <c r="AX10" s="27"/>
      <c r="AY10" s="27">
        <f t="shared" si="2"/>
        <v>-21</v>
      </c>
      <c r="AZ10" s="27">
        <f t="shared" si="3"/>
        <v>4</v>
      </c>
    </row>
    <row r="11" spans="1:52" x14ac:dyDescent="0.75">
      <c r="B11">
        <f t="shared" si="4"/>
        <v>-20</v>
      </c>
      <c r="K11" s="25">
        <v>9.6748729972645497E-2</v>
      </c>
      <c r="L11" s="26">
        <v>0.26551598882723554</v>
      </c>
      <c r="Q11" s="25">
        <v>0.28594149503734567</v>
      </c>
      <c r="R11" s="26">
        <v>0.19912806740002179</v>
      </c>
      <c r="U11" s="25">
        <v>0.1262661879728168</v>
      </c>
      <c r="V11" s="26">
        <v>6.3441520243484276E-2</v>
      </c>
      <c r="AC11" s="25">
        <v>0.11846916331019508</v>
      </c>
      <c r="AD11" s="26">
        <v>0.16298027843943699</v>
      </c>
      <c r="AU11" s="27">
        <f t="shared" si="0"/>
        <v>-20</v>
      </c>
      <c r="AV11" s="27">
        <f t="shared" si="1"/>
        <v>0.15685639407325075</v>
      </c>
      <c r="AW11" s="27">
        <f t="shared" si="1"/>
        <v>0.17276646372754464</v>
      </c>
      <c r="AX11" s="27"/>
      <c r="AY11" s="27">
        <f t="shared" si="2"/>
        <v>-20</v>
      </c>
      <c r="AZ11" s="27">
        <f t="shared" si="3"/>
        <v>4</v>
      </c>
    </row>
    <row r="12" spans="1:52" x14ac:dyDescent="0.75">
      <c r="B12">
        <f t="shared" si="4"/>
        <v>-19</v>
      </c>
      <c r="K12" s="25">
        <v>0.15294255568581491</v>
      </c>
      <c r="L12" s="26">
        <v>0.27016295702493881</v>
      </c>
      <c r="Q12" s="25">
        <v>0.21437055827343907</v>
      </c>
      <c r="R12" s="26">
        <v>0.35230491887715643</v>
      </c>
      <c r="U12" s="25">
        <v>0.15094883959481997</v>
      </c>
      <c r="V12" s="26">
        <v>6.2917210158827425E-2</v>
      </c>
      <c r="AC12" s="25">
        <v>0.17843574142314425</v>
      </c>
      <c r="AD12" s="26">
        <v>3.4856711692384981E-2</v>
      </c>
      <c r="AU12" s="27">
        <f t="shared" si="0"/>
        <v>-19</v>
      </c>
      <c r="AV12" s="27">
        <f t="shared" si="1"/>
        <v>0.17417442374430456</v>
      </c>
      <c r="AW12" s="27">
        <f t="shared" si="1"/>
        <v>0.18006044943832691</v>
      </c>
      <c r="AX12" s="27"/>
      <c r="AY12" s="27">
        <f t="shared" si="2"/>
        <v>-19</v>
      </c>
      <c r="AZ12" s="27">
        <f t="shared" si="3"/>
        <v>4</v>
      </c>
    </row>
    <row r="13" spans="1:52" x14ac:dyDescent="0.75">
      <c r="B13">
        <f t="shared" si="4"/>
        <v>-18</v>
      </c>
      <c r="K13" s="25">
        <v>0.16758499413833527</v>
      </c>
      <c r="L13" s="26">
        <v>0.24675275874594502</v>
      </c>
      <c r="Q13" s="25">
        <v>0.24328078758229144</v>
      </c>
      <c r="R13" s="26">
        <v>0.37774548397777891</v>
      </c>
      <c r="U13" s="25">
        <v>5.1513014489037036E-2</v>
      </c>
      <c r="V13" s="26">
        <v>6.8058006598634271E-2</v>
      </c>
      <c r="AC13" s="25">
        <v>0.19236866912331824</v>
      </c>
      <c r="AD13" s="26">
        <v>0</v>
      </c>
      <c r="AU13" s="27">
        <f t="shared" si="0"/>
        <v>-18</v>
      </c>
      <c r="AV13" s="27">
        <f t="shared" si="1"/>
        <v>0.1636868663332455</v>
      </c>
      <c r="AW13" s="27">
        <f t="shared" si="1"/>
        <v>0.17313906233058954</v>
      </c>
      <c r="AX13" s="27"/>
      <c r="AY13" s="27">
        <f t="shared" si="2"/>
        <v>-18</v>
      </c>
      <c r="AZ13" s="27">
        <f t="shared" si="3"/>
        <v>4</v>
      </c>
    </row>
    <row r="14" spans="1:52" x14ac:dyDescent="0.75">
      <c r="B14">
        <f t="shared" si="4"/>
        <v>-17</v>
      </c>
      <c r="K14" s="25">
        <v>0.1758225869480268</v>
      </c>
      <c r="L14" s="26">
        <v>0.1818705612685852</v>
      </c>
      <c r="Q14" s="25">
        <v>0.25131364377604637</v>
      </c>
      <c r="R14" s="26">
        <v>0.42564659136897098</v>
      </c>
      <c r="U14" s="25">
        <v>2.5099371714322846E-2</v>
      </c>
      <c r="V14" s="26">
        <v>4.7175119568274942E-2</v>
      </c>
      <c r="AC14" s="25">
        <v>0.22368383466163949</v>
      </c>
      <c r="AD14" s="26">
        <v>4.1573582281665147E-2</v>
      </c>
      <c r="AU14" s="27">
        <f t="shared" si="0"/>
        <v>-17</v>
      </c>
      <c r="AV14" s="27">
        <f t="shared" si="1"/>
        <v>0.16897985927500886</v>
      </c>
      <c r="AW14" s="27">
        <f t="shared" si="1"/>
        <v>0.17406646362187408</v>
      </c>
      <c r="AX14" s="27"/>
      <c r="AY14" s="27">
        <f t="shared" si="2"/>
        <v>-17</v>
      </c>
      <c r="AZ14" s="27">
        <f t="shared" si="3"/>
        <v>4</v>
      </c>
    </row>
    <row r="15" spans="1:52" x14ac:dyDescent="0.75">
      <c r="B15">
        <f t="shared" si="4"/>
        <v>-16</v>
      </c>
      <c r="K15" s="25">
        <v>0.16186400937866374</v>
      </c>
      <c r="L15" s="26">
        <v>0.23891178275736824</v>
      </c>
      <c r="O15" s="25">
        <v>0.15593827015608497</v>
      </c>
      <c r="P15" s="26">
        <v>3.3948416858880268E-2</v>
      </c>
      <c r="Q15" s="25">
        <v>0.28166334480884203</v>
      </c>
      <c r="R15" s="26">
        <v>0.46466281593760311</v>
      </c>
      <c r="U15" s="25">
        <v>0.11853282472111853</v>
      </c>
      <c r="V15" s="26">
        <v>0</v>
      </c>
      <c r="AC15" s="25">
        <v>0.18099951438283829</v>
      </c>
      <c r="AD15" s="26">
        <v>1.2575638768475422E-2</v>
      </c>
      <c r="AU15">
        <f t="shared" si="0"/>
        <v>-16</v>
      </c>
      <c r="AV15">
        <f t="shared" si="1"/>
        <v>0.17979959268950951</v>
      </c>
      <c r="AW15">
        <f t="shared" si="1"/>
        <v>0.15001973086446543</v>
      </c>
      <c r="AY15">
        <f t="shared" si="2"/>
        <v>-16</v>
      </c>
      <c r="AZ15">
        <f t="shared" si="3"/>
        <v>5</v>
      </c>
    </row>
    <row r="16" spans="1:52" x14ac:dyDescent="0.75">
      <c r="B16">
        <f t="shared" si="4"/>
        <v>-15</v>
      </c>
      <c r="C16" s="25">
        <v>2.0009632428514119E-2</v>
      </c>
      <c r="D16" s="26">
        <v>5.1529174793794083E-2</v>
      </c>
      <c r="K16" s="25">
        <v>0.14137162954279026</v>
      </c>
      <c r="L16" s="26">
        <v>0.26924859401029605</v>
      </c>
      <c r="O16" s="25">
        <v>0.12353792590853979</v>
      </c>
      <c r="P16" s="26">
        <v>0</v>
      </c>
      <c r="U16" s="25">
        <v>0.118805295550712</v>
      </c>
      <c r="V16" s="26">
        <v>6.4886569989002427E-2</v>
      </c>
      <c r="AC16" s="25">
        <v>0.13439454966149636</v>
      </c>
      <c r="AD16" s="26">
        <v>8.4182805403086133E-2</v>
      </c>
      <c r="AK16" s="25">
        <v>3.9784844115590204E-2</v>
      </c>
      <c r="AL16" s="26">
        <v>5.4098553451722771E-2</v>
      </c>
      <c r="AU16">
        <f t="shared" si="0"/>
        <v>-15</v>
      </c>
      <c r="AV16">
        <f t="shared" si="1"/>
        <v>9.6317312867940472E-2</v>
      </c>
      <c r="AW16">
        <f t="shared" si="1"/>
        <v>8.732428294131693E-2</v>
      </c>
      <c r="AY16">
        <f t="shared" si="2"/>
        <v>-15</v>
      </c>
      <c r="AZ16">
        <f t="shared" si="3"/>
        <v>6</v>
      </c>
    </row>
    <row r="17" spans="2:52" x14ac:dyDescent="0.75">
      <c r="B17">
        <f t="shared" si="4"/>
        <v>-14</v>
      </c>
      <c r="C17" s="25">
        <v>4.0883204321683575E-2</v>
      </c>
      <c r="D17" s="26">
        <v>5.4990374931477223E-2</v>
      </c>
      <c r="K17" s="25">
        <v>0.18692457991402894</v>
      </c>
      <c r="L17" s="26">
        <v>0.36551974648346053</v>
      </c>
      <c r="O17" s="25">
        <v>0.17983022336971391</v>
      </c>
      <c r="P17" s="26">
        <v>8.8089746278045583E-2</v>
      </c>
      <c r="U17" s="25">
        <v>0.24311610462879849</v>
      </c>
      <c r="V17" s="26">
        <v>0.11629453438706863</v>
      </c>
      <c r="AC17" s="25">
        <v>0.14094323992344421</v>
      </c>
      <c r="AD17" s="26">
        <v>8.3901702889438198E-2</v>
      </c>
      <c r="AE17" s="25">
        <v>9.3080435546189E-2</v>
      </c>
      <c r="AF17" s="26">
        <v>0</v>
      </c>
      <c r="AK17" s="25">
        <v>4.1007974812141419E-2</v>
      </c>
      <c r="AL17" s="26">
        <v>0</v>
      </c>
      <c r="AU17">
        <f t="shared" si="0"/>
        <v>-14</v>
      </c>
      <c r="AV17">
        <f t="shared" si="1"/>
        <v>0.13225510893085707</v>
      </c>
      <c r="AW17">
        <f t="shared" si="1"/>
        <v>0.10125658642421288</v>
      </c>
      <c r="AY17">
        <f t="shared" si="2"/>
        <v>-14</v>
      </c>
      <c r="AZ17">
        <f t="shared" si="3"/>
        <v>7</v>
      </c>
    </row>
    <row r="18" spans="2:52" x14ac:dyDescent="0.75">
      <c r="B18">
        <f t="shared" si="4"/>
        <v>-13</v>
      </c>
      <c r="C18" s="25">
        <v>0.13883606500399745</v>
      </c>
      <c r="D18" s="26">
        <v>9.8131079410002306E-2</v>
      </c>
      <c r="K18" s="25">
        <v>0.26489644392340772</v>
      </c>
      <c r="L18" s="26">
        <v>0.48895875346017542</v>
      </c>
      <c r="O18" s="25">
        <v>0.13638853029769565</v>
      </c>
      <c r="P18" s="26">
        <v>7.1063115957223658E-2</v>
      </c>
      <c r="Q18" s="25">
        <v>0.27820055968271212</v>
      </c>
      <c r="R18" s="26">
        <v>0.42356793348294763</v>
      </c>
      <c r="U18" s="25">
        <v>9.1157520194896785E-2</v>
      </c>
      <c r="V18" s="26">
        <v>5.2558888974142733E-3</v>
      </c>
      <c r="AC18" s="25">
        <v>0.17842145856543001</v>
      </c>
      <c r="AD18" s="26">
        <v>0.17932860883845486</v>
      </c>
      <c r="AE18" s="25">
        <v>7.5251993060212755E-2</v>
      </c>
      <c r="AF18" s="26">
        <v>0.18636223387843293</v>
      </c>
      <c r="AI18" s="25">
        <v>0.14693049255365581</v>
      </c>
      <c r="AJ18" s="26">
        <v>0.28608975674438397</v>
      </c>
      <c r="AK18" s="25">
        <v>4.7779801939165728E-2</v>
      </c>
      <c r="AL18" s="26">
        <v>5.1080010976519125E-2</v>
      </c>
      <c r="AQ18" s="25">
        <v>0.12480607153339741</v>
      </c>
      <c r="AR18" s="26">
        <v>0.1539300176513349</v>
      </c>
      <c r="AU18">
        <f t="shared" si="0"/>
        <v>-13</v>
      </c>
      <c r="AV18">
        <f t="shared" si="1"/>
        <v>0.14826689367545715</v>
      </c>
      <c r="AW18">
        <f t="shared" si="1"/>
        <v>0.1943767399296889</v>
      </c>
      <c r="AY18">
        <f t="shared" si="2"/>
        <v>-13</v>
      </c>
      <c r="AZ18">
        <f t="shared" si="3"/>
        <v>10</v>
      </c>
    </row>
    <row r="19" spans="2:52" x14ac:dyDescent="0.75">
      <c r="B19">
        <f t="shared" si="4"/>
        <v>-12</v>
      </c>
      <c r="C19" s="25">
        <v>0.11510752074199486</v>
      </c>
      <c r="D19" s="26">
        <v>0.13465534605627158</v>
      </c>
      <c r="E19" s="25">
        <v>7.2437350281893409E-2</v>
      </c>
      <c r="F19" s="26">
        <v>0</v>
      </c>
      <c r="K19" s="25">
        <v>0.23304806565064481</v>
      </c>
      <c r="L19" s="26">
        <v>0.50869897415985088</v>
      </c>
      <c r="O19" s="25">
        <v>4.7373156515275947E-2</v>
      </c>
      <c r="P19" s="26">
        <v>0.12913608723002734</v>
      </c>
      <c r="Q19" s="25">
        <v>0.27780797648527311</v>
      </c>
      <c r="R19" s="26">
        <v>0.33253007615613933</v>
      </c>
      <c r="U19" s="25">
        <v>0.15243140146172646</v>
      </c>
      <c r="V19" s="26">
        <v>9.2751732780889343E-2</v>
      </c>
      <c r="W19" s="25">
        <v>9.6774833779894737E-2</v>
      </c>
      <c r="X19" s="26">
        <v>0.10304473411847474</v>
      </c>
      <c r="AC19" s="25">
        <v>0.22171280029708376</v>
      </c>
      <c r="AD19" s="26">
        <v>0.1910165554585673</v>
      </c>
      <c r="AE19" s="25">
        <v>0.15376100307607182</v>
      </c>
      <c r="AF19" s="26">
        <v>0.21551990126504239</v>
      </c>
      <c r="AG19" s="25">
        <v>9.0412711270040372E-2</v>
      </c>
      <c r="AH19" s="26">
        <v>0.22680777053916187</v>
      </c>
      <c r="AI19" s="25">
        <v>0.18825379314886956</v>
      </c>
      <c r="AJ19" s="26">
        <v>8.3197840534183637E-2</v>
      </c>
      <c r="AK19" s="25">
        <v>3.9922985935436008E-2</v>
      </c>
      <c r="AL19" s="26">
        <v>1.2466188404093153E-2</v>
      </c>
      <c r="AQ19" s="25">
        <v>4.5830013837058016E-2</v>
      </c>
      <c r="AR19" s="26">
        <v>0</v>
      </c>
      <c r="AU19">
        <f t="shared" si="0"/>
        <v>-12</v>
      </c>
      <c r="AV19">
        <f t="shared" si="1"/>
        <v>0.13345181634471251</v>
      </c>
      <c r="AW19">
        <f t="shared" si="1"/>
        <v>0.15614040051559241</v>
      </c>
      <c r="AY19">
        <f t="shared" si="2"/>
        <v>-12</v>
      </c>
      <c r="AZ19">
        <f t="shared" si="3"/>
        <v>13</v>
      </c>
    </row>
    <row r="20" spans="2:52" x14ac:dyDescent="0.75">
      <c r="B20">
        <f t="shared" si="4"/>
        <v>-11</v>
      </c>
      <c r="C20" s="25">
        <v>3.4542683078206349E-2</v>
      </c>
      <c r="D20" s="26">
        <v>0.15495085478257523</v>
      </c>
      <c r="E20" s="25">
        <v>0.14764927449730944</v>
      </c>
      <c r="F20" s="26">
        <v>3.4647641234712097E-2</v>
      </c>
      <c r="K20" s="25">
        <v>0.1626182102383745</v>
      </c>
      <c r="L20" s="26">
        <v>0.30458308804188572</v>
      </c>
      <c r="O20" s="25">
        <v>1.649845479794973E-2</v>
      </c>
      <c r="P20" s="26">
        <v>6.4709582721744277E-2</v>
      </c>
      <c r="Q20" s="25">
        <v>0.17801131444907509</v>
      </c>
      <c r="R20" s="26">
        <v>0.35874323976306982</v>
      </c>
      <c r="U20" s="25">
        <v>0.1963312604180025</v>
      </c>
      <c r="V20" s="26">
        <v>0.16377656717563091</v>
      </c>
      <c r="W20" s="25">
        <v>9.0559359597763747E-2</v>
      </c>
      <c r="X20" s="26">
        <v>0.20096192222094425</v>
      </c>
      <c r="AC20" s="25">
        <v>0.20837261119204767</v>
      </c>
      <c r="AD20" s="26">
        <v>0.1642378423162846</v>
      </c>
      <c r="AE20" s="25">
        <v>7.7135953848282743E-2</v>
      </c>
      <c r="AF20" s="26">
        <v>0.27980047310500955</v>
      </c>
      <c r="AG20" s="25">
        <v>0.11393764879041433</v>
      </c>
      <c r="AH20" s="26">
        <v>0.57007045367449838</v>
      </c>
      <c r="AI20" s="25">
        <v>0.15009590924433411</v>
      </c>
      <c r="AJ20" s="26">
        <v>0</v>
      </c>
      <c r="AK20" s="25">
        <v>8.0004259372778511E-2</v>
      </c>
      <c r="AL20" s="26">
        <v>0.15194637186875248</v>
      </c>
      <c r="AQ20" s="25">
        <v>3.4126168812109656E-2</v>
      </c>
      <c r="AR20" s="26">
        <v>3.2897241546395499E-2</v>
      </c>
      <c r="AU20">
        <f t="shared" si="0"/>
        <v>-11</v>
      </c>
      <c r="AV20">
        <f t="shared" si="1"/>
        <v>0.11460639294897297</v>
      </c>
      <c r="AW20">
        <f t="shared" si="1"/>
        <v>0.19087117526550021</v>
      </c>
      <c r="AY20">
        <f t="shared" si="2"/>
        <v>-11</v>
      </c>
      <c r="AZ20">
        <f t="shared" si="3"/>
        <v>13</v>
      </c>
    </row>
    <row r="21" spans="2:52" x14ac:dyDescent="0.75">
      <c r="B21">
        <f t="shared" si="4"/>
        <v>-10</v>
      </c>
      <c r="C21" s="25">
        <v>0</v>
      </c>
      <c r="D21" s="26">
        <v>0.16553843015769831</v>
      </c>
      <c r="E21" s="25">
        <v>0.26877878418815432</v>
      </c>
      <c r="F21" s="26">
        <v>9.0075713453698331E-2</v>
      </c>
      <c r="K21" s="25">
        <v>0.18317311449785084</v>
      </c>
      <c r="L21" s="26">
        <v>0.33838946854215518</v>
      </c>
      <c r="O21" s="25">
        <v>4.4478347611782695E-2</v>
      </c>
      <c r="P21" s="26">
        <v>0.11026420633256444</v>
      </c>
      <c r="Q21" s="25">
        <v>0.24880715105393464</v>
      </c>
      <c r="R21" s="26">
        <v>0.44582612854567494</v>
      </c>
      <c r="S21" s="25">
        <v>0.26449951075911748</v>
      </c>
      <c r="T21" s="26">
        <v>0.11120917917034469</v>
      </c>
      <c r="U21" s="25">
        <v>0.14673355558404971</v>
      </c>
      <c r="V21" s="26">
        <v>0.14782986777155427</v>
      </c>
      <c r="W21" s="25">
        <v>5.5886341834541033E-2</v>
      </c>
      <c r="X21" s="26">
        <v>0.17603447226186991</v>
      </c>
      <c r="AA21" s="25">
        <v>0.11887516404692505</v>
      </c>
      <c r="AB21" s="26">
        <v>0.24482696673253851</v>
      </c>
      <c r="AC21" s="25">
        <v>0.21338589424972182</v>
      </c>
      <c r="AD21" s="26">
        <v>0.23182080454498383</v>
      </c>
      <c r="AE21" s="25">
        <v>0.11227129035348213</v>
      </c>
      <c r="AF21" s="26">
        <v>0.28388014673111844</v>
      </c>
      <c r="AG21" s="25">
        <v>5.4423952663657134E-2</v>
      </c>
      <c r="AH21" s="26">
        <v>0.48021990979571322</v>
      </c>
      <c r="AI21" s="25">
        <v>0.14958549094830811</v>
      </c>
      <c r="AJ21" s="26">
        <v>0.2345893384268101</v>
      </c>
      <c r="AK21" s="25">
        <v>0.10622530355225925</v>
      </c>
      <c r="AL21" s="26">
        <v>5.1824846132737599E-2</v>
      </c>
      <c r="AQ21" s="25">
        <v>0.14546207388150442</v>
      </c>
      <c r="AR21" s="26">
        <v>0.18757138407226662</v>
      </c>
      <c r="AU21">
        <f t="shared" si="0"/>
        <v>-10</v>
      </c>
      <c r="AV21">
        <f t="shared" si="1"/>
        <v>0.14083906501501925</v>
      </c>
      <c r="AW21">
        <f t="shared" si="1"/>
        <v>0.21999339084478189</v>
      </c>
      <c r="AY21">
        <f t="shared" si="2"/>
        <v>-10</v>
      </c>
      <c r="AZ21">
        <f t="shared" si="3"/>
        <v>15</v>
      </c>
    </row>
    <row r="22" spans="2:52" x14ac:dyDescent="0.75">
      <c r="B22">
        <f t="shared" si="4"/>
        <v>-9</v>
      </c>
      <c r="C22" s="25">
        <v>0.14310611063390374</v>
      </c>
      <c r="D22" s="26">
        <v>0.22810774977371528</v>
      </c>
      <c r="E22" s="25">
        <v>0.32081817668551282</v>
      </c>
      <c r="F22" s="26">
        <v>0.2074432149097265</v>
      </c>
      <c r="K22" s="25">
        <v>0.19000390777647524</v>
      </c>
      <c r="L22" s="26">
        <v>0.28885103398173784</v>
      </c>
      <c r="O22" s="25">
        <v>0.13368931659038419</v>
      </c>
      <c r="P22" s="26">
        <v>9.7295030404697017E-2</v>
      </c>
      <c r="Q22" s="25">
        <v>0.26604054679792999</v>
      </c>
      <c r="R22" s="26">
        <v>0.32989956219417904</v>
      </c>
      <c r="S22" s="25">
        <v>0.32942219397355632</v>
      </c>
      <c r="T22" s="26">
        <v>6.9121637082802334E-2</v>
      </c>
      <c r="U22" s="25">
        <v>0.13609917938197255</v>
      </c>
      <c r="V22" s="26">
        <v>0.1371518453157369</v>
      </c>
      <c r="W22" s="25">
        <v>5.8701333068704634E-2</v>
      </c>
      <c r="X22" s="26">
        <v>0.17246954251195662</v>
      </c>
      <c r="AA22" s="25">
        <v>0.19192237950690774</v>
      </c>
      <c r="AB22" s="26">
        <v>0.1688523786970656</v>
      </c>
      <c r="AC22" s="25">
        <v>0.12247550489902043</v>
      </c>
      <c r="AD22" s="26">
        <v>0.31018922637629265</v>
      </c>
      <c r="AE22" s="25">
        <v>5.2708326680928785E-2</v>
      </c>
      <c r="AF22" s="26">
        <v>0.2702698069868697</v>
      </c>
      <c r="AG22" s="25">
        <v>8.5397054320231647E-2</v>
      </c>
      <c r="AH22" s="26">
        <v>0.25784865725319145</v>
      </c>
      <c r="AI22" s="25">
        <v>0.200335064913682</v>
      </c>
      <c r="AJ22" s="26">
        <v>0.44643956494972292</v>
      </c>
      <c r="AK22" s="25">
        <v>9.0741907911209271E-2</v>
      </c>
      <c r="AL22" s="26">
        <v>0.2351719001136853</v>
      </c>
      <c r="AM22" s="25">
        <v>1.4667451022336027E-2</v>
      </c>
      <c r="AN22" s="26">
        <v>9.4360568383652157E-3</v>
      </c>
      <c r="AQ22" s="25">
        <v>0.24151956056857726</v>
      </c>
      <c r="AR22" s="26">
        <v>0.47058110961132521</v>
      </c>
      <c r="AU22">
        <f t="shared" si="0"/>
        <v>-9</v>
      </c>
      <c r="AV22">
        <f t="shared" si="1"/>
        <v>0.16110300092070831</v>
      </c>
      <c r="AW22">
        <f t="shared" si="1"/>
        <v>0.23119551981256681</v>
      </c>
      <c r="AY22">
        <f t="shared" si="2"/>
        <v>-9</v>
      </c>
      <c r="AZ22">
        <f t="shared" si="3"/>
        <v>16</v>
      </c>
    </row>
    <row r="23" spans="2:52" x14ac:dyDescent="0.75">
      <c r="B23">
        <f t="shared" si="4"/>
        <v>-8</v>
      </c>
      <c r="C23" s="25">
        <v>8.9670958228030645E-2</v>
      </c>
      <c r="D23" s="26">
        <v>0.24250073303502021</v>
      </c>
      <c r="E23" s="25">
        <v>0.13976916190122793</v>
      </c>
      <c r="F23" s="26">
        <v>0.21755387303436244</v>
      </c>
      <c r="K23" s="25">
        <v>0.14629933567799941</v>
      </c>
      <c r="L23" s="26">
        <v>0.25334118265966937</v>
      </c>
      <c r="O23" s="25">
        <v>9.4061729843915032E-2</v>
      </c>
      <c r="P23" s="26">
        <v>6.792828685258949E-2</v>
      </c>
      <c r="Q23" s="25">
        <v>0.30373859998792074</v>
      </c>
      <c r="R23" s="26">
        <v>0.22226923218424674</v>
      </c>
      <c r="S23" s="25">
        <v>0.34343873616953646</v>
      </c>
      <c r="T23" s="26">
        <v>0.15672910333104501</v>
      </c>
      <c r="U23" s="25">
        <v>0.11005417361200204</v>
      </c>
      <c r="V23" s="26">
        <v>0.10799508938847495</v>
      </c>
      <c r="W23" s="25">
        <v>0</v>
      </c>
      <c r="X23" s="26">
        <v>9.2038774530031273E-2</v>
      </c>
      <c r="AA23" s="25">
        <v>0.16455784970797155</v>
      </c>
      <c r="AB23" s="26">
        <v>0.30902647351831619</v>
      </c>
      <c r="AC23" s="25">
        <v>0.28375039277858755</v>
      </c>
      <c r="AD23" s="26">
        <v>0.29478776760219555</v>
      </c>
      <c r="AE23" s="25">
        <v>0</v>
      </c>
      <c r="AF23" s="26">
        <v>0.32152284960060368</v>
      </c>
      <c r="AG23" s="25">
        <v>9.8102891349658619E-2</v>
      </c>
      <c r="AH23" s="26">
        <v>0.52318485982961382</v>
      </c>
      <c r="AI23" s="25">
        <v>0.18096386732417349</v>
      </c>
      <c r="AJ23" s="26">
        <v>7.6228511894425796E-2</v>
      </c>
      <c r="AK23" s="25">
        <v>0.10617925627897742</v>
      </c>
      <c r="AL23" s="26">
        <v>0.28182210200321445</v>
      </c>
      <c r="AM23" s="25">
        <v>1.9537586680214294E-2</v>
      </c>
      <c r="AN23" s="26">
        <v>2.3534635879218078E-2</v>
      </c>
      <c r="AQ23" s="25">
        <v>0.19188959704809452</v>
      </c>
      <c r="AR23" s="26">
        <v>0.29007025923234003</v>
      </c>
      <c r="AU23">
        <f t="shared" si="0"/>
        <v>-8</v>
      </c>
      <c r="AV23">
        <f t="shared" si="1"/>
        <v>0.14200088353676937</v>
      </c>
      <c r="AW23">
        <f t="shared" si="1"/>
        <v>0.21753335841096041</v>
      </c>
      <c r="AY23">
        <f t="shared" si="2"/>
        <v>-8</v>
      </c>
      <c r="AZ23">
        <f t="shared" si="3"/>
        <v>16</v>
      </c>
    </row>
    <row r="24" spans="2:52" x14ac:dyDescent="0.75">
      <c r="B24">
        <f t="shared" si="4"/>
        <v>-7</v>
      </c>
      <c r="C24" s="25">
        <v>0.14367213993833275</v>
      </c>
      <c r="D24" s="26">
        <v>5.0541171071251195E-2</v>
      </c>
      <c r="E24" s="25">
        <v>0.13470395134816882</v>
      </c>
      <c r="F24" s="26">
        <v>0.20470588235294127</v>
      </c>
      <c r="G24" s="25">
        <v>7.0379474528762545E-2</v>
      </c>
      <c r="H24" s="26">
        <v>5.1933367307936795E-2</v>
      </c>
      <c r="K24" s="25">
        <v>0.13275889019148132</v>
      </c>
      <c r="L24" s="26">
        <v>0.37446296829790743</v>
      </c>
      <c r="O24" s="25">
        <v>0</v>
      </c>
      <c r="P24" s="26">
        <v>9.8070874397148095E-2</v>
      </c>
      <c r="Q24" s="25">
        <v>0.23941535302289044</v>
      </c>
      <c r="R24" s="26">
        <v>0.31932232073875083</v>
      </c>
      <c r="S24" s="25">
        <v>0.2874896506736469</v>
      </c>
      <c r="T24" s="26">
        <v>5.1567454480075846E-2</v>
      </c>
      <c r="U24" s="25">
        <v>0.15185440441082246</v>
      </c>
      <c r="V24" s="26">
        <v>2.2928975165605339E-2</v>
      </c>
      <c r="W24" s="25">
        <v>5.5340544474215278E-3</v>
      </c>
      <c r="X24" s="26">
        <v>0.11927970831163058</v>
      </c>
      <c r="Y24" s="25">
        <v>0.11231651692329782</v>
      </c>
      <c r="Z24" s="26">
        <v>4.6900540676475394E-2</v>
      </c>
      <c r="AA24" s="25">
        <v>6.8774481812082225E-3</v>
      </c>
      <c r="AB24" s="26">
        <v>7.5386650552825216E-2</v>
      </c>
      <c r="AC24" s="25">
        <v>0.184848744536807</v>
      </c>
      <c r="AD24" s="26">
        <v>0.2905416401591927</v>
      </c>
      <c r="AE24" s="25">
        <v>0.20092388585539214</v>
      </c>
      <c r="AF24" s="26">
        <v>0.37870684630943768</v>
      </c>
      <c r="AG24" s="25">
        <v>0</v>
      </c>
      <c r="AH24" s="26">
        <v>0</v>
      </c>
      <c r="AI24" s="25">
        <v>0.18677604985634211</v>
      </c>
      <c r="AJ24" s="26">
        <v>0.11633174951459314</v>
      </c>
      <c r="AK24" s="25">
        <v>0.10111405621796465</v>
      </c>
      <c r="AL24" s="26">
        <v>0.21529656199772604</v>
      </c>
      <c r="AM24" s="25">
        <v>6.3932117582045062E-2</v>
      </c>
      <c r="AN24" s="26">
        <v>2.9473801065718938E-2</v>
      </c>
      <c r="AO24" s="25">
        <v>0</v>
      </c>
      <c r="AP24" s="26">
        <v>6.590479659435057E-2</v>
      </c>
      <c r="AQ24" s="25">
        <v>0.36130969851985417</v>
      </c>
      <c r="AR24" s="26">
        <v>0.6027930640639606</v>
      </c>
      <c r="AU24">
        <f t="shared" si="0"/>
        <v>-7</v>
      </c>
      <c r="AV24">
        <f t="shared" si="1"/>
        <v>0.12546875980181252</v>
      </c>
      <c r="AW24">
        <f t="shared" si="1"/>
        <v>0.16390254595039619</v>
      </c>
      <c r="AY24">
        <f t="shared" si="2"/>
        <v>-7</v>
      </c>
      <c r="AZ24">
        <f t="shared" si="3"/>
        <v>19</v>
      </c>
    </row>
    <row r="25" spans="2:52" x14ac:dyDescent="0.75">
      <c r="B25">
        <f t="shared" si="4"/>
        <v>-6</v>
      </c>
      <c r="E25" s="25">
        <v>0</v>
      </c>
      <c r="F25" s="26">
        <v>5.8410017472335429E-2</v>
      </c>
      <c r="G25" s="25">
        <v>0.10952237593202635</v>
      </c>
      <c r="H25" s="26">
        <v>0.27290100649764293</v>
      </c>
      <c r="K25" s="25">
        <v>0.17523642047674903</v>
      </c>
      <c r="L25" s="26">
        <v>0.29617846361962546</v>
      </c>
      <c r="O25" s="25">
        <v>1.8053436607596406E-2</v>
      </c>
      <c r="P25" s="26">
        <v>8.1474103585657529E-2</v>
      </c>
      <c r="Q25" s="25">
        <v>0.25067947091864479</v>
      </c>
      <c r="R25" s="26">
        <v>6.497185534012799E-2</v>
      </c>
      <c r="S25" s="25">
        <v>0.27261171000142159</v>
      </c>
      <c r="T25" s="26">
        <v>0.12178418489098133</v>
      </c>
      <c r="U25" s="25">
        <v>0.1825634696755995</v>
      </c>
      <c r="V25" s="26">
        <v>0.12990102048645727</v>
      </c>
      <c r="W25" s="25">
        <v>1.0436307101981322E-2</v>
      </c>
      <c r="X25" s="26">
        <v>7.5479100853012709E-2</v>
      </c>
      <c r="Y25" s="25">
        <v>0</v>
      </c>
      <c r="Z25" s="26">
        <v>0</v>
      </c>
      <c r="AA25" s="25">
        <v>7.0277201735140737E-2</v>
      </c>
      <c r="AB25" s="26">
        <v>0.14673939671081704</v>
      </c>
      <c r="AC25" s="25">
        <v>0.22624760762133314</v>
      </c>
      <c r="AD25" s="26">
        <v>0.13472207838321698</v>
      </c>
      <c r="AE25" s="25">
        <v>7.0696426860810971E-2</v>
      </c>
      <c r="AF25" s="26">
        <v>0.27676643011416174</v>
      </c>
      <c r="AG25" s="25">
        <v>8.9983009492951793E-2</v>
      </c>
      <c r="AH25" s="26">
        <v>0.24226925684638673</v>
      </c>
      <c r="AI25" s="25">
        <v>0.10168438037688661</v>
      </c>
      <c r="AJ25" s="26">
        <v>0.22648344883107815</v>
      </c>
      <c r="AK25" s="25">
        <v>6.4057513044329079E-2</v>
      </c>
      <c r="AL25" s="26">
        <v>0.36006899525657637</v>
      </c>
      <c r="AM25" s="25">
        <v>5.8227712711909727E-2</v>
      </c>
      <c r="AN25" s="26">
        <v>0</v>
      </c>
      <c r="AO25" s="25">
        <v>0.17685375058158626</v>
      </c>
      <c r="AP25" s="26">
        <v>0</v>
      </c>
      <c r="AQ25" s="25">
        <v>0.34883013962849557</v>
      </c>
      <c r="AR25" s="26">
        <v>0.52665005364621276</v>
      </c>
      <c r="AU25">
        <f t="shared" si="0"/>
        <v>-6</v>
      </c>
      <c r="AV25">
        <f t="shared" si="1"/>
        <v>0.12366449626485904</v>
      </c>
      <c r="AW25">
        <f t="shared" si="1"/>
        <v>0.16748885625190502</v>
      </c>
      <c r="AY25">
        <f t="shared" si="2"/>
        <v>-6</v>
      </c>
      <c r="AZ25">
        <f t="shared" si="3"/>
        <v>18</v>
      </c>
    </row>
    <row r="26" spans="2:52" x14ac:dyDescent="0.75">
      <c r="B26">
        <f t="shared" si="4"/>
        <v>-5</v>
      </c>
      <c r="E26" s="25">
        <v>0.12707387303097994</v>
      </c>
      <c r="F26" s="26">
        <v>2.7233546884100426E-2</v>
      </c>
      <c r="G26" s="25">
        <v>0</v>
      </c>
      <c r="H26" s="26">
        <v>0</v>
      </c>
      <c r="K26" s="25">
        <v>0.1446776084407973</v>
      </c>
      <c r="L26" s="26">
        <v>0.32226912333880292</v>
      </c>
      <c r="O26" s="25">
        <v>8.5230606736298356E-2</v>
      </c>
      <c r="P26" s="26">
        <v>0.23412665128957871</v>
      </c>
      <c r="Q26" s="25">
        <v>0.28984719454007341</v>
      </c>
      <c r="R26" s="26">
        <v>0.2676501968286672</v>
      </c>
      <c r="S26" s="25">
        <v>0.27806444598697055</v>
      </c>
      <c r="T26" s="26">
        <v>0.11648850969239331</v>
      </c>
      <c r="U26" s="25">
        <v>0</v>
      </c>
      <c r="V26" s="26">
        <v>8.96442364254839E-2</v>
      </c>
      <c r="W26" s="25">
        <v>2.872878832986028E-2</v>
      </c>
      <c r="X26" s="26">
        <v>0</v>
      </c>
      <c r="Y26" s="25">
        <v>2.0984050682984787E-2</v>
      </c>
      <c r="Z26" s="26">
        <v>9.6609245986839482E-2</v>
      </c>
      <c r="AA26" s="25">
        <v>9.2417275268239698E-3</v>
      </c>
      <c r="AB26" s="26">
        <v>0</v>
      </c>
      <c r="AC26" s="25">
        <v>0.23200359928014411</v>
      </c>
      <c r="AD26" s="26">
        <v>0.15578997203769768</v>
      </c>
      <c r="AE26" s="25">
        <v>0.45781311534736241</v>
      </c>
      <c r="AF26" s="26">
        <v>0.33828722273646722</v>
      </c>
      <c r="AG26" s="25">
        <v>2.7278654193790542E-2</v>
      </c>
      <c r="AH26" s="26">
        <v>0.36624119329068788</v>
      </c>
      <c r="AI26" s="25">
        <v>0.11200800204167319</v>
      </c>
      <c r="AJ26" s="26">
        <v>0.2960188795403238</v>
      </c>
      <c r="AK26" s="25">
        <v>5.7429583646310851E-2</v>
      </c>
      <c r="AL26" s="26">
        <v>0.17570269316711756</v>
      </c>
      <c r="AM26" s="25">
        <v>4.6640640319446668E-2</v>
      </c>
      <c r="AN26" s="26">
        <v>3.6689609236234579E-2</v>
      </c>
      <c r="AO26" s="25">
        <v>0.27843738691389008</v>
      </c>
      <c r="AP26" s="26">
        <v>0.17064675484326347</v>
      </c>
      <c r="AQ26" s="25">
        <v>0.28841356031699439</v>
      </c>
      <c r="AR26" s="26">
        <v>0.44014121067386508</v>
      </c>
      <c r="AU26">
        <f t="shared" si="0"/>
        <v>-5</v>
      </c>
      <c r="AV26">
        <f t="shared" si="1"/>
        <v>0.13799293540746668</v>
      </c>
      <c r="AW26">
        <f t="shared" si="1"/>
        <v>0.17408550255397354</v>
      </c>
      <c r="AY26">
        <f t="shared" si="2"/>
        <v>-5</v>
      </c>
      <c r="AZ26">
        <f t="shared" si="3"/>
        <v>18</v>
      </c>
    </row>
    <row r="27" spans="2:52" x14ac:dyDescent="0.75">
      <c r="B27">
        <f t="shared" si="4"/>
        <v>-4</v>
      </c>
      <c r="C27" s="25">
        <v>0.12053941599678278</v>
      </c>
      <c r="D27" s="26">
        <v>0</v>
      </c>
      <c r="E27" s="25">
        <v>3.820685093924138E-2</v>
      </c>
      <c r="F27" s="26">
        <v>2.9551543389633145E-2</v>
      </c>
      <c r="G27" s="25">
        <v>7.9715079896297419E-2</v>
      </c>
      <c r="H27" s="26">
        <v>0.19921327557650678</v>
      </c>
      <c r="K27" s="25">
        <v>0.17102774521297412</v>
      </c>
      <c r="L27" s="26">
        <v>0.30594836980347506</v>
      </c>
      <c r="M27" s="25">
        <v>0.10455375944506419</v>
      </c>
      <c r="N27" s="26">
        <v>0.29606035205364656</v>
      </c>
      <c r="O27" s="25">
        <v>9.2047099323240442E-2</v>
      </c>
      <c r="P27" s="26">
        <v>0.36433214510379536</v>
      </c>
      <c r="Q27" s="25">
        <v>0.45793320045902036</v>
      </c>
      <c r="R27" s="26">
        <v>0.14955299657849219</v>
      </c>
      <c r="S27" s="25">
        <v>0.20654328318265835</v>
      </c>
      <c r="T27" s="26">
        <v>0</v>
      </c>
      <c r="U27" s="25">
        <v>8.5435632773432968E-2</v>
      </c>
      <c r="V27" s="26">
        <v>2.6330596690452044E-2</v>
      </c>
      <c r="W27" s="25">
        <v>9.5134133836127718E-3</v>
      </c>
      <c r="X27" s="26">
        <v>0.1285607018920509</v>
      </c>
      <c r="Y27" s="25">
        <v>0.13122673683327252</v>
      </c>
      <c r="Z27" s="26">
        <v>7.9844083993461504E-2</v>
      </c>
      <c r="AA27" s="25">
        <v>0</v>
      </c>
      <c r="AB27" s="26">
        <v>2.6048896800640636E-2</v>
      </c>
      <c r="AC27" s="25">
        <v>0.36613391607392848</v>
      </c>
      <c r="AD27" s="26">
        <v>0.33140506872216707</v>
      </c>
      <c r="AE27" s="25">
        <v>0.97278368511245206</v>
      </c>
      <c r="AF27" s="26">
        <v>0.39473413555486953</v>
      </c>
      <c r="AG27" s="25">
        <v>0.10743285292345378</v>
      </c>
      <c r="AH27" s="26">
        <v>0.73565132800754651</v>
      </c>
      <c r="AI27" s="25">
        <v>0.12259918168421588</v>
      </c>
      <c r="AJ27" s="26">
        <v>7.6528437702251928E-2</v>
      </c>
      <c r="AK27" s="25">
        <v>9.3268752032555469E-2</v>
      </c>
      <c r="AL27" s="26">
        <v>0.46097455799913728</v>
      </c>
      <c r="AM27" s="25">
        <v>6.314776191240172E-2</v>
      </c>
      <c r="AN27" s="26">
        <v>5.7504440497335059E-2</v>
      </c>
      <c r="AO27" s="25">
        <v>0.20128896624218059</v>
      </c>
      <c r="AP27" s="26">
        <v>0.14339699956746493</v>
      </c>
      <c r="AQ27" s="25">
        <v>0.16969789089689302</v>
      </c>
      <c r="AR27" s="26">
        <v>0.32660159900321956</v>
      </c>
      <c r="AU27">
        <f t="shared" si="0"/>
        <v>-4</v>
      </c>
      <c r="AV27">
        <f t="shared" si="1"/>
        <v>0.1796547612161839</v>
      </c>
      <c r="AW27">
        <f t="shared" si="1"/>
        <v>0.20661197644680734</v>
      </c>
      <c r="AY27">
        <f t="shared" si="2"/>
        <v>-4</v>
      </c>
      <c r="AZ27">
        <f t="shared" si="3"/>
        <v>20</v>
      </c>
    </row>
    <row r="28" spans="2:52" x14ac:dyDescent="0.75">
      <c r="B28">
        <f t="shared" si="4"/>
        <v>-3</v>
      </c>
      <c r="C28" s="25">
        <v>3.9344001827182486E-2</v>
      </c>
      <c r="D28" s="26">
        <v>5.7693043178949702E-2</v>
      </c>
      <c r="E28" s="25">
        <v>3.861013203422984E-2</v>
      </c>
      <c r="F28" s="26">
        <v>4.9970879440888799E-3</v>
      </c>
      <c r="G28" s="25">
        <v>8.5674785389222269E-2</v>
      </c>
      <c r="H28" s="26">
        <v>0.25318511912345559</v>
      </c>
      <c r="I28" s="25">
        <v>0</v>
      </c>
      <c r="J28" s="26">
        <v>4.1948778333823933E-2</v>
      </c>
      <c r="K28" s="25">
        <v>0.60352481438061756</v>
      </c>
      <c r="L28" s="26">
        <v>0.42693237471347945</v>
      </c>
      <c r="M28" s="25">
        <v>0.19930632974111212</v>
      </c>
      <c r="N28" s="26">
        <v>0.20720871751886072</v>
      </c>
      <c r="O28" s="25">
        <v>0.11765051050346183</v>
      </c>
      <c r="P28" s="26">
        <v>0.35832459635143599</v>
      </c>
      <c r="Q28" s="25">
        <v>0.69063437418211782</v>
      </c>
      <c r="R28" s="26">
        <v>0.4581325190390339</v>
      </c>
      <c r="S28" s="25">
        <v>0.23818086022764356</v>
      </c>
      <c r="T28" s="26">
        <v>8.9666895492138021E-2</v>
      </c>
      <c r="W28" s="25">
        <v>7.1912937051371154E-2</v>
      </c>
      <c r="X28" s="26">
        <v>7.1251242990211766E-2</v>
      </c>
      <c r="Y28" s="25">
        <v>0.10203726901660802</v>
      </c>
      <c r="Z28" s="26">
        <v>3.6841443480449564E-2</v>
      </c>
      <c r="AA28" s="25">
        <v>8.2108616596039075E-2</v>
      </c>
      <c r="AB28" s="26">
        <v>9.3988339239927846E-2</v>
      </c>
      <c r="AC28" s="25">
        <v>0.42602193846944952</v>
      </c>
      <c r="AD28" s="26">
        <v>0.29049725555177475</v>
      </c>
      <c r="AE28" s="25">
        <v>0.61955700311864714</v>
      </c>
      <c r="AF28" s="26">
        <v>0.31684322397065362</v>
      </c>
      <c r="AG28" s="25">
        <v>4.0031412681635382E-2</v>
      </c>
      <c r="AH28" s="26">
        <v>0.36267429177843929</v>
      </c>
      <c r="AI28" s="25">
        <v>0.23650890350624473</v>
      </c>
      <c r="AJ28" s="26">
        <v>0.4091777297194904</v>
      </c>
      <c r="AK28" s="25">
        <v>0.10512304694807303</v>
      </c>
      <c r="AL28" s="26">
        <v>0.46854051511231348</v>
      </c>
      <c r="AO28" s="25">
        <v>0.23749375333873241</v>
      </c>
      <c r="AP28" s="26">
        <v>1.3272019486877852E-2</v>
      </c>
      <c r="AQ28" s="25">
        <v>0.26545662291919997</v>
      </c>
      <c r="AR28" s="26">
        <v>0.35538019589519954</v>
      </c>
      <c r="AU28">
        <f t="shared" si="0"/>
        <v>-3</v>
      </c>
      <c r="AV28">
        <f t="shared" si="1"/>
        <v>0.22100933220692567</v>
      </c>
      <c r="AW28">
        <f t="shared" si="1"/>
        <v>0.22718712573266339</v>
      </c>
      <c r="AY28">
        <f t="shared" si="2"/>
        <v>-3</v>
      </c>
      <c r="AZ28">
        <f t="shared" si="3"/>
        <v>19</v>
      </c>
    </row>
    <row r="29" spans="2:52" x14ac:dyDescent="0.75">
      <c r="B29">
        <f t="shared" si="4"/>
        <v>-2</v>
      </c>
      <c r="C29" s="25">
        <v>0.18085132793453965</v>
      </c>
      <c r="D29" s="26">
        <v>0.16387475937328694</v>
      </c>
      <c r="E29" s="25">
        <v>6.9291757740980647E-2</v>
      </c>
      <c r="F29" s="26">
        <v>0.10796738497379187</v>
      </c>
      <c r="G29" s="25">
        <v>0.1383095948627866</v>
      </c>
      <c r="H29" s="26">
        <v>0.20149063574977683</v>
      </c>
      <c r="I29" s="25">
        <v>5.5579283050026995E-3</v>
      </c>
      <c r="J29" s="26">
        <v>3.9822719392928446E-2</v>
      </c>
      <c r="K29" s="25">
        <v>0.85603751465416211</v>
      </c>
      <c r="L29" s="26">
        <v>0.21273344439295069</v>
      </c>
      <c r="M29" s="25">
        <v>0.21829710144927536</v>
      </c>
      <c r="N29" s="26">
        <v>0</v>
      </c>
      <c r="O29" s="25">
        <v>0.37977741266674536</v>
      </c>
      <c r="P29" s="26">
        <v>0.41310547284546012</v>
      </c>
      <c r="Q29" s="25">
        <v>0.82569306033701728</v>
      </c>
      <c r="R29" s="26">
        <v>0.62948383061697433</v>
      </c>
      <c r="S29" s="25">
        <v>0.26285198163465007</v>
      </c>
      <c r="T29" s="26">
        <v>7.8732306887646791E-2</v>
      </c>
      <c r="W29" s="25">
        <v>1.813370381396608E-2</v>
      </c>
      <c r="X29" s="26">
        <v>0.12388638223893837</v>
      </c>
      <c r="Y29" s="25">
        <v>0.20793450051246415</v>
      </c>
      <c r="Z29" s="26">
        <v>0.15243723542478826</v>
      </c>
      <c r="AA29" s="25">
        <v>6.0008615594225913E-2</v>
      </c>
      <c r="AB29" s="26">
        <v>1.0386895526776043E-2</v>
      </c>
      <c r="AC29" s="25">
        <v>0.50842688605136122</v>
      </c>
      <c r="AD29" s="26">
        <v>0.27892766788477796</v>
      </c>
      <c r="AE29" s="25">
        <v>0.88077827803855246</v>
      </c>
      <c r="AF29" s="26">
        <v>0.53135177757208008</v>
      </c>
      <c r="AG29" s="25">
        <v>9.0674483617002324E-2</v>
      </c>
      <c r="AH29" s="26">
        <v>0.62360345488311797</v>
      </c>
      <c r="AI29" s="25">
        <v>0.20783492084400168</v>
      </c>
      <c r="AJ29" s="26">
        <v>0.40201897425373689</v>
      </c>
      <c r="AK29" s="25">
        <v>0.21794462239796927</v>
      </c>
      <c r="AL29" s="26">
        <v>0.48069308871378758</v>
      </c>
      <c r="AM29" s="25">
        <v>0.14143002299588173</v>
      </c>
      <c r="AN29" s="26">
        <v>0.30722690941385455</v>
      </c>
      <c r="AO29" s="25">
        <v>0.21746997294549469</v>
      </c>
      <c r="AP29" s="26">
        <v>6.8659366676531927E-2</v>
      </c>
      <c r="AQ29" s="25">
        <v>0.40306197324835435</v>
      </c>
      <c r="AR29" s="26">
        <v>0.47333264112414825</v>
      </c>
      <c r="AU29">
        <f t="shared" si="0"/>
        <v>-2</v>
      </c>
      <c r="AV29">
        <f t="shared" si="1"/>
        <v>0.2945182829822216</v>
      </c>
      <c r="AW29">
        <f t="shared" si="1"/>
        <v>0.26498674739726769</v>
      </c>
      <c r="AY29">
        <f t="shared" si="2"/>
        <v>-2</v>
      </c>
      <c r="AZ29">
        <f t="shared" si="3"/>
        <v>20</v>
      </c>
    </row>
    <row r="30" spans="2:52" x14ac:dyDescent="0.75">
      <c r="B30">
        <f t="shared" si="4"/>
        <v>-1</v>
      </c>
      <c r="C30" s="25">
        <v>0.51862683276813137</v>
      </c>
      <c r="D30" s="26">
        <v>0.33928047832128588</v>
      </c>
      <c r="E30" s="25">
        <v>0.10232854504246554</v>
      </c>
      <c r="F30" s="26">
        <v>0.16548048922539349</v>
      </c>
      <c r="G30" s="25">
        <v>0.27425167552779495</v>
      </c>
      <c r="H30" s="26">
        <v>0.32499362976175328</v>
      </c>
      <c r="I30" s="25">
        <v>2.6551066313601514E-2</v>
      </c>
      <c r="J30" s="26">
        <v>0</v>
      </c>
      <c r="K30" s="25">
        <v>0.66728800312622127</v>
      </c>
      <c r="L30" s="26">
        <v>0.25155003319262992</v>
      </c>
      <c r="M30" s="25">
        <v>0.25890313390313396</v>
      </c>
      <c r="N30" s="26">
        <v>0.1364417435037725</v>
      </c>
      <c r="O30" s="25">
        <v>0.61044282752415557</v>
      </c>
      <c r="P30" s="26">
        <v>0.35808345565107957</v>
      </c>
      <c r="Q30" s="25">
        <v>0.72250407682551188</v>
      </c>
      <c r="R30" s="26">
        <v>0.34259225194069309</v>
      </c>
      <c r="S30" s="25">
        <v>0.38453497026920813</v>
      </c>
      <c r="T30" s="26">
        <v>0.17928475695466017</v>
      </c>
      <c r="U30" s="25">
        <v>0.93788466470060283</v>
      </c>
      <c r="V30" s="26">
        <v>0.37883321824087562</v>
      </c>
      <c r="W30" s="25">
        <v>3.4441467367933701E-2</v>
      </c>
      <c r="X30" s="26">
        <v>0.10543939281196549</v>
      </c>
      <c r="Y30" s="25">
        <v>0.42666370975959139</v>
      </c>
      <c r="Z30" s="26">
        <v>0.3187057294941113</v>
      </c>
      <c r="AA30" s="25">
        <v>0.15498552379807465</v>
      </c>
      <c r="AB30" s="26">
        <v>8.6459473142689314E-2</v>
      </c>
      <c r="AC30" s="25">
        <v>0.44941011797640468</v>
      </c>
      <c r="AD30" s="26">
        <v>0.29592697252592798</v>
      </c>
      <c r="AE30" s="25">
        <v>0.86219412246809513</v>
      </c>
      <c r="AF30" s="26">
        <v>0.64128012616133512</v>
      </c>
      <c r="AG30" s="25">
        <v>0.22854207620044856</v>
      </c>
      <c r="AH30" s="26">
        <v>0.86351442973793602</v>
      </c>
      <c r="AI30" s="25">
        <v>0.42636804452164784</v>
      </c>
      <c r="AJ30" s="26">
        <v>0.27492146679505597</v>
      </c>
      <c r="AK30" s="25">
        <v>0.80776990177540986</v>
      </c>
      <c r="AL30" s="26">
        <v>0.60108197106903472</v>
      </c>
      <c r="AM30" s="25">
        <v>0.21662477494340165</v>
      </c>
      <c r="AN30" s="26">
        <v>0.16010768206039033</v>
      </c>
      <c r="AO30" s="25">
        <v>0.75761231066154244</v>
      </c>
      <c r="AP30" s="26">
        <v>0.37826393789696622</v>
      </c>
      <c r="AQ30" s="25">
        <v>0.51321334227850213</v>
      </c>
      <c r="AR30" s="26">
        <v>0.5710552729034718</v>
      </c>
      <c r="AU30">
        <f t="shared" si="0"/>
        <v>-1</v>
      </c>
      <c r="AV30">
        <f t="shared" si="1"/>
        <v>0.44672100894056566</v>
      </c>
      <c r="AW30">
        <f t="shared" si="1"/>
        <v>0.32253792911385848</v>
      </c>
      <c r="AY30">
        <f t="shared" si="2"/>
        <v>-1</v>
      </c>
      <c r="AZ30">
        <f t="shared" si="3"/>
        <v>21</v>
      </c>
    </row>
    <row r="31" spans="2:52" x14ac:dyDescent="0.75">
      <c r="B31">
        <f t="shared" si="4"/>
        <v>0</v>
      </c>
      <c r="C31" s="13">
        <v>1</v>
      </c>
      <c r="D31" s="28">
        <v>0.50972705600387536</v>
      </c>
      <c r="E31" s="13">
        <v>1</v>
      </c>
      <c r="F31" s="28">
        <v>0.56851485148514858</v>
      </c>
      <c r="G31" s="13">
        <v>1</v>
      </c>
      <c r="H31" s="28">
        <v>0.55440183462861481</v>
      </c>
      <c r="I31" s="13">
        <v>1</v>
      </c>
      <c r="J31" s="28">
        <v>0.33284270434697294</v>
      </c>
      <c r="K31" s="13">
        <v>1</v>
      </c>
      <c r="L31" s="28">
        <v>0.28390345328607064</v>
      </c>
      <c r="M31" s="13">
        <v>1</v>
      </c>
      <c r="N31" s="28">
        <v>0.19832355406538138</v>
      </c>
      <c r="O31" s="13">
        <v>1</v>
      </c>
      <c r="P31" s="28">
        <v>0.59737890543090777</v>
      </c>
      <c r="Q31" s="13">
        <v>1</v>
      </c>
      <c r="R31" s="28">
        <v>0.51225120488576625</v>
      </c>
      <c r="S31" s="13">
        <v>1</v>
      </c>
      <c r="T31" s="28">
        <v>0.23564120166061911</v>
      </c>
      <c r="U31" s="13">
        <v>1</v>
      </c>
      <c r="V31" s="28">
        <v>0.30664467121921291</v>
      </c>
      <c r="W31" s="13">
        <v>1</v>
      </c>
      <c r="X31" s="28">
        <v>0.36748540543465752</v>
      </c>
      <c r="Y31" s="13">
        <v>1</v>
      </c>
      <c r="Z31" s="28">
        <v>0.54180812272098577</v>
      </c>
      <c r="AA31" s="13">
        <v>1</v>
      </c>
      <c r="AB31" s="28">
        <v>0.27642860642485034</v>
      </c>
      <c r="AC31" s="13">
        <v>1</v>
      </c>
      <c r="AD31" s="28">
        <v>0.4702845053335506</v>
      </c>
      <c r="AE31" s="13">
        <v>1</v>
      </c>
      <c r="AF31" s="28">
        <v>0.68392814289142623</v>
      </c>
      <c r="AG31" s="13">
        <v>1</v>
      </c>
      <c r="AH31" s="28">
        <v>1</v>
      </c>
      <c r="AI31" s="13">
        <v>1</v>
      </c>
      <c r="AJ31" s="28">
        <v>0.37700674043789145</v>
      </c>
      <c r="AK31" s="13">
        <v>1</v>
      </c>
      <c r="AL31" s="28">
        <v>0.35873613234544732</v>
      </c>
      <c r="AM31" s="13">
        <v>1</v>
      </c>
      <c r="AN31" s="28">
        <v>0.22369005328596758</v>
      </c>
      <c r="AO31" s="13">
        <v>1</v>
      </c>
      <c r="AP31" s="28">
        <v>0.43028205887039994</v>
      </c>
      <c r="AQ31" s="13">
        <v>1</v>
      </c>
      <c r="AR31" s="28">
        <v>0.52784411449139945</v>
      </c>
      <c r="AU31">
        <f t="shared" si="0"/>
        <v>0</v>
      </c>
      <c r="AV31">
        <f t="shared" si="1"/>
        <v>1</v>
      </c>
      <c r="AW31">
        <f t="shared" si="1"/>
        <v>0.44557730091662601</v>
      </c>
      <c r="AY31">
        <f t="shared" si="2"/>
        <v>0</v>
      </c>
      <c r="AZ31">
        <f t="shared" si="3"/>
        <v>21</v>
      </c>
    </row>
    <row r="32" spans="2:52" x14ac:dyDescent="0.75">
      <c r="B32">
        <f t="shared" si="4"/>
        <v>1</v>
      </c>
      <c r="C32" s="25">
        <v>0.33256704219897426</v>
      </c>
      <c r="D32" s="26">
        <v>0.25855101286317111</v>
      </c>
      <c r="E32" s="25">
        <v>0.28262745699007058</v>
      </c>
      <c r="F32" s="26">
        <v>0.4257775189283633</v>
      </c>
      <c r="G32" s="25">
        <v>0.24681773940391269</v>
      </c>
      <c r="H32" s="26">
        <v>0.56572493311249783</v>
      </c>
      <c r="I32" s="25">
        <v>0.40072321403149125</v>
      </c>
      <c r="J32" s="26">
        <v>0.15937264906943999</v>
      </c>
      <c r="K32" s="25">
        <v>0.6813325517780382</v>
      </c>
      <c r="L32" s="26">
        <v>0.20087177624409738</v>
      </c>
      <c r="M32" s="25">
        <v>0.55877616747182002</v>
      </c>
      <c r="N32" s="26">
        <v>0.28625314333612795</v>
      </c>
      <c r="O32" s="25">
        <v>0.47460196377576985</v>
      </c>
      <c r="P32" s="26">
        <v>0.62133570979240904</v>
      </c>
      <c r="Q32" s="25">
        <v>0.71832658895532586</v>
      </c>
      <c r="R32" s="26">
        <v>0</v>
      </c>
      <c r="S32" s="25">
        <v>0.60140667207479992</v>
      </c>
      <c r="T32" s="26">
        <v>0.38743421267693068</v>
      </c>
      <c r="U32" s="25">
        <v>0.82712527247082956</v>
      </c>
      <c r="V32" s="26">
        <v>0.38226041586741305</v>
      </c>
      <c r="W32" s="25">
        <v>0.2122820945387188</v>
      </c>
      <c r="X32" s="26">
        <v>0.24568251155050777</v>
      </c>
      <c r="Y32" s="25">
        <v>0.58148177006850865</v>
      </c>
      <c r="Z32" s="26">
        <v>0.3330399429984498</v>
      </c>
      <c r="AA32" s="25">
        <v>0.54203608531441905</v>
      </c>
      <c r="AB32" s="26">
        <v>0.49922424915484032</v>
      </c>
      <c r="AC32" s="25">
        <v>0.68428457165709755</v>
      </c>
      <c r="AD32" s="26">
        <v>0.2807918213963394</v>
      </c>
      <c r="AE32" s="25">
        <v>0.75638364679460535</v>
      </c>
      <c r="AF32" s="26">
        <v>0.91050430251294168</v>
      </c>
      <c r="AG32" s="25">
        <v>0.52082324933569102</v>
      </c>
      <c r="AH32" s="26">
        <v>0.88659611473041866</v>
      </c>
      <c r="AI32" s="25">
        <v>0.41796672402012053</v>
      </c>
      <c r="AJ32" s="26">
        <v>0.49884765347519239</v>
      </c>
      <c r="AM32" s="25">
        <v>0.25481933080200359</v>
      </c>
      <c r="AN32" s="26">
        <v>0.14889542628774388</v>
      </c>
      <c r="AO32" s="25">
        <v>0.47030035670589904</v>
      </c>
      <c r="AP32" s="26">
        <v>9.4383864138230925E-2</v>
      </c>
      <c r="AQ32" s="25">
        <v>0.5911778271625644</v>
      </c>
      <c r="AR32" s="26">
        <v>0.73573183816149212</v>
      </c>
      <c r="AU32">
        <f t="shared" si="0"/>
        <v>1</v>
      </c>
      <c r="AV32">
        <f t="shared" si="1"/>
        <v>0.50779301627753293</v>
      </c>
      <c r="AW32">
        <f t="shared" si="1"/>
        <v>0.39606395481483042</v>
      </c>
      <c r="AY32">
        <f t="shared" si="2"/>
        <v>1</v>
      </c>
      <c r="AZ32">
        <f t="shared" si="3"/>
        <v>20</v>
      </c>
    </row>
    <row r="33" spans="2:52" x14ac:dyDescent="0.75">
      <c r="B33">
        <f t="shared" si="4"/>
        <v>2</v>
      </c>
      <c r="C33" s="25">
        <v>0.39097232911128454</v>
      </c>
      <c r="D33" s="26">
        <v>0.59413444499687662</v>
      </c>
      <c r="E33" s="25">
        <v>0.31472863215118152</v>
      </c>
      <c r="F33" s="26">
        <v>0.66197437390797853</v>
      </c>
      <c r="G33" s="25">
        <v>0.22649511444446707</v>
      </c>
      <c r="H33" s="26">
        <v>0.51840998853357145</v>
      </c>
      <c r="I33" s="25">
        <v>0.47451382363827921</v>
      </c>
      <c r="J33" s="26">
        <v>6.3454682235960236E-2</v>
      </c>
      <c r="K33" s="25">
        <v>0.5869245799140288</v>
      </c>
      <c r="L33" s="26">
        <v>0.2656537695554696</v>
      </c>
      <c r="M33" s="25">
        <v>0.45430756843800335</v>
      </c>
      <c r="N33" s="26">
        <v>0.42365884325230541</v>
      </c>
      <c r="O33" s="25">
        <v>0.50346203497242092</v>
      </c>
      <c r="P33" s="26">
        <v>0.59512476410148851</v>
      </c>
      <c r="Q33" s="25">
        <v>0.67116627408346907</v>
      </c>
      <c r="R33" s="26">
        <v>7.5880210441116924E-2</v>
      </c>
      <c r="S33" s="25">
        <v>0.55898070634675057</v>
      </c>
      <c r="T33" s="26">
        <v>0.462619724755647</v>
      </c>
      <c r="U33" s="25">
        <v>0.30810039748685752</v>
      </c>
      <c r="V33" s="26">
        <v>0.35057162587278462</v>
      </c>
      <c r="W33" s="25">
        <v>0.1839601733320104</v>
      </c>
      <c r="X33" s="26">
        <v>0.214064899309337</v>
      </c>
      <c r="Y33" s="25">
        <v>0.58185338136309461</v>
      </c>
      <c r="Z33" s="26">
        <v>0.51481621191164739</v>
      </c>
      <c r="AA33" s="25">
        <v>0.70141456035424132</v>
      </c>
      <c r="AB33" s="26">
        <v>0.37170714180725511</v>
      </c>
      <c r="AC33" s="25">
        <v>0.7173993772674041</v>
      </c>
      <c r="AD33" s="26">
        <v>0.48849698924413032</v>
      </c>
      <c r="AE33" s="25">
        <v>0.67712956754052644</v>
      </c>
      <c r="AF33" s="26">
        <v>1</v>
      </c>
      <c r="AG33" s="25">
        <v>0.43338387679906742</v>
      </c>
      <c r="AH33" s="26">
        <v>0.71920231111635191</v>
      </c>
      <c r="AI33" s="25">
        <v>0.48213947591566597</v>
      </c>
      <c r="AJ33" s="26">
        <v>0.48709529747904384</v>
      </c>
      <c r="AM33" s="25">
        <v>0.27937679376793734</v>
      </c>
      <c r="AN33" s="26">
        <v>8.5424067495559697E-2</v>
      </c>
      <c r="AO33" s="25">
        <v>0.59030518171322166</v>
      </c>
      <c r="AP33" s="26">
        <v>0.12775741571243246</v>
      </c>
      <c r="AQ33" s="25">
        <v>0.5472713740618057</v>
      </c>
      <c r="AR33" s="26">
        <v>0.74654760668674047</v>
      </c>
      <c r="AU33">
        <f t="shared" si="0"/>
        <v>2</v>
      </c>
      <c r="AV33">
        <f t="shared" si="1"/>
        <v>0.48419426113508585</v>
      </c>
      <c r="AW33">
        <f t="shared" si="1"/>
        <v>0.43832971842078494</v>
      </c>
      <c r="AY33">
        <f t="shared" si="2"/>
        <v>2</v>
      </c>
      <c r="AZ33">
        <f t="shared" si="3"/>
        <v>20</v>
      </c>
    </row>
    <row r="34" spans="2:52" x14ac:dyDescent="0.75">
      <c r="B34">
        <f t="shared" si="4"/>
        <v>3</v>
      </c>
      <c r="C34" s="25">
        <v>0.29597374418454547</v>
      </c>
      <c r="D34" s="26">
        <v>0.42468861947196002</v>
      </c>
      <c r="E34" s="25">
        <v>0.19839816749070391</v>
      </c>
      <c r="F34" s="26">
        <v>0.47154921374490394</v>
      </c>
      <c r="G34" s="25">
        <v>0.22308706314248092</v>
      </c>
      <c r="H34" s="26">
        <v>0.52060772072875516</v>
      </c>
      <c r="I34" s="25">
        <v>0.35581845619429947</v>
      </c>
      <c r="J34" s="26">
        <v>0.15727929872763538</v>
      </c>
      <c r="K34" s="25">
        <v>0.96710824540836249</v>
      </c>
      <c r="L34" s="26">
        <v>0.39105928328970307</v>
      </c>
      <c r="M34" s="25">
        <v>0.41538151864238859</v>
      </c>
      <c r="N34" s="26">
        <v>0.50272422464375544</v>
      </c>
      <c r="O34" s="25">
        <v>0.62024214685287349</v>
      </c>
      <c r="P34" s="26">
        <v>0.57038163136925979</v>
      </c>
      <c r="Q34" s="25">
        <v>0.89486823297296192</v>
      </c>
      <c r="R34" s="26">
        <v>0.47088039439314233</v>
      </c>
      <c r="S34" s="25">
        <v>0.71491055673103499</v>
      </c>
      <c r="T34" s="26">
        <v>0.54712170246150793</v>
      </c>
      <c r="U34" s="25">
        <v>0.30443806898320325</v>
      </c>
      <c r="V34" s="26">
        <v>0.51161155016752313</v>
      </c>
      <c r="W34" s="25">
        <v>0.19671529224967732</v>
      </c>
      <c r="X34" s="26">
        <v>0.34453997524166469</v>
      </c>
      <c r="Y34" s="25">
        <v>0.51059991249153391</v>
      </c>
      <c r="Z34" s="26">
        <v>0.59365438618550626</v>
      </c>
      <c r="AA34" s="25">
        <v>0.57019204760616737</v>
      </c>
      <c r="AB34" s="26">
        <v>0.41389165618722601</v>
      </c>
      <c r="AC34" s="25">
        <v>0.81896477847287708</v>
      </c>
      <c r="AD34" s="26">
        <v>0.63234750188634525</v>
      </c>
      <c r="AE34" s="25">
        <v>0.54981852242126272</v>
      </c>
      <c r="AF34" s="26">
        <v>0.88011244814700584</v>
      </c>
      <c r="AG34" s="25">
        <v>0.28149664635049826</v>
      </c>
      <c r="AH34" s="26">
        <v>0.82606196385932862</v>
      </c>
      <c r="AI34" s="25">
        <v>0.37574195885369976</v>
      </c>
      <c r="AJ34" s="26">
        <v>0.83631943677090403</v>
      </c>
      <c r="AK34" s="25">
        <v>0.26116286632764357</v>
      </c>
      <c r="AL34" s="26">
        <v>0.28570308518562132</v>
      </c>
      <c r="AM34" s="25">
        <v>0.327710929283206</v>
      </c>
      <c r="AN34" s="26">
        <v>0.24059169626998286</v>
      </c>
      <c r="AO34" s="25">
        <v>0.4254967172718031</v>
      </c>
      <c r="AP34" s="26">
        <v>0.20996198237985769</v>
      </c>
      <c r="AQ34" s="25">
        <v>0.27135833787580177</v>
      </c>
      <c r="AR34" s="26">
        <v>0.68850586647284806</v>
      </c>
      <c r="AU34">
        <f t="shared" si="0"/>
        <v>3</v>
      </c>
      <c r="AV34">
        <f t="shared" si="1"/>
        <v>0.45616591475271551</v>
      </c>
      <c r="AW34">
        <f t="shared" si="1"/>
        <v>0.50093303036116366</v>
      </c>
      <c r="AY34">
        <f t="shared" si="2"/>
        <v>3</v>
      </c>
      <c r="AZ34">
        <f t="shared" si="3"/>
        <v>21</v>
      </c>
    </row>
    <row r="35" spans="2:52" x14ac:dyDescent="0.75">
      <c r="B35">
        <f t="shared" si="4"/>
        <v>4</v>
      </c>
      <c r="C35" s="25">
        <v>0.25124749879594627</v>
      </c>
      <c r="D35" s="26">
        <v>0.6364592496271082</v>
      </c>
      <c r="E35" s="25">
        <v>0.21687650726309249</v>
      </c>
      <c r="F35" s="26">
        <v>0.27021549213744939</v>
      </c>
      <c r="G35" s="25">
        <v>0.27893993821080248</v>
      </c>
      <c r="H35" s="26">
        <v>0.54401834628615053</v>
      </c>
      <c r="I35" s="25">
        <v>0.53882862105293128</v>
      </c>
      <c r="J35" s="26">
        <v>0.13843914565139231</v>
      </c>
      <c r="K35" s="25">
        <v>0.55282141461508405</v>
      </c>
      <c r="L35" s="26">
        <v>0.29376103811515963</v>
      </c>
      <c r="M35" s="25">
        <v>0.61711879103183531</v>
      </c>
      <c r="N35" s="26">
        <v>0.52835289186923706</v>
      </c>
      <c r="O35" s="25">
        <v>0.61721042131205273</v>
      </c>
      <c r="P35" s="26">
        <v>0.54395051373453529</v>
      </c>
      <c r="Q35" s="25">
        <v>0.85253971130035644</v>
      </c>
      <c r="R35" s="26">
        <v>0.44536624848239581</v>
      </c>
      <c r="S35" s="25">
        <v>0.69234693450862661</v>
      </c>
      <c r="T35" s="26">
        <v>0.65612435029910787</v>
      </c>
      <c r="U35" s="25">
        <v>0.12763655596871412</v>
      </c>
      <c r="V35" s="26">
        <v>0.40168546510140885</v>
      </c>
      <c r="W35" s="25">
        <v>0.23393867222387613</v>
      </c>
      <c r="X35" s="26">
        <v>0.49519377118156793</v>
      </c>
      <c r="Y35" s="25">
        <v>0.27502232664632809</v>
      </c>
      <c r="Z35" s="26">
        <v>1</v>
      </c>
      <c r="AA35" s="25">
        <v>0.57008184814514296</v>
      </c>
      <c r="AB35" s="26">
        <v>0.13032614198690184</v>
      </c>
      <c r="AC35" s="25">
        <v>0.78181506555831715</v>
      </c>
      <c r="AD35" s="26">
        <v>0.43088576881537455</v>
      </c>
      <c r="AE35" s="25">
        <v>0.2366233462123872</v>
      </c>
      <c r="AF35" s="26">
        <v>0.94735849703452246</v>
      </c>
      <c r="AG35" s="25">
        <v>0.29253059772998929</v>
      </c>
      <c r="AH35" s="26">
        <v>0.67440969253898575</v>
      </c>
      <c r="AI35" s="25">
        <v>0.36729124303320237</v>
      </c>
      <c r="AJ35" s="26">
        <v>0.6340510505296062</v>
      </c>
      <c r="AK35" s="25">
        <v>0.29698764494098745</v>
      </c>
      <c r="AL35" s="26">
        <v>0.44921400290093727</v>
      </c>
      <c r="AM35" s="25">
        <v>0.29402285327201089</v>
      </c>
      <c r="AN35" s="26">
        <v>0.29443272646536472</v>
      </c>
      <c r="AO35" s="25">
        <v>0.58094811393910184</v>
      </c>
      <c r="AP35" s="26">
        <v>0.27281626334600662</v>
      </c>
      <c r="AQ35" s="25">
        <v>0.33124554488657759</v>
      </c>
      <c r="AR35" s="26">
        <v>0.74800124597653395</v>
      </c>
      <c r="AU35">
        <f t="shared" si="0"/>
        <v>4</v>
      </c>
      <c r="AV35">
        <f t="shared" si="1"/>
        <v>0.42886065003082668</v>
      </c>
      <c r="AW35">
        <f t="shared" si="1"/>
        <v>0.50166961438474988</v>
      </c>
      <c r="AY35">
        <f t="shared" si="2"/>
        <v>4</v>
      </c>
      <c r="AZ35">
        <f t="shared" si="3"/>
        <v>21</v>
      </c>
    </row>
    <row r="36" spans="2:52" x14ac:dyDescent="0.75">
      <c r="B36">
        <f t="shared" si="4"/>
        <v>5</v>
      </c>
      <c r="C36" s="25">
        <v>0.17646708340987993</v>
      </c>
      <c r="D36" s="26">
        <v>0.84219986996596152</v>
      </c>
      <c r="E36" s="25">
        <v>0.12031488187896747</v>
      </c>
      <c r="F36" s="26">
        <v>0.29254513686662786</v>
      </c>
      <c r="G36" s="25">
        <v>0.19992342114570139</v>
      </c>
      <c r="H36" s="26">
        <v>0.40602306026245388</v>
      </c>
      <c r="I36" s="25">
        <v>0.33664474246177517</v>
      </c>
      <c r="J36" s="26">
        <v>0.2342262780885091</v>
      </c>
      <c r="K36" s="25">
        <v>0.68824540836264203</v>
      </c>
      <c r="L36" s="26">
        <v>0.29503864123150958</v>
      </c>
      <c r="M36" s="25">
        <v>0.49069428960733352</v>
      </c>
      <c r="N36" s="26">
        <v>0.74023470243084744</v>
      </c>
      <c r="O36" s="25">
        <v>0.5500430309431602</v>
      </c>
      <c r="P36" s="26">
        <v>0.4967393583560491</v>
      </c>
      <c r="Q36" s="25">
        <v>0.72372209136115628</v>
      </c>
      <c r="R36" s="26">
        <v>0.51771458003752613</v>
      </c>
      <c r="S36" s="25">
        <v>0.4955466535087355</v>
      </c>
      <c r="T36" s="26">
        <v>0.63729528292635096</v>
      </c>
      <c r="U36" s="25">
        <v>0.1928452365687906</v>
      </c>
      <c r="V36" s="26">
        <v>0.54381186219596411</v>
      </c>
      <c r="W36" s="25">
        <v>0.43037941186199624</v>
      </c>
      <c r="X36" s="26">
        <v>0.31875342456486871</v>
      </c>
      <c r="Y36" s="25">
        <v>6.6008954633453645E-2</v>
      </c>
      <c r="Z36" s="26">
        <v>0.75250429607276115</v>
      </c>
      <c r="AA36" s="25">
        <v>0.56571394223544602</v>
      </c>
      <c r="AB36" s="26">
        <v>0.51166892587088331</v>
      </c>
      <c r="AC36" s="25">
        <v>0.75458479732624939</v>
      </c>
      <c r="AD36" s="26">
        <v>0.58111287005666434</v>
      </c>
      <c r="AE36" s="25">
        <v>0.12883311513448542</v>
      </c>
      <c r="AF36" s="26">
        <v>0.79125098563543483</v>
      </c>
      <c r="AG36" s="25">
        <v>0.25667519484753004</v>
      </c>
      <c r="AH36" s="26">
        <v>0.70055714412050774</v>
      </c>
      <c r="AI36" s="25">
        <v>0.41605265541002234</v>
      </c>
      <c r="AJ36" s="26">
        <v>1</v>
      </c>
      <c r="AK36" s="25">
        <v>0.22515965453033218</v>
      </c>
      <c r="AL36" s="26">
        <v>0.49566819553882879</v>
      </c>
      <c r="AM36" s="25">
        <v>0.25771075102055374</v>
      </c>
      <c r="AN36" s="26">
        <v>0.44982238010657088</v>
      </c>
      <c r="AO36" s="25">
        <v>0.7138426013682343</v>
      </c>
      <c r="AP36" s="26">
        <v>0.54611059257404382</v>
      </c>
      <c r="AQ36" s="25">
        <v>0.24085915552014708</v>
      </c>
      <c r="AR36" s="26">
        <v>0.74087149136469055</v>
      </c>
      <c r="AU36">
        <f t="shared" si="0"/>
        <v>5</v>
      </c>
      <c r="AV36">
        <f t="shared" si="1"/>
        <v>0.38239367014936143</v>
      </c>
      <c r="AW36">
        <f t="shared" si="1"/>
        <v>0.56638805134605008</v>
      </c>
      <c r="AY36">
        <f t="shared" si="2"/>
        <v>5</v>
      </c>
      <c r="AZ36">
        <f t="shared" si="3"/>
        <v>21</v>
      </c>
    </row>
    <row r="37" spans="2:52" x14ac:dyDescent="0.75">
      <c r="B37">
        <f t="shared" si="4"/>
        <v>6</v>
      </c>
      <c r="C37" s="25">
        <v>0.1183299156417732</v>
      </c>
      <c r="D37" s="26">
        <v>1</v>
      </c>
      <c r="E37" s="25">
        <v>5.9717864545945756E-2</v>
      </c>
      <c r="F37" s="26">
        <v>0.41655212580081552</v>
      </c>
      <c r="G37" s="25">
        <v>0.30297751446083515</v>
      </c>
      <c r="H37" s="26">
        <v>0.50523952095808322</v>
      </c>
      <c r="I37" s="25">
        <v>0.39021383218017697</v>
      </c>
      <c r="J37" s="26">
        <v>0.30800052333758549</v>
      </c>
      <c r="K37" s="25">
        <v>0.58825322391559209</v>
      </c>
      <c r="L37" s="26">
        <v>0.2550446534814691</v>
      </c>
      <c r="M37" s="25">
        <v>0.24804905239687908</v>
      </c>
      <c r="N37" s="26">
        <v>0.65961860854987431</v>
      </c>
      <c r="O37" s="25">
        <v>0.57973438172358505</v>
      </c>
      <c r="P37" s="26">
        <v>0.69366743552107335</v>
      </c>
      <c r="Q37" s="25">
        <v>0.58266392865051997</v>
      </c>
      <c r="R37" s="26">
        <v>0.17142489238806544</v>
      </c>
      <c r="S37" s="25">
        <v>0.49472707049250264</v>
      </c>
      <c r="T37" s="26">
        <v>0.64241116668301168</v>
      </c>
      <c r="U37" s="25">
        <v>0.31926368765226359</v>
      </c>
      <c r="V37" s="26">
        <v>0.48383590373155327</v>
      </c>
      <c r="W37" s="25">
        <v>0.26073236082167317</v>
      </c>
      <c r="X37" s="26">
        <v>0.37698286533765352</v>
      </c>
      <c r="Y37" s="25">
        <v>0.1658585119964513</v>
      </c>
      <c r="Z37" s="26">
        <v>0.84844293557986472</v>
      </c>
      <c r="AA37" s="25">
        <v>0.55043628968432867</v>
      </c>
      <c r="AB37" s="26">
        <v>0.77413401708285057</v>
      </c>
      <c r="AC37" s="25">
        <v>0.89672065586882632</v>
      </c>
      <c r="AD37" s="26">
        <v>0.81509372549599735</v>
      </c>
      <c r="AE37" s="25">
        <v>0.19647475811859372</v>
      </c>
      <c r="AF37" s="26">
        <v>0.97925880215297101</v>
      </c>
      <c r="AG37" s="25">
        <v>0.25729505200873237</v>
      </c>
      <c r="AH37" s="26">
        <v>0.77034755180850722</v>
      </c>
      <c r="AI37" s="25">
        <v>0.27755229729395964</v>
      </c>
      <c r="AJ37" s="26">
        <v>0.85040805695433208</v>
      </c>
      <c r="AK37" s="25">
        <v>0.19424178847609425</v>
      </c>
      <c r="AL37" s="26">
        <v>0.62542632012230925</v>
      </c>
      <c r="AM37" s="25">
        <v>0.27264559602117716</v>
      </c>
      <c r="AN37" s="26">
        <v>0.44513210479573656</v>
      </c>
      <c r="AO37" s="25">
        <v>0.52218641760438278</v>
      </c>
      <c r="AP37" s="26">
        <v>0.65342500056912645</v>
      </c>
      <c r="AQ37" s="25">
        <v>0.29871273428655243</v>
      </c>
      <c r="AR37" s="26">
        <v>0.77736822067628919</v>
      </c>
      <c r="AU37">
        <f t="shared" si="0"/>
        <v>6</v>
      </c>
      <c r="AV37">
        <f t="shared" si="1"/>
        <v>0.36079937780194493</v>
      </c>
      <c r="AW37">
        <f t="shared" si="1"/>
        <v>0.62151497290605573</v>
      </c>
      <c r="AY37">
        <f t="shared" si="2"/>
        <v>6</v>
      </c>
      <c r="AZ37">
        <f t="shared" si="3"/>
        <v>21</v>
      </c>
    </row>
    <row r="38" spans="2:52" x14ac:dyDescent="0.75">
      <c r="B38">
        <f t="shared" si="4"/>
        <v>7</v>
      </c>
      <c r="C38" s="25">
        <v>8.1398986112421662E-2</v>
      </c>
      <c r="D38" s="26">
        <v>0.84889279840899556</v>
      </c>
      <c r="E38" s="25">
        <v>0.13876902478565545</v>
      </c>
      <c r="F38" s="26">
        <v>0.59496214327315122</v>
      </c>
      <c r="G38" s="25">
        <v>0.28288287235006471</v>
      </c>
      <c r="H38" s="26">
        <v>0.68981717416231358</v>
      </c>
      <c r="I38" s="25">
        <v>0.58067822670197311</v>
      </c>
      <c r="J38" s="26">
        <v>0.34855918621005499</v>
      </c>
      <c r="K38" s="25">
        <v>0.5193434935521688</v>
      </c>
      <c r="L38" s="26">
        <v>0.33895311697583902</v>
      </c>
      <c r="M38" s="25">
        <v>0.32297473058342679</v>
      </c>
      <c r="N38" s="26">
        <v>0.90496647108130768</v>
      </c>
      <c r="Q38" s="25">
        <v>0.51747498540395764</v>
      </c>
      <c r="R38" s="26">
        <v>0.37643942459806462</v>
      </c>
      <c r="S38" s="25">
        <v>0.66785980112567234</v>
      </c>
      <c r="T38" s="26">
        <v>0.50684841946977888</v>
      </c>
      <c r="U38" s="25">
        <v>0.32077830491088621</v>
      </c>
      <c r="V38" s="26">
        <v>0.55789150617662853</v>
      </c>
      <c r="W38" s="25">
        <v>0.24270450861698284</v>
      </c>
      <c r="X38" s="26">
        <v>0.44882262614236712</v>
      </c>
      <c r="Y38" s="25">
        <v>0.25308527280464593</v>
      </c>
      <c r="Z38" s="26">
        <v>0.76465903851795969</v>
      </c>
      <c r="AA38" s="25">
        <v>0.5717047856620483</v>
      </c>
      <c r="AB38" s="26">
        <v>0.60825398899250449</v>
      </c>
      <c r="AC38" s="25">
        <v>0.60177250264232895</v>
      </c>
      <c r="AD38" s="26">
        <v>0.75018863458152651</v>
      </c>
      <c r="AE38" s="25">
        <v>0.10235122563889669</v>
      </c>
      <c r="AF38" s="26">
        <v>0.83962425863073809</v>
      </c>
      <c r="AI38" s="25">
        <v>0</v>
      </c>
      <c r="AJ38" s="26">
        <v>0.86272869342846725</v>
      </c>
      <c r="AK38" s="25">
        <v>0.22221838494944873</v>
      </c>
      <c r="AL38" s="26">
        <v>0.65169155984162475</v>
      </c>
      <c r="AM38" s="25">
        <v>0.22529190509296376</v>
      </c>
      <c r="AN38" s="26">
        <v>0.5664964476021308</v>
      </c>
      <c r="AO38" s="25">
        <v>0.58510106667126105</v>
      </c>
      <c r="AP38" s="26">
        <v>0.62014250916292879</v>
      </c>
      <c r="AU38">
        <f t="shared" si="0"/>
        <v>7</v>
      </c>
      <c r="AV38">
        <f t="shared" si="1"/>
        <v>0.34646611542248906</v>
      </c>
      <c r="AW38">
        <f t="shared" si="1"/>
        <v>0.62666322206979885</v>
      </c>
      <c r="AY38">
        <f t="shared" si="2"/>
        <v>7</v>
      </c>
      <c r="AZ38">
        <f t="shared" si="3"/>
        <v>18</v>
      </c>
    </row>
    <row r="39" spans="2:52" x14ac:dyDescent="0.75">
      <c r="B39">
        <f t="shared" si="4"/>
        <v>8</v>
      </c>
      <c r="C39" s="25">
        <v>3.5347040510817038E-2</v>
      </c>
      <c r="D39" s="26">
        <v>0.73574406241633883</v>
      </c>
      <c r="G39" s="25">
        <v>0.4654708284253693</v>
      </c>
      <c r="H39" s="26">
        <v>0.58329086507835448</v>
      </c>
      <c r="I39" s="25">
        <v>0.33614931237721024</v>
      </c>
      <c r="J39" s="26">
        <v>0.4143688875805453</v>
      </c>
      <c r="K39" s="25">
        <v>0.62761625635013718</v>
      </c>
      <c r="L39" s="26">
        <v>0.40908350764683099</v>
      </c>
      <c r="M39" s="25">
        <v>0.31352192493496805</v>
      </c>
      <c r="N39" s="26">
        <v>1</v>
      </c>
      <c r="Q39" s="25">
        <v>0.55306919530510723</v>
      </c>
      <c r="R39" s="26">
        <v>0.52840219270814193</v>
      </c>
      <c r="S39" s="25">
        <v>0.60129795187876878</v>
      </c>
      <c r="T39" s="26">
        <v>0.70319701873099905</v>
      </c>
      <c r="U39" s="25">
        <v>0.26811931016797019</v>
      </c>
      <c r="V39" s="26">
        <v>0.52915675592726141</v>
      </c>
      <c r="Y39" s="25">
        <v>0.18669271941549098</v>
      </c>
      <c r="Z39" s="26">
        <v>0.61008424493901625</v>
      </c>
      <c r="AA39" s="25">
        <v>0.5512878309740632</v>
      </c>
      <c r="AB39" s="26">
        <v>0.67552383596544163</v>
      </c>
      <c r="AC39" s="25">
        <v>0.70127403090810425</v>
      </c>
      <c r="AD39" s="26">
        <v>0.71126333387581175</v>
      </c>
      <c r="AE39" s="25">
        <v>0.17564475098721741</v>
      </c>
      <c r="AF39" s="26">
        <v>0.83467036922760585</v>
      </c>
      <c r="AI39" s="25">
        <v>0.16032897282434236</v>
      </c>
      <c r="AJ39" s="26">
        <v>0.82600356753855608</v>
      </c>
      <c r="AK39" s="25">
        <v>0.12292031807154007</v>
      </c>
      <c r="AL39" s="26">
        <v>0.20874985299306095</v>
      </c>
      <c r="AM39" s="25">
        <v>0.20173984348539117</v>
      </c>
      <c r="AN39" s="26">
        <v>0.8229351687388986</v>
      </c>
      <c r="AO39" s="25">
        <v>0.69549034136926835</v>
      </c>
      <c r="AP39" s="26">
        <v>0.76174107041227479</v>
      </c>
      <c r="AU39">
        <f t="shared" si="0"/>
        <v>8</v>
      </c>
      <c r="AV39">
        <f t="shared" si="1"/>
        <v>0.37474816424911034</v>
      </c>
      <c r="AW39">
        <f t="shared" si="1"/>
        <v>0.64713842086119611</v>
      </c>
      <c r="AY39">
        <f t="shared" si="2"/>
        <v>8</v>
      </c>
      <c r="AZ39">
        <f t="shared" si="3"/>
        <v>16</v>
      </c>
    </row>
    <row r="40" spans="2:52" x14ac:dyDescent="0.75">
      <c r="B40">
        <f t="shared" si="4"/>
        <v>9</v>
      </c>
      <c r="C40" s="25">
        <v>0.1437664781557377</v>
      </c>
      <c r="D40" s="26">
        <v>0.87489323185578927</v>
      </c>
      <c r="G40" s="25">
        <v>0.19330607282006035</v>
      </c>
      <c r="H40" s="26">
        <v>0.51761370875270751</v>
      </c>
      <c r="I40" s="25">
        <v>0.31922781241991965</v>
      </c>
      <c r="J40" s="26">
        <v>0.60497824878160467</v>
      </c>
      <c r="K40" s="25">
        <v>0.50939820242282152</v>
      </c>
      <c r="L40" s="26">
        <v>0.16027656349812766</v>
      </c>
      <c r="M40" s="25">
        <v>0.25746314876749682</v>
      </c>
      <c r="N40" s="26">
        <v>0.87288348700754459</v>
      </c>
      <c r="O40" s="25">
        <v>0.65855924578492331</v>
      </c>
      <c r="P40" s="26">
        <v>0.94543929544977978</v>
      </c>
      <c r="Q40" s="25">
        <v>0.55136800144953779</v>
      </c>
      <c r="R40" s="26">
        <v>0.7789816415878732</v>
      </c>
      <c r="U40" s="25">
        <v>0.50566579048596016</v>
      </c>
      <c r="V40" s="26">
        <v>0.64219033734878106</v>
      </c>
      <c r="Y40" s="25">
        <v>0.1088940967747737</v>
      </c>
      <c r="Z40" s="26">
        <v>0.4756276457521269</v>
      </c>
      <c r="AA40" s="25">
        <v>0.39958324567467135</v>
      </c>
      <c r="AB40" s="26">
        <v>0.9280103215691401</v>
      </c>
      <c r="AC40" s="25">
        <v>0.68660553603565033</v>
      </c>
      <c r="AD40" s="26">
        <v>0.63450755278069537</v>
      </c>
      <c r="AE40" s="25">
        <v>8.649189471107252E-2</v>
      </c>
      <c r="AF40" s="26">
        <v>0.73182145428365741</v>
      </c>
      <c r="AI40" s="25">
        <v>0.23512583457507705</v>
      </c>
      <c r="AJ40" s="26">
        <v>0.81669008192710202</v>
      </c>
      <c r="AK40" s="25">
        <v>9.6745321165341333E-2</v>
      </c>
      <c r="AL40" s="26">
        <v>0.405503939785959</v>
      </c>
      <c r="AM40" s="25">
        <v>0.11468705991407706</v>
      </c>
      <c r="AN40" s="26">
        <v>0.84461034635879229</v>
      </c>
      <c r="AO40" s="25">
        <v>0.51255363512605379</v>
      </c>
      <c r="AP40" s="26">
        <v>0.8965784141871741</v>
      </c>
      <c r="AQ40" s="25">
        <v>0.1915436705941547</v>
      </c>
      <c r="AR40" s="26">
        <v>0.35050012113660683</v>
      </c>
      <c r="AU40">
        <f t="shared" si="0"/>
        <v>9</v>
      </c>
      <c r="AV40">
        <f t="shared" si="1"/>
        <v>0.32770500275748998</v>
      </c>
      <c r="AW40">
        <f t="shared" si="1"/>
        <v>0.67535919953314483</v>
      </c>
      <c r="AY40">
        <f t="shared" si="2"/>
        <v>9</v>
      </c>
      <c r="AZ40">
        <f t="shared" si="3"/>
        <v>17</v>
      </c>
    </row>
    <row r="41" spans="2:52" x14ac:dyDescent="0.75">
      <c r="B41">
        <f t="shared" si="4"/>
        <v>10</v>
      </c>
      <c r="C41" s="25">
        <v>3.172743206407104E-2</v>
      </c>
      <c r="D41" s="26">
        <v>0.72558355961805698</v>
      </c>
      <c r="E41" s="25">
        <v>0.1726688336304171</v>
      </c>
      <c r="F41" s="26">
        <v>0.98684915550378549</v>
      </c>
      <c r="G41" s="25">
        <v>0.18381555602970789</v>
      </c>
      <c r="H41" s="26">
        <v>0.56865524270607715</v>
      </c>
      <c r="I41" s="25">
        <v>0.45697445972495093</v>
      </c>
      <c r="J41" s="26">
        <v>0.41548097994962935</v>
      </c>
      <c r="K41" s="25">
        <v>0.5956467370066435</v>
      </c>
      <c r="L41" s="26">
        <v>0.47441662387113742</v>
      </c>
      <c r="M41" s="25">
        <v>0.27743713613278836</v>
      </c>
      <c r="N41" s="26">
        <v>0.8459136630343681</v>
      </c>
      <c r="O41" s="25">
        <v>0.22474866017290621</v>
      </c>
      <c r="P41" s="26">
        <v>0.8359719018662195</v>
      </c>
      <c r="Q41" s="25">
        <v>0.43015038956332624</v>
      </c>
      <c r="R41" s="26">
        <v>0.64905632611015107</v>
      </c>
      <c r="U41" s="25">
        <v>0.30516732914476202</v>
      </c>
      <c r="V41" s="26">
        <v>0.59224021074707833</v>
      </c>
      <c r="W41" s="25">
        <v>0.31390294730574603</v>
      </c>
      <c r="X41" s="26">
        <v>0.89432384714771784</v>
      </c>
      <c r="Y41" s="25">
        <v>0.20316948471898369</v>
      </c>
      <c r="Z41" s="26">
        <v>0.44113332495075308</v>
      </c>
      <c r="AA41" s="25">
        <v>0.19236818641741546</v>
      </c>
      <c r="AB41" s="26">
        <v>0.8311312897061951</v>
      </c>
      <c r="AC41" s="25">
        <v>0.5192747164852749</v>
      </c>
      <c r="AD41" s="26">
        <v>0.64350283321744028</v>
      </c>
      <c r="AE41" s="25">
        <v>0.21877361603388967</v>
      </c>
      <c r="AF41" s="26">
        <v>0.8591826939559124</v>
      </c>
      <c r="AI41" s="25">
        <v>0.12452559912405657</v>
      </c>
      <c r="AJ41" s="26">
        <v>0.97351970828268786</v>
      </c>
      <c r="AK41" s="25">
        <v>4.9161220137623772E-2</v>
      </c>
      <c r="AL41" s="26">
        <v>0.67168450350856657</v>
      </c>
      <c r="AM41" s="25">
        <v>9.7641585111503129E-2</v>
      </c>
      <c r="AN41" s="26">
        <v>0.88124444937833191</v>
      </c>
      <c r="AO41" s="25">
        <v>0.48067412245179303</v>
      </c>
      <c r="AP41" s="26">
        <v>0.85148086598219774</v>
      </c>
      <c r="AQ41" s="25">
        <v>0.11230554740240664</v>
      </c>
      <c r="AR41" s="26">
        <v>0.6369189769148248</v>
      </c>
      <c r="AU41">
        <f t="shared" si="0"/>
        <v>10</v>
      </c>
      <c r="AV41">
        <f t="shared" si="1"/>
        <v>0.26263860835043507</v>
      </c>
      <c r="AW41">
        <f t="shared" si="1"/>
        <v>0.72517316612900695</v>
      </c>
      <c r="AY41">
        <f t="shared" si="2"/>
        <v>10</v>
      </c>
      <c r="AZ41">
        <f t="shared" si="3"/>
        <v>19</v>
      </c>
    </row>
    <row r="42" spans="2:52" x14ac:dyDescent="0.75">
      <c r="B42">
        <f t="shared" si="4"/>
        <v>11</v>
      </c>
      <c r="C42" s="25">
        <v>1.9488289648118787E-2</v>
      </c>
      <c r="D42" s="26">
        <v>0.62529799467115377</v>
      </c>
      <c r="E42" s="25">
        <v>8.8189509852157774E-2</v>
      </c>
      <c r="F42" s="26">
        <v>0.85757134536983093</v>
      </c>
      <c r="G42" s="25">
        <v>0.17053117080884234</v>
      </c>
      <c r="H42" s="26">
        <v>0.71966174034908892</v>
      </c>
      <c r="I42" s="25">
        <v>0.21168531647732125</v>
      </c>
      <c r="J42" s="26">
        <v>0.22799528996173102</v>
      </c>
      <c r="K42" s="25">
        <v>0.4699140289175463</v>
      </c>
      <c r="L42" s="26">
        <v>0.3976727582449246</v>
      </c>
      <c r="M42" s="25">
        <v>0.11958070110244043</v>
      </c>
      <c r="N42" s="26">
        <v>0.62577535624476222</v>
      </c>
      <c r="O42" s="25">
        <v>0.18328247858232596</v>
      </c>
      <c r="P42" s="26">
        <v>0.73677919899349975</v>
      </c>
      <c r="Q42" s="25">
        <v>0.50059390791407454</v>
      </c>
      <c r="R42" s="26">
        <v>0.8196166439792506</v>
      </c>
      <c r="U42" s="25">
        <v>0.54068630593665856</v>
      </c>
      <c r="V42" s="26">
        <v>0.60128136269469845</v>
      </c>
      <c r="W42" s="25">
        <v>0.29832622142833526</v>
      </c>
      <c r="X42" s="26">
        <v>0.61439906919481302</v>
      </c>
      <c r="Y42" s="25">
        <v>0.23416905916411423</v>
      </c>
      <c r="Z42" s="26">
        <v>0.60308478980678093</v>
      </c>
      <c r="AA42" s="25">
        <v>0.20268185415602247</v>
      </c>
      <c r="AB42" s="26">
        <v>1</v>
      </c>
      <c r="AC42" s="25">
        <v>0.46266460993515579</v>
      </c>
      <c r="AD42" s="26">
        <v>0.76863783639833672</v>
      </c>
      <c r="AE42" s="25">
        <v>0.18997136805355994</v>
      </c>
      <c r="AF42" s="26">
        <v>0.68456237786691354</v>
      </c>
      <c r="AI42" s="25">
        <v>4.8617342696491053E-2</v>
      </c>
      <c r="AJ42" s="26">
        <v>0.93130909722331823</v>
      </c>
      <c r="AK42" s="25">
        <v>4.4789607130420232E-2</v>
      </c>
      <c r="AL42" s="26">
        <v>0.56042965227958874</v>
      </c>
      <c r="AM42" s="25">
        <v>0.15337362069272834</v>
      </c>
      <c r="AN42" s="26">
        <v>1</v>
      </c>
      <c r="AO42" s="25">
        <v>0.36613189502162657</v>
      </c>
      <c r="AP42" s="26">
        <v>0.84287568010563019</v>
      </c>
      <c r="AQ42" s="25">
        <v>0.12156694201014698</v>
      </c>
      <c r="AR42" s="26">
        <v>0.42736995119925286</v>
      </c>
      <c r="AU42">
        <f t="shared" si="0"/>
        <v>11</v>
      </c>
      <c r="AV42">
        <f t="shared" si="1"/>
        <v>0.2329602226067414</v>
      </c>
      <c r="AW42">
        <f t="shared" si="1"/>
        <v>0.68654316550439876</v>
      </c>
      <c r="AY42">
        <f t="shared" si="2"/>
        <v>11</v>
      </c>
      <c r="AZ42">
        <f t="shared" si="3"/>
        <v>19</v>
      </c>
    </row>
    <row r="43" spans="2:52" x14ac:dyDescent="0.75">
      <c r="B43">
        <f t="shared" si="4"/>
        <v>12</v>
      </c>
      <c r="C43" s="25">
        <v>1.8599524336777692E-2</v>
      </c>
      <c r="D43" s="26">
        <v>0.52791269871623248</v>
      </c>
      <c r="E43" s="25">
        <v>0.19405886290862404</v>
      </c>
      <c r="F43" s="26">
        <v>1</v>
      </c>
      <c r="G43" s="25">
        <v>0.19928623831222578</v>
      </c>
      <c r="H43" s="26">
        <v>0.67975219773219508</v>
      </c>
      <c r="I43" s="25">
        <v>0.37321830244013526</v>
      </c>
      <c r="J43" s="26">
        <v>0.32641546462564974</v>
      </c>
      <c r="K43" s="25">
        <v>0.56399765533411494</v>
      </c>
      <c r="L43" s="26">
        <v>0.53347445420043371</v>
      </c>
      <c r="M43" s="25">
        <v>9.3351294438251339E-2</v>
      </c>
      <c r="N43" s="26">
        <v>0.51512992455993278</v>
      </c>
      <c r="O43" s="25">
        <v>0.20706685443805456</v>
      </c>
      <c r="P43" s="26">
        <v>0.69886768714615211</v>
      </c>
      <c r="Q43" s="25">
        <v>0.38424835417044162</v>
      </c>
      <c r="R43" s="26">
        <v>1</v>
      </c>
      <c r="S43" s="25">
        <v>0.37975128164384958</v>
      </c>
      <c r="T43" s="26">
        <v>7.9925468274983525E-3</v>
      </c>
      <c r="U43" s="25">
        <v>0.48318694704449366</v>
      </c>
      <c r="V43" s="26">
        <v>0.50328652906723914</v>
      </c>
      <c r="W43" s="25">
        <v>0.25347821772352896</v>
      </c>
      <c r="X43" s="26">
        <v>0.91314288806661725</v>
      </c>
      <c r="Y43" s="25">
        <v>0.30042975048099652</v>
      </c>
      <c r="Z43" s="26">
        <v>0.58170920826522476</v>
      </c>
      <c r="AA43" s="25">
        <v>0.16509882888027344</v>
      </c>
      <c r="AB43" s="26">
        <v>0.91032320229948904</v>
      </c>
      <c r="AC43" s="25">
        <v>0.42667894992430128</v>
      </c>
      <c r="AD43" s="26">
        <v>0.69818466955659741</v>
      </c>
      <c r="AI43" s="25">
        <v>3.1818817970017337E-2</v>
      </c>
      <c r="AJ43" s="26">
        <v>0.95341678637389704</v>
      </c>
      <c r="AK43" s="25">
        <v>3.3490757448865781E-2</v>
      </c>
      <c r="AL43" s="26">
        <v>0.68238660864792899</v>
      </c>
      <c r="AM43" s="25">
        <v>0.12899085512594202</v>
      </c>
      <c r="AN43" s="26">
        <v>0.84913410301953862</v>
      </c>
      <c r="AO43" s="25">
        <v>0.33988730161465502</v>
      </c>
      <c r="AP43" s="26">
        <v>0.33995037220843771</v>
      </c>
      <c r="AQ43" s="25">
        <v>0.13901526269445275</v>
      </c>
      <c r="AR43" s="26">
        <v>0.59400200740663911</v>
      </c>
      <c r="AU43">
        <f t="shared" si="0"/>
        <v>12</v>
      </c>
      <c r="AV43">
        <f t="shared" si="1"/>
        <v>0.24819231878578957</v>
      </c>
      <c r="AW43">
        <f t="shared" si="1"/>
        <v>0.64816217624840555</v>
      </c>
      <c r="AY43">
        <f t="shared" si="2"/>
        <v>12</v>
      </c>
      <c r="AZ43">
        <f t="shared" si="3"/>
        <v>19</v>
      </c>
    </row>
    <row r="44" spans="2:52" x14ac:dyDescent="0.75">
      <c r="B44">
        <f t="shared" si="4"/>
        <v>13</v>
      </c>
      <c r="C44" s="25">
        <v>4.031220984791728E-2</v>
      </c>
      <c r="D44" s="26">
        <v>0.3577210897362349</v>
      </c>
      <c r="E44" s="25">
        <v>0.28056265778372802</v>
      </c>
      <c r="F44" s="26">
        <v>0.88932440302853788</v>
      </c>
      <c r="I44" s="25">
        <v>0.36615700008541879</v>
      </c>
      <c r="J44" s="26">
        <v>0.42802472770091354</v>
      </c>
      <c r="K44" s="25">
        <v>0.49052754982415037</v>
      </c>
      <c r="L44" s="26">
        <v>0.57455816225559575</v>
      </c>
      <c r="M44" s="25">
        <v>6.610770469466111E-2</v>
      </c>
      <c r="N44" s="26">
        <v>0.37198239731768662</v>
      </c>
      <c r="O44" s="25">
        <v>0.27090912647185361</v>
      </c>
      <c r="P44" s="26">
        <v>0.67734325854476851</v>
      </c>
      <c r="Q44" s="25">
        <v>0.15730506734311775</v>
      </c>
      <c r="R44" s="26">
        <v>0.8200949192450615</v>
      </c>
      <c r="S44" s="25">
        <v>0.34384016458565048</v>
      </c>
      <c r="T44" s="26">
        <v>0.40971200679938546</v>
      </c>
      <c r="U44" s="25">
        <v>0.3792313117066291</v>
      </c>
      <c r="V44" s="26">
        <v>0.42529220696181524</v>
      </c>
      <c r="W44" s="25">
        <v>0.22189143594323724</v>
      </c>
      <c r="X44" s="26">
        <v>0.97293494510549372</v>
      </c>
      <c r="AA44" s="25">
        <v>0.16190304451056411</v>
      </c>
      <c r="AB44" s="26">
        <v>0.69245970178504335</v>
      </c>
      <c r="AC44" s="25">
        <v>0.35396492130145435</v>
      </c>
      <c r="AD44" s="26">
        <v>0.59104022724918948</v>
      </c>
      <c r="AI44" s="25">
        <v>3.0575702442598732E-2</v>
      </c>
      <c r="AJ44" s="26">
        <v>0.43014885791409474</v>
      </c>
      <c r="AK44" s="25">
        <v>3.2120851068728438E-2</v>
      </c>
      <c r="AL44" s="26">
        <v>0.66502018895291892</v>
      </c>
      <c r="AM44" s="25">
        <v>0.11106476282154105</v>
      </c>
      <c r="AN44" s="26">
        <v>0.68636212255772644</v>
      </c>
      <c r="AO44" s="25">
        <v>0.33278764798125154</v>
      </c>
      <c r="AP44" s="26">
        <v>0.44744690053953196</v>
      </c>
      <c r="AQ44" s="25">
        <v>0.17181538009979461</v>
      </c>
      <c r="AR44" s="26">
        <v>0.32582286366940144</v>
      </c>
      <c r="AU44">
        <f t="shared" si="0"/>
        <v>13</v>
      </c>
      <c r="AV44">
        <f t="shared" si="1"/>
        <v>0.22418097285366453</v>
      </c>
      <c r="AW44">
        <f t="shared" si="1"/>
        <v>0.57442876349196481</v>
      </c>
      <c r="AY44">
        <f t="shared" si="2"/>
        <v>13</v>
      </c>
      <c r="AZ44">
        <f t="shared" si="3"/>
        <v>17</v>
      </c>
    </row>
    <row r="45" spans="2:52" x14ac:dyDescent="0.75">
      <c r="B45">
        <f t="shared" si="4"/>
        <v>14</v>
      </c>
      <c r="C45" s="25">
        <v>8.1925294062153986E-2</v>
      </c>
      <c r="D45" s="26">
        <v>0.36287783174615335</v>
      </c>
      <c r="E45" s="25">
        <v>0.20948033198099714</v>
      </c>
      <c r="F45" s="26">
        <v>0.80730926033779837</v>
      </c>
      <c r="I45" s="25">
        <v>0.33632299763674151</v>
      </c>
      <c r="J45" s="26">
        <v>0.52827658391391097</v>
      </c>
      <c r="K45" s="25">
        <v>0.51005470887065274</v>
      </c>
      <c r="L45" s="26">
        <v>0.67656600323158511</v>
      </c>
      <c r="M45" s="25">
        <v>0.16437507741855634</v>
      </c>
      <c r="N45" s="26">
        <v>0.51858759430008416</v>
      </c>
      <c r="O45" s="25">
        <v>0.21981966122912008</v>
      </c>
      <c r="P45" s="26">
        <v>0.71528622352694482</v>
      </c>
      <c r="Q45" s="25">
        <v>0.10296752632320708</v>
      </c>
      <c r="R45" s="26">
        <v>0.66268717118575515</v>
      </c>
      <c r="S45" s="25">
        <v>0.3018574427337275</v>
      </c>
      <c r="T45" s="26">
        <v>0.46337157987643401</v>
      </c>
      <c r="U45" s="25">
        <v>0.49393351711757916</v>
      </c>
      <c r="V45" s="26">
        <v>0.63385252819765203</v>
      </c>
      <c r="W45" s="25">
        <v>0.19625549932188829</v>
      </c>
      <c r="X45" s="26">
        <v>0.85275554864065883</v>
      </c>
      <c r="AA45" s="25">
        <v>3.6966910107294457E-2</v>
      </c>
      <c r="AB45" s="26">
        <v>0.78840783263379732</v>
      </c>
      <c r="AC45" s="25">
        <v>0.38916502413802967</v>
      </c>
      <c r="AD45" s="26">
        <v>0.54402213312423287</v>
      </c>
      <c r="AI45" s="25">
        <v>0.13830277684018158</v>
      </c>
      <c r="AJ45" s="26">
        <v>0.61348245434024162</v>
      </c>
      <c r="AK45" s="25">
        <v>3.4020301091608085E-2</v>
      </c>
      <c r="AL45" s="26">
        <v>0.62346622760594317</v>
      </c>
      <c r="AM45" s="25">
        <v>2.50459026329393E-2</v>
      </c>
      <c r="AN45" s="26">
        <v>0.22377331261101319</v>
      </c>
      <c r="AQ45" s="25">
        <v>0</v>
      </c>
      <c r="AR45" s="26">
        <v>0.29162772989997632</v>
      </c>
      <c r="AU45">
        <f t="shared" si="0"/>
        <v>14</v>
      </c>
      <c r="AV45">
        <f t="shared" si="1"/>
        <v>0.2025308107190423</v>
      </c>
      <c r="AW45">
        <f t="shared" si="1"/>
        <v>0.58164687594826148</v>
      </c>
      <c r="AY45">
        <f t="shared" si="2"/>
        <v>14</v>
      </c>
      <c r="AZ45">
        <f t="shared" si="3"/>
        <v>16</v>
      </c>
    </row>
    <row r="46" spans="2:52" x14ac:dyDescent="0.75">
      <c r="B46">
        <f t="shared" si="4"/>
        <v>15</v>
      </c>
      <c r="C46" s="25">
        <v>0.15382094606336585</v>
      </c>
      <c r="D46" s="26">
        <v>0.36967274767022351</v>
      </c>
      <c r="E46" s="25">
        <v>0.11178951953090256</v>
      </c>
      <c r="F46" s="26">
        <v>0.42429819452533463</v>
      </c>
      <c r="G46" s="25">
        <v>0.20158944965524922</v>
      </c>
      <c r="H46" s="26">
        <v>0.80478404892343003</v>
      </c>
      <c r="I46" s="25">
        <v>0.24374021240853061</v>
      </c>
      <c r="J46" s="26">
        <v>0.19211395675923182</v>
      </c>
      <c r="K46" s="25">
        <v>0.53778038296209485</v>
      </c>
      <c r="L46" s="26">
        <v>0.70447286345929849</v>
      </c>
      <c r="M46" s="25">
        <v>0.14522172674346617</v>
      </c>
      <c r="N46" s="26">
        <v>0.51366303436714222</v>
      </c>
      <c r="O46" s="25">
        <v>0.19474435707859034</v>
      </c>
      <c r="P46" s="26">
        <v>0.62479555462361069</v>
      </c>
      <c r="Q46" s="25">
        <v>0.18292363753498034</v>
      </c>
      <c r="R46" s="26">
        <v>0.54446120451786173</v>
      </c>
      <c r="S46" s="25">
        <v>0.20844170506719778</v>
      </c>
      <c r="T46" s="26">
        <v>0.37154718708116757</v>
      </c>
      <c r="U46" s="25">
        <v>0.54811514296704722</v>
      </c>
      <c r="V46" s="26">
        <v>0.57830123532571176</v>
      </c>
      <c r="W46" s="25">
        <v>0.13638318282557649</v>
      </c>
      <c r="X46" s="26">
        <v>0.74143097768367516</v>
      </c>
      <c r="Y46" s="25">
        <v>0.29707925509916611</v>
      </c>
      <c r="Z46" s="26">
        <v>0.77262249046481402</v>
      </c>
      <c r="AA46" s="25">
        <v>0.18320660395315541</v>
      </c>
      <c r="AB46" s="26">
        <v>0.89209714033741128</v>
      </c>
      <c r="AC46" s="25">
        <v>0.19108321192904318</v>
      </c>
      <c r="AD46" s="26">
        <v>0.49895696172567316</v>
      </c>
      <c r="AI46" s="25">
        <v>0.12945689846792222</v>
      </c>
      <c r="AJ46" s="26">
        <v>0.58929896288812744</v>
      </c>
      <c r="AK46" s="25">
        <v>0</v>
      </c>
      <c r="AL46" s="26">
        <v>3.473283939001906E-2</v>
      </c>
      <c r="AM46" s="25">
        <v>2.7933757598445283E-2</v>
      </c>
      <c r="AN46" s="26">
        <v>0.53827153641207914</v>
      </c>
      <c r="AQ46" s="25">
        <v>0.14853872279760147</v>
      </c>
      <c r="AR46" s="26">
        <v>0.46487038382999341</v>
      </c>
      <c r="AU46">
        <f t="shared" si="0"/>
        <v>15</v>
      </c>
      <c r="AV46">
        <f t="shared" si="1"/>
        <v>0.20232492848235192</v>
      </c>
      <c r="AW46">
        <f t="shared" si="1"/>
        <v>0.53668840666582251</v>
      </c>
      <c r="AY46">
        <f t="shared" si="2"/>
        <v>15</v>
      </c>
      <c r="AZ46">
        <f t="shared" si="3"/>
        <v>18</v>
      </c>
    </row>
    <row r="47" spans="2:52" x14ac:dyDescent="0.75">
      <c r="B47">
        <f t="shared" si="4"/>
        <v>16</v>
      </c>
      <c r="C47" s="25">
        <v>8.9119824431612288E-2</v>
      </c>
      <c r="D47" s="26">
        <v>0.44850269629403006</v>
      </c>
      <c r="E47" s="25">
        <v>0.17408031746287764</v>
      </c>
      <c r="F47" s="26">
        <v>0.39786255096097828</v>
      </c>
      <c r="G47" s="25">
        <v>0.18011521902429195</v>
      </c>
      <c r="H47" s="26">
        <v>0.65130908395974041</v>
      </c>
      <c r="I47" s="25">
        <v>0.37246376811594195</v>
      </c>
      <c r="J47" s="26">
        <v>0.4570045464952735</v>
      </c>
      <c r="K47" s="25">
        <v>0.36502930832356395</v>
      </c>
      <c r="L47" s="26">
        <v>0.67055375327229205</v>
      </c>
      <c r="M47" s="25">
        <v>0</v>
      </c>
      <c r="N47" s="26">
        <v>0.46401927912824814</v>
      </c>
      <c r="O47" s="25">
        <v>0.23176074795603011</v>
      </c>
      <c r="P47" s="26">
        <v>0.61166911302159799</v>
      </c>
      <c r="Q47" s="25">
        <v>0.11825813855166985</v>
      </c>
      <c r="R47" s="26">
        <v>0.90274456421765148</v>
      </c>
      <c r="S47" s="25">
        <v>0</v>
      </c>
      <c r="T47" s="26">
        <v>0.40055898793762867</v>
      </c>
      <c r="U47" s="25">
        <v>0.63140306449544847</v>
      </c>
      <c r="V47" s="26">
        <v>0.78635003452773733</v>
      </c>
      <c r="W47" s="25">
        <v>7.8459197512486992E-2</v>
      </c>
      <c r="X47" s="26">
        <v>0.99951295077420532</v>
      </c>
      <c r="Y47" s="25">
        <v>0.29547293530966573</v>
      </c>
      <c r="Z47" s="26">
        <v>0.43451108596336824</v>
      </c>
      <c r="AA47" s="25">
        <v>4.5432232340538326E-3</v>
      </c>
      <c r="AB47" s="26">
        <v>0.64230536819584882</v>
      </c>
      <c r="AC47" s="25">
        <v>0.23093238495158142</v>
      </c>
      <c r="AD47" s="26">
        <v>0.74114896953736442</v>
      </c>
      <c r="AK47" s="25">
        <v>1.7164121115840383E-2</v>
      </c>
      <c r="AL47" s="26">
        <v>0.23348622054961074</v>
      </c>
      <c r="AM47" s="25">
        <v>4.4747490953169967E-2</v>
      </c>
      <c r="AN47" s="26">
        <v>0.53097246891651873</v>
      </c>
      <c r="AO47" s="25">
        <v>0.28172873119539538</v>
      </c>
      <c r="AP47" s="26">
        <v>0.53937214014159918</v>
      </c>
      <c r="AQ47" s="25">
        <v>0.19466224998951734</v>
      </c>
      <c r="AR47" s="26">
        <v>0.63344062575710347</v>
      </c>
      <c r="AU47">
        <f t="shared" si="0"/>
        <v>16</v>
      </c>
      <c r="AV47">
        <f t="shared" si="1"/>
        <v>0.18388559570128596</v>
      </c>
      <c r="AW47">
        <f t="shared" si="1"/>
        <v>0.58585135775837771</v>
      </c>
      <c r="AY47">
        <f t="shared" si="2"/>
        <v>16</v>
      </c>
      <c r="AZ47">
        <f t="shared" si="3"/>
        <v>18</v>
      </c>
    </row>
    <row r="48" spans="2:52" x14ac:dyDescent="0.75">
      <c r="B48">
        <f t="shared" si="4"/>
        <v>17</v>
      </c>
      <c r="C48" s="25">
        <v>8.6667030779084914E-2</v>
      </c>
      <c r="D48" s="26">
        <v>0.40831325454800393</v>
      </c>
      <c r="E48" s="25">
        <v>0.34830581611995148</v>
      </c>
      <c r="F48" s="26">
        <v>0.22464181712288886</v>
      </c>
      <c r="G48" s="25">
        <v>0.18048934472468153</v>
      </c>
      <c r="H48" s="26">
        <v>0.63168875015925585</v>
      </c>
      <c r="I48" s="25">
        <v>0.32526408701346782</v>
      </c>
      <c r="J48" s="26">
        <v>0.43273476596997373</v>
      </c>
      <c r="K48" s="25">
        <v>0.41029308323563907</v>
      </c>
      <c r="L48" s="26">
        <v>0.78760474466725972</v>
      </c>
      <c r="M48" s="25">
        <v>3.2972562863867322E-2</v>
      </c>
      <c r="N48" s="26">
        <v>0.30741827326068766</v>
      </c>
      <c r="O48" s="25">
        <v>0.25646442123381452</v>
      </c>
      <c r="P48" s="26">
        <v>0.81764520863912793</v>
      </c>
      <c r="Q48" s="25">
        <v>0.1962915987195753</v>
      </c>
      <c r="R48" s="26">
        <v>0.93320701960928643</v>
      </c>
      <c r="S48" s="25">
        <v>3.3661445309559668E-2</v>
      </c>
      <c r="T48" s="26">
        <v>0.45787976855938023</v>
      </c>
      <c r="U48" s="25">
        <v>0.63314206949608909</v>
      </c>
      <c r="V48" s="26">
        <v>0.84438220926366425</v>
      </c>
      <c r="W48" s="25">
        <v>6.7189308987463253E-2</v>
      </c>
      <c r="X48" s="26">
        <v>0.94625547084807415</v>
      </c>
      <c r="Y48" s="25">
        <v>0.30384617689896365</v>
      </c>
      <c r="Z48" s="26">
        <v>0.83477932855526216</v>
      </c>
      <c r="AC48" s="25">
        <v>0.10445053846373645</v>
      </c>
      <c r="AD48" s="26">
        <v>0.60562796822062126</v>
      </c>
      <c r="AK48" s="25">
        <v>3.8230748642324903E-2</v>
      </c>
      <c r="AL48" s="26">
        <v>0.1401858167705525</v>
      </c>
      <c r="AM48" s="25">
        <v>7.7961388309535154E-2</v>
      </c>
      <c r="AN48" s="26">
        <v>0.64142984014209659</v>
      </c>
      <c r="AO48" s="25">
        <v>0.14950629835777407</v>
      </c>
      <c r="AP48" s="26">
        <v>0.91171716711817374</v>
      </c>
      <c r="AQ48" s="25">
        <v>0.26271017652731771</v>
      </c>
      <c r="AR48" s="26">
        <v>0.69011525282940434</v>
      </c>
      <c r="AU48">
        <f t="shared" si="0"/>
        <v>17</v>
      </c>
      <c r="AV48">
        <f t="shared" si="1"/>
        <v>0.2063203585695792</v>
      </c>
      <c r="AW48">
        <f t="shared" si="1"/>
        <v>0.6244486268402184</v>
      </c>
      <c r="AY48">
        <f t="shared" si="2"/>
        <v>17</v>
      </c>
      <c r="AZ48">
        <f t="shared" si="3"/>
        <v>17</v>
      </c>
    </row>
    <row r="49" spans="2:52" x14ac:dyDescent="0.75">
      <c r="B49">
        <f t="shared" si="4"/>
        <v>18</v>
      </c>
      <c r="E49" s="25">
        <v>0.467088229837961</v>
      </c>
      <c r="F49" s="26">
        <v>0.4051019219569017</v>
      </c>
      <c r="G49" s="25">
        <v>0.10500071609997365</v>
      </c>
      <c r="H49" s="26">
        <v>0.48057077334692344</v>
      </c>
      <c r="I49" s="25">
        <v>0.28198798439679956</v>
      </c>
      <c r="J49" s="26">
        <v>0.43101756451771162</v>
      </c>
      <c r="K49" s="25">
        <v>0.37214536928487729</v>
      </c>
      <c r="L49" s="26">
        <v>0.6506632263236346</v>
      </c>
      <c r="M49" s="25">
        <v>9.1601635079895896E-2</v>
      </c>
      <c r="N49" s="26">
        <v>0.38772003352891893</v>
      </c>
      <c r="O49" s="25">
        <v>0.15228063998748168</v>
      </c>
      <c r="P49" s="26">
        <v>0.72548752358985114</v>
      </c>
      <c r="Q49" s="25">
        <v>0</v>
      </c>
      <c r="R49" s="26">
        <v>0.92301607740701219</v>
      </c>
      <c r="S49" s="25">
        <v>4.4851262408737762E-2</v>
      </c>
      <c r="T49" s="26">
        <v>0.48277271092805069</v>
      </c>
      <c r="U49" s="25">
        <v>0.62251570714194182</v>
      </c>
      <c r="V49" s="26">
        <v>0.80283383206731551</v>
      </c>
      <c r="W49" s="25">
        <v>0.13878799907379843</v>
      </c>
      <c r="X49" s="26">
        <v>1</v>
      </c>
      <c r="Y49" s="25">
        <v>0.24832025701116617</v>
      </c>
      <c r="Z49" s="26">
        <v>0.62395741648853709</v>
      </c>
      <c r="AC49" s="25">
        <v>0.24585082983403347</v>
      </c>
      <c r="AD49" s="26">
        <v>0.51903359914781522</v>
      </c>
      <c r="AI49" s="25">
        <v>0.19943771661905529</v>
      </c>
      <c r="AJ49" s="26">
        <v>0.67259151683530893</v>
      </c>
      <c r="AK49" s="25">
        <v>5.2893927228040379E-2</v>
      </c>
      <c r="AL49" s="26">
        <v>0.24316907758046205</v>
      </c>
      <c r="AM49" s="25">
        <v>8.5459115460719548E-2</v>
      </c>
      <c r="AN49" s="26">
        <v>0.59169626998223779</v>
      </c>
      <c r="AO49" s="25">
        <v>0.15819131154038368</v>
      </c>
      <c r="AP49" s="26">
        <v>1</v>
      </c>
      <c r="AQ49" s="25">
        <v>0.38465973416076116</v>
      </c>
      <c r="AR49" s="26">
        <v>0.65036514034541326</v>
      </c>
      <c r="AU49">
        <f t="shared" si="0"/>
        <v>18</v>
      </c>
      <c r="AV49">
        <f t="shared" si="1"/>
        <v>0.21476896677444862</v>
      </c>
      <c r="AW49">
        <f t="shared" si="1"/>
        <v>0.62294098141447607</v>
      </c>
      <c r="AY49">
        <f t="shared" si="2"/>
        <v>18</v>
      </c>
      <c r="AZ49">
        <f t="shared" si="3"/>
        <v>17</v>
      </c>
    </row>
    <row r="50" spans="2:52" x14ac:dyDescent="0.75">
      <c r="B50">
        <f t="shared" si="4"/>
        <v>19</v>
      </c>
      <c r="E50" s="25">
        <v>0.57974077091214027</v>
      </c>
      <c r="F50" s="26">
        <v>0.69072218986604517</v>
      </c>
      <c r="G50" s="25">
        <v>0.17550587348121052</v>
      </c>
      <c r="H50" s="26">
        <v>0.53500445916677275</v>
      </c>
      <c r="I50" s="25">
        <v>0.28749181401440738</v>
      </c>
      <c r="J50" s="26">
        <v>0.51632159094625985</v>
      </c>
      <c r="K50" s="25">
        <v>0.39532629933567842</v>
      </c>
      <c r="L50" s="26">
        <v>0.71192554830467125</v>
      </c>
      <c r="M50" s="25">
        <v>3.4203517899170123E-2</v>
      </c>
      <c r="N50" s="26">
        <v>0.20450544844928781</v>
      </c>
      <c r="O50" s="25">
        <v>0.14183585651136402</v>
      </c>
      <c r="P50" s="26">
        <v>0.76581044244076335</v>
      </c>
      <c r="S50" s="25">
        <v>0.12355632124309003</v>
      </c>
      <c r="T50" s="26">
        <v>0.43030629923833841</v>
      </c>
      <c r="U50" s="25">
        <v>0.47971695089113986</v>
      </c>
      <c r="V50" s="26">
        <v>0.69188470293357895</v>
      </c>
      <c r="W50" s="25">
        <v>0.13429261354239053</v>
      </c>
      <c r="X50" s="26">
        <v>0.79711693916619863</v>
      </c>
      <c r="Y50" s="25">
        <v>0.17089324566503414</v>
      </c>
      <c r="Z50" s="26">
        <v>0.31401148413596575</v>
      </c>
      <c r="AC50" s="25">
        <v>7.6284743051389825E-2</v>
      </c>
      <c r="AD50" s="26">
        <v>0.5116065748398454</v>
      </c>
      <c r="AI50" s="25">
        <v>0.15913525261589404</v>
      </c>
      <c r="AJ50" s="26">
        <v>0.51992138786721132</v>
      </c>
      <c r="AK50" s="25">
        <v>8.1446114617419144E-2</v>
      </c>
      <c r="AL50" s="26">
        <v>0.27790191697048111</v>
      </c>
      <c r="AM50" s="25">
        <v>5.8537889726723316E-2</v>
      </c>
      <c r="AN50" s="26">
        <v>0.60418516873889982</v>
      </c>
      <c r="AO50" s="25">
        <v>8.0973962192621388E-2</v>
      </c>
      <c r="AP50" s="26">
        <v>0.93218293987752443</v>
      </c>
      <c r="AQ50" s="25">
        <v>0.27764266845570007</v>
      </c>
      <c r="AR50" s="26">
        <v>0.49274910878067335</v>
      </c>
      <c r="AU50">
        <f t="shared" si="0"/>
        <v>19</v>
      </c>
      <c r="AV50">
        <f t="shared" si="1"/>
        <v>0.20353649338471086</v>
      </c>
      <c r="AW50">
        <f t="shared" si="1"/>
        <v>0.56225976260765731</v>
      </c>
      <c r="AY50">
        <f t="shared" si="2"/>
        <v>19</v>
      </c>
      <c r="AZ50">
        <f t="shared" si="3"/>
        <v>16</v>
      </c>
    </row>
    <row r="51" spans="2:52" x14ac:dyDescent="0.75">
      <c r="B51">
        <f t="shared" si="4"/>
        <v>20</v>
      </c>
      <c r="G51" s="25">
        <v>0.19156112717058696</v>
      </c>
      <c r="H51" s="26">
        <v>0.52906421200152887</v>
      </c>
      <c r="I51" s="25">
        <v>0.30068050454144235</v>
      </c>
      <c r="J51" s="26">
        <v>0.42354364962548657</v>
      </c>
      <c r="K51" s="25">
        <v>0.29444314185228593</v>
      </c>
      <c r="L51" s="26">
        <v>0.82912684594862041</v>
      </c>
      <c r="M51" s="25">
        <v>0.13062058714232638</v>
      </c>
      <c r="N51" s="26">
        <v>0.5742665549036049</v>
      </c>
      <c r="O51" s="25">
        <v>0.10258968039744902</v>
      </c>
      <c r="P51" s="26">
        <v>0.87977563430488559</v>
      </c>
      <c r="S51" s="25">
        <v>0.13224557383355767</v>
      </c>
      <c r="T51" s="26">
        <v>0.47919322676604237</v>
      </c>
      <c r="U51" s="25">
        <v>0.66307379151173218</v>
      </c>
      <c r="V51" s="26">
        <v>1</v>
      </c>
      <c r="W51" s="25">
        <v>0.11592405147034528</v>
      </c>
      <c r="X51" s="26">
        <v>0.46968456798057207</v>
      </c>
      <c r="AC51" s="25">
        <v>0.16276744651069847</v>
      </c>
      <c r="AD51" s="26">
        <v>0.66957139264103183</v>
      </c>
      <c r="AK51" s="25">
        <v>7.9788412779269485E-2</v>
      </c>
      <c r="AL51" s="26">
        <v>0.37994433337253569</v>
      </c>
      <c r="AM51" s="25">
        <v>0.12118295095994405</v>
      </c>
      <c r="AN51" s="26">
        <v>0.39750777087033817</v>
      </c>
      <c r="AO51" s="25">
        <v>0.11890196619048399</v>
      </c>
      <c r="AP51" s="26">
        <v>0.71746306371935265</v>
      </c>
      <c r="AQ51" s="25">
        <v>0.25728542077235927</v>
      </c>
      <c r="AR51" s="26">
        <v>0.45581974872806619</v>
      </c>
      <c r="AU51">
        <f t="shared" si="0"/>
        <v>20</v>
      </c>
      <c r="AV51">
        <f t="shared" si="1"/>
        <v>0.20546651193326781</v>
      </c>
      <c r="AW51">
        <f t="shared" si="1"/>
        <v>0.60038161545092816</v>
      </c>
      <c r="AY51">
        <f t="shared" si="2"/>
        <v>20</v>
      </c>
      <c r="AZ51">
        <f t="shared" si="3"/>
        <v>13</v>
      </c>
    </row>
    <row r="52" spans="2:52" x14ac:dyDescent="0.75">
      <c r="B52">
        <f t="shared" si="4"/>
        <v>21</v>
      </c>
      <c r="G52" s="25">
        <v>0.20809280655655299</v>
      </c>
      <c r="H52" s="26">
        <v>0.55056376608485158</v>
      </c>
      <c r="I52" s="25">
        <v>0.20866148458187406</v>
      </c>
      <c r="J52" s="26">
        <v>0.55681483662054765</v>
      </c>
      <c r="K52" s="25">
        <v>0.25016412661195803</v>
      </c>
      <c r="L52" s="26">
        <v>0.769981336974085</v>
      </c>
      <c r="M52" s="25">
        <v>2.2761055369751003E-2</v>
      </c>
      <c r="N52" s="26">
        <v>0.41255238893545709</v>
      </c>
      <c r="O52" s="25">
        <v>0.10871181003794538</v>
      </c>
      <c r="P52" s="26">
        <v>0.88579366743552135</v>
      </c>
      <c r="S52" s="25">
        <v>8.2736069179497301E-2</v>
      </c>
      <c r="T52" s="26">
        <v>0.59906508450197782</v>
      </c>
      <c r="U52" s="25">
        <v>0.56977657391973324</v>
      </c>
      <c r="V52" s="26">
        <v>0.71937901225095258</v>
      </c>
      <c r="W52" s="25">
        <v>0.13145446726869775</v>
      </c>
      <c r="X52" s="26">
        <v>0.22440793078489357</v>
      </c>
      <c r="AK52" s="25">
        <v>8.6845157409725732E-2</v>
      </c>
      <c r="AL52" s="26">
        <v>0.32035752087498648</v>
      </c>
      <c r="AM52" s="25">
        <v>5.2359306201757411E-2</v>
      </c>
      <c r="AN52" s="26">
        <v>0.27589365008881039</v>
      </c>
      <c r="AO52" s="25">
        <v>0.11490410297944212</v>
      </c>
      <c r="AP52" s="26">
        <v>0.50809297243153562</v>
      </c>
      <c r="AQ52" s="25">
        <v>0.1725439221770303</v>
      </c>
      <c r="AR52" s="26">
        <v>0.30239158273630273</v>
      </c>
      <c r="AU52">
        <f t="shared" si="0"/>
        <v>21</v>
      </c>
      <c r="AV52">
        <f t="shared" si="1"/>
        <v>0.16741757352449713</v>
      </c>
      <c r="AW52">
        <f t="shared" si="1"/>
        <v>0.51044114580999345</v>
      </c>
      <c r="AY52">
        <f t="shared" si="2"/>
        <v>21</v>
      </c>
      <c r="AZ52">
        <f t="shared" si="3"/>
        <v>12</v>
      </c>
    </row>
    <row r="53" spans="2:52" x14ac:dyDescent="0.75">
      <c r="B53">
        <f t="shared" si="4"/>
        <v>22</v>
      </c>
      <c r="G53" s="25">
        <v>0.14555828030783563</v>
      </c>
      <c r="H53" s="26">
        <v>0.39133966110332535</v>
      </c>
      <c r="I53" s="25">
        <v>0.26768599982916202</v>
      </c>
      <c r="J53" s="26">
        <v>0.61997514146469057</v>
      </c>
      <c r="K53" s="25">
        <v>0.31792497069167636</v>
      </c>
      <c r="L53" s="26">
        <v>1</v>
      </c>
      <c r="O53" s="25">
        <v>0.13612447678285011</v>
      </c>
      <c r="P53" s="26">
        <v>0.75162507863283712</v>
      </c>
      <c r="S53" s="25">
        <v>0.12303780953894267</v>
      </c>
      <c r="T53" s="26">
        <v>0.56212611552417358</v>
      </c>
      <c r="U53" s="25">
        <v>0.53679157584305737</v>
      </c>
      <c r="V53" s="26">
        <v>0.6398373359932481</v>
      </c>
      <c r="AK53" s="25">
        <v>4.1750487093812537E-2</v>
      </c>
      <c r="AL53" s="26">
        <v>0.2239209690697409</v>
      </c>
      <c r="AM53" s="25">
        <v>9.8500811095067253E-2</v>
      </c>
      <c r="AN53" s="26">
        <v>0.4515985790408521</v>
      </c>
      <c r="AO53" s="25">
        <v>8.5954059037411018E-2</v>
      </c>
      <c r="AP53" s="26">
        <v>0.34263664716461489</v>
      </c>
      <c r="AQ53" s="25">
        <v>0.26446601534655528</v>
      </c>
      <c r="AR53" s="26">
        <v>0.45175301976257159</v>
      </c>
      <c r="AU53">
        <f t="shared" si="0"/>
        <v>22</v>
      </c>
      <c r="AV53">
        <f t="shared" si="1"/>
        <v>0.20177944855663704</v>
      </c>
      <c r="AW53">
        <f t="shared" si="1"/>
        <v>0.54348125477560538</v>
      </c>
      <c r="AY53">
        <f t="shared" si="2"/>
        <v>22</v>
      </c>
      <c r="AZ53">
        <f t="shared" si="3"/>
        <v>10</v>
      </c>
    </row>
    <row r="54" spans="2:52" x14ac:dyDescent="0.75">
      <c r="B54">
        <f t="shared" si="4"/>
        <v>23</v>
      </c>
      <c r="G54" s="25">
        <v>0.23030944287422078</v>
      </c>
      <c r="H54" s="26">
        <v>0.43523060262453828</v>
      </c>
      <c r="I54" s="25">
        <v>0.23169613621480031</v>
      </c>
      <c r="J54" s="26">
        <v>0.57550780100088372</v>
      </c>
      <c r="K54" s="25">
        <v>0.2176592418913641</v>
      </c>
      <c r="L54" s="26">
        <v>0.94292120194897089</v>
      </c>
      <c r="M54" s="25">
        <v>1.3594698377307294E-2</v>
      </c>
      <c r="N54" s="26">
        <v>0.30945096395641353</v>
      </c>
      <c r="O54" s="25">
        <v>0.14979658099597087</v>
      </c>
      <c r="P54" s="26">
        <v>0.8494233591947995</v>
      </c>
      <c r="S54" s="25">
        <v>9.0430113821682076E-2</v>
      </c>
      <c r="T54" s="26">
        <v>0.49975482985191699</v>
      </c>
      <c r="U54" s="25">
        <v>0.62088889601230912</v>
      </c>
      <c r="V54" s="26">
        <v>0.80289777232154258</v>
      </c>
      <c r="AC54" s="25">
        <v>0.21524266575256404</v>
      </c>
      <c r="AD54" s="26">
        <v>0.37070024115636696</v>
      </c>
      <c r="AK54" s="25">
        <v>7.3566274977048179E-2</v>
      </c>
      <c r="AL54" s="26">
        <v>0.5812066329530754</v>
      </c>
      <c r="AM54" s="25">
        <v>9.6914273490560601E-2</v>
      </c>
      <c r="AN54" s="26">
        <v>0.45773201598579005</v>
      </c>
      <c r="AO54" s="25">
        <v>0.16136203063879606</v>
      </c>
      <c r="AP54" s="26">
        <v>0.38589022696746905</v>
      </c>
      <c r="AQ54" s="25">
        <v>0.32499266216612815</v>
      </c>
      <c r="AR54" s="26">
        <v>0.59135430727165794</v>
      </c>
      <c r="AU54">
        <f t="shared" si="0"/>
        <v>23</v>
      </c>
      <c r="AV54">
        <f t="shared" si="1"/>
        <v>0.20220441810106263</v>
      </c>
      <c r="AW54">
        <f t="shared" si="1"/>
        <v>0.56683916293611869</v>
      </c>
      <c r="AY54">
        <f t="shared" si="2"/>
        <v>23</v>
      </c>
      <c r="AZ54">
        <f t="shared" si="3"/>
        <v>12</v>
      </c>
    </row>
    <row r="55" spans="2:52" x14ac:dyDescent="0.75">
      <c r="B55">
        <f t="shared" si="4"/>
        <v>24</v>
      </c>
      <c r="G55" s="25">
        <v>0.13697092634108007</v>
      </c>
      <c r="H55" s="26">
        <v>0.38054210727481225</v>
      </c>
      <c r="I55" s="25">
        <v>0.19790723498761423</v>
      </c>
      <c r="J55" s="26">
        <v>0.66707552415529991</v>
      </c>
      <c r="K55" s="25">
        <v>0.14652598671356015</v>
      </c>
      <c r="L55" s="26">
        <v>0.82830016157921804</v>
      </c>
      <c r="M55" s="25">
        <v>9.2592592592594634E-3</v>
      </c>
      <c r="N55" s="26">
        <v>0.39616512992456054</v>
      </c>
      <c r="O55" s="25">
        <v>0.15079411649649874</v>
      </c>
      <c r="P55" s="26">
        <v>0.81684839589012381</v>
      </c>
      <c r="S55" s="25">
        <v>0.14740785963386366</v>
      </c>
      <c r="T55" s="26">
        <v>0.48296884704651738</v>
      </c>
      <c r="U55" s="25">
        <v>0.51510610334658324</v>
      </c>
      <c r="V55" s="26">
        <v>0.76372797258241898</v>
      </c>
      <c r="AC55" s="25">
        <v>0.12178278629988325</v>
      </c>
      <c r="AD55" s="26">
        <v>0.32887514609933277</v>
      </c>
      <c r="AK55" s="25">
        <v>8.8528760839096346E-2</v>
      </c>
      <c r="AL55" s="26">
        <v>0.73977811752714695</v>
      </c>
      <c r="AM55" s="25">
        <v>0.10055439684831577</v>
      </c>
      <c r="AN55" s="26">
        <v>0.53005661634103141</v>
      </c>
      <c r="AO55" s="25">
        <v>9.9171132670469148E-2</v>
      </c>
      <c r="AP55" s="26">
        <v>0.35502083001343182</v>
      </c>
      <c r="AQ55" s="25">
        <v>0.20569520734621971</v>
      </c>
      <c r="AR55" s="26">
        <v>0.61810819229571201</v>
      </c>
      <c r="AU55">
        <f t="shared" si="0"/>
        <v>24</v>
      </c>
      <c r="AV55">
        <f t="shared" si="1"/>
        <v>0.15997531423187031</v>
      </c>
      <c r="AW55">
        <f t="shared" si="1"/>
        <v>0.57562225339413386</v>
      </c>
      <c r="AY55">
        <f t="shared" si="2"/>
        <v>24</v>
      </c>
      <c r="AZ55">
        <f t="shared" si="3"/>
        <v>12</v>
      </c>
    </row>
    <row r="56" spans="2:52" x14ac:dyDescent="0.75">
      <c r="B56">
        <f t="shared" si="4"/>
        <v>25</v>
      </c>
      <c r="G56" s="25">
        <v>0.1729834478606149</v>
      </c>
      <c r="H56" s="26">
        <v>0.39877691425659306</v>
      </c>
      <c r="I56" s="25">
        <v>0.33282366675208552</v>
      </c>
      <c r="J56" s="26">
        <v>0.96300657442841719</v>
      </c>
      <c r="M56" s="25">
        <v>3.4791898922333482E-2</v>
      </c>
      <c r="N56" s="26">
        <v>0.2923093042749374</v>
      </c>
      <c r="O56" s="25">
        <v>0.22576575519305236</v>
      </c>
      <c r="P56" s="26">
        <v>0.82471167959739966</v>
      </c>
      <c r="S56" s="25">
        <v>0.12206769086666727</v>
      </c>
      <c r="T56" s="26">
        <v>0.46327351181720089</v>
      </c>
      <c r="AC56" s="25">
        <v>0.11951895335218703</v>
      </c>
      <c r="AD56" s="26">
        <v>0.3917237502034297</v>
      </c>
      <c r="AK56" s="25">
        <v>7.2924491105681374E-2</v>
      </c>
      <c r="AL56" s="26">
        <v>0.54761064722255004</v>
      </c>
      <c r="AM56" s="25">
        <v>9.2111877640515205E-2</v>
      </c>
      <c r="AN56" s="26">
        <v>0.61284413854351671</v>
      </c>
      <c r="AO56" s="25">
        <v>0.11287070703589382</v>
      </c>
      <c r="AP56" s="26">
        <v>0.3358298996061661</v>
      </c>
      <c r="AQ56" s="25">
        <v>0.24031930059960557</v>
      </c>
      <c r="AR56" s="26">
        <v>0.5589070016959119</v>
      </c>
      <c r="AU56">
        <f t="shared" si="0"/>
        <v>25</v>
      </c>
      <c r="AV56">
        <f t="shared" si="1"/>
        <v>0.15261777893286368</v>
      </c>
      <c r="AW56">
        <f t="shared" si="1"/>
        <v>0.53889934216461233</v>
      </c>
      <c r="AY56">
        <f t="shared" si="2"/>
        <v>25</v>
      </c>
      <c r="AZ56">
        <f t="shared" si="3"/>
        <v>10</v>
      </c>
    </row>
    <row r="57" spans="2:52" x14ac:dyDescent="0.75">
      <c r="B57">
        <f t="shared" si="4"/>
        <v>26</v>
      </c>
      <c r="G57" s="25">
        <v>8.3748622603622952E-2</v>
      </c>
      <c r="H57" s="26">
        <v>0.34077589501847361</v>
      </c>
      <c r="M57" s="25">
        <v>9.5805462653289181E-2</v>
      </c>
      <c r="N57" s="26">
        <v>0.16209136630343701</v>
      </c>
      <c r="O57" s="25">
        <v>0.20033837968939505</v>
      </c>
      <c r="P57" s="26">
        <v>0.49794506185783155</v>
      </c>
      <c r="S57" s="25">
        <v>0.17176118354478029</v>
      </c>
      <c r="T57" s="26">
        <v>0.39070314798470168</v>
      </c>
      <c r="U57" s="25">
        <v>0.5982898448519044</v>
      </c>
      <c r="V57" s="26">
        <v>0.56749533236144112</v>
      </c>
      <c r="AC57" s="25">
        <v>0.14657068586282782</v>
      </c>
      <c r="AD57" s="26">
        <v>0.31763104555340183</v>
      </c>
      <c r="AK57" s="25">
        <v>7.3148971562930723E-2</v>
      </c>
      <c r="AL57" s="26">
        <v>0.41475557646321087</v>
      </c>
      <c r="AM57" s="25">
        <v>9.3259889120630421E-2</v>
      </c>
      <c r="AN57" s="26">
        <v>0.50535634991119005</v>
      </c>
      <c r="AO57" s="25">
        <v>0.13589288483741391</v>
      </c>
      <c r="AP57" s="26">
        <v>0.35176542900721758</v>
      </c>
      <c r="AQ57" s="25">
        <v>0.23565453478133205</v>
      </c>
      <c r="AR57" s="26">
        <v>0.6174852040286577</v>
      </c>
      <c r="AU57">
        <f t="shared" si="0"/>
        <v>26</v>
      </c>
      <c r="AV57">
        <f t="shared" si="1"/>
        <v>0.18344704595081268</v>
      </c>
      <c r="AW57">
        <f t="shared" si="1"/>
        <v>0.41660044084895631</v>
      </c>
      <c r="AY57">
        <f t="shared" si="2"/>
        <v>26</v>
      </c>
      <c r="AZ57">
        <f t="shared" si="3"/>
        <v>10</v>
      </c>
    </row>
    <row r="58" spans="2:52" x14ac:dyDescent="0.75">
      <c r="B58">
        <f t="shared" si="4"/>
        <v>27</v>
      </c>
      <c r="G58" s="25">
        <v>0.19129807003750057</v>
      </c>
      <c r="H58" s="26">
        <v>0.45305134412027021</v>
      </c>
      <c r="K58" s="25">
        <v>0.23061352090660464</v>
      </c>
      <c r="L58" s="26">
        <v>0.82025877725866503</v>
      </c>
      <c r="M58" s="25">
        <v>0.2452697262479874</v>
      </c>
      <c r="N58" s="26">
        <v>0.35253562447611081</v>
      </c>
      <c r="O58" s="25">
        <v>0.22785862379219957</v>
      </c>
      <c r="P58" s="26">
        <v>0.57780457118892847</v>
      </c>
      <c r="S58" s="25">
        <v>0.1248860528714676</v>
      </c>
      <c r="T58" s="26">
        <v>0.37419502468046156</v>
      </c>
      <c r="AC58" s="25">
        <v>0.28468591995886555</v>
      </c>
      <c r="AD58" s="26">
        <v>0.46723676229083755</v>
      </c>
      <c r="AK58" s="25">
        <v>6.0088813678342422E-2</v>
      </c>
      <c r="AL58" s="26">
        <v>0.51248578932925803</v>
      </c>
      <c r="AM58" s="25">
        <v>0.1145301887801484</v>
      </c>
      <c r="AN58" s="26">
        <v>0.56497002664298468</v>
      </c>
      <c r="AO58" s="25">
        <v>0.19094966483431297</v>
      </c>
      <c r="AP58" s="26">
        <v>0.27575295376420084</v>
      </c>
      <c r="AQ58" s="25">
        <v>0.33031783303283158</v>
      </c>
      <c r="AR58" s="26">
        <v>0.98013359637282438</v>
      </c>
      <c r="AU58">
        <f t="shared" si="0"/>
        <v>27</v>
      </c>
      <c r="AV58">
        <f t="shared" si="1"/>
        <v>0.2000498414140261</v>
      </c>
      <c r="AW58">
        <f t="shared" si="1"/>
        <v>0.53784244701245409</v>
      </c>
      <c r="AY58">
        <f t="shared" si="2"/>
        <v>27</v>
      </c>
      <c r="AZ58">
        <f t="shared" si="3"/>
        <v>10</v>
      </c>
    </row>
    <row r="59" spans="2:52" x14ac:dyDescent="0.75">
      <c r="B59">
        <f t="shared" si="4"/>
        <v>28</v>
      </c>
      <c r="G59" s="25">
        <v>0.19875135547495001</v>
      </c>
      <c r="H59" s="26">
        <v>0.3653331634603138</v>
      </c>
      <c r="I59" s="25">
        <v>0.23610090828848815</v>
      </c>
      <c r="J59" s="26">
        <v>0.89884865731200825</v>
      </c>
      <c r="K59" s="25">
        <v>0.21921062915201253</v>
      </c>
      <c r="L59" s="26">
        <v>0.78204341345491502</v>
      </c>
      <c r="M59" s="25">
        <v>0.15660225442834189</v>
      </c>
      <c r="N59" s="26">
        <v>0.32317686504610221</v>
      </c>
      <c r="O59" s="25">
        <v>0.20950201463052046</v>
      </c>
      <c r="P59" s="26">
        <v>0.78925351226672258</v>
      </c>
      <c r="S59" s="25">
        <v>3.5242069698009221E-2</v>
      </c>
      <c r="T59" s="26">
        <v>0.35804648426007651</v>
      </c>
      <c r="AC59" s="25">
        <v>0.28744965292655772</v>
      </c>
      <c r="AD59" s="26">
        <v>0.49077539909159473</v>
      </c>
      <c r="AK59" s="25">
        <v>7.9952456190336418E-2</v>
      </c>
      <c r="AL59" s="26">
        <v>0.43859030146222988</v>
      </c>
      <c r="AM59" s="25">
        <v>9.521364778865149E-2</v>
      </c>
      <c r="AN59" s="26">
        <v>0.50607793072824181</v>
      </c>
      <c r="AO59" s="25">
        <v>9.6689700332580675E-2</v>
      </c>
      <c r="AP59" s="26">
        <v>0.38388690327133762</v>
      </c>
      <c r="AQ59" s="25">
        <v>0.29790557256069394</v>
      </c>
      <c r="AR59" s="26">
        <v>0.60156439275949192</v>
      </c>
      <c r="AU59">
        <f t="shared" si="0"/>
        <v>28</v>
      </c>
      <c r="AV59">
        <f t="shared" si="1"/>
        <v>0.17387456922464931</v>
      </c>
      <c r="AW59">
        <f t="shared" si="1"/>
        <v>0.53978154755573038</v>
      </c>
      <c r="AY59">
        <f t="shared" si="2"/>
        <v>28</v>
      </c>
      <c r="AZ59">
        <f t="shared" si="3"/>
        <v>11</v>
      </c>
    </row>
    <row r="60" spans="2:52" x14ac:dyDescent="0.75">
      <c r="B60">
        <f t="shared" si="4"/>
        <v>29</v>
      </c>
      <c r="G60" s="25">
        <v>7.8104585670401364E-2</v>
      </c>
      <c r="H60" s="26">
        <v>0.22050579691680475</v>
      </c>
      <c r="I60" s="25">
        <v>0.12072833917029716</v>
      </c>
      <c r="J60" s="26">
        <v>0.86190429463906126</v>
      </c>
      <c r="K60" s="25">
        <v>0.22119577960140654</v>
      </c>
      <c r="L60" s="26">
        <v>0.63827548630334363</v>
      </c>
      <c r="M60" s="25">
        <v>3.8918307940047407E-2</v>
      </c>
      <c r="N60" s="26">
        <v>0.27608968985750232</v>
      </c>
      <c r="O60" s="25">
        <v>0.16431952431248262</v>
      </c>
      <c r="P60" s="26">
        <v>0.75127909414971672</v>
      </c>
      <c r="S60" s="25">
        <v>8.8054995693007607E-2</v>
      </c>
      <c r="T60" s="26">
        <v>0.350217384197967</v>
      </c>
      <c r="AC60" s="25">
        <v>0.27986545548033259</v>
      </c>
      <c r="AD60" s="26">
        <v>0.44409758695684348</v>
      </c>
      <c r="AM60" s="25">
        <v>9.182309214396453E-2</v>
      </c>
      <c r="AN60" s="26">
        <v>0.71528086145648395</v>
      </c>
      <c r="AO60" s="25">
        <v>0.18079991728558806</v>
      </c>
      <c r="AP60" s="26">
        <v>0.33050287977781367</v>
      </c>
      <c r="AQ60" s="25">
        <v>0.21593672690678833</v>
      </c>
      <c r="AR60" s="26">
        <v>0.37242584709099114</v>
      </c>
      <c r="AU60">
        <f t="shared" si="0"/>
        <v>29</v>
      </c>
      <c r="AV60">
        <f t="shared" si="1"/>
        <v>0.14797467242043161</v>
      </c>
      <c r="AW60">
        <f t="shared" si="1"/>
        <v>0.49605789213465279</v>
      </c>
      <c r="AY60">
        <f t="shared" si="2"/>
        <v>29</v>
      </c>
      <c r="AZ60">
        <f t="shared" si="3"/>
        <v>10</v>
      </c>
    </row>
    <row r="61" spans="2:52" x14ac:dyDescent="0.75">
      <c r="B61">
        <f t="shared" si="4"/>
        <v>30</v>
      </c>
      <c r="G61" s="25">
        <v>0.16515895957981011</v>
      </c>
      <c r="H61" s="26">
        <v>0.50950758058351375</v>
      </c>
      <c r="I61" s="25">
        <v>0.19365052247942841</v>
      </c>
      <c r="J61" s="26">
        <v>1</v>
      </c>
      <c r="K61" s="25">
        <v>0.25189527159046521</v>
      </c>
      <c r="L61" s="26">
        <v>0.72550321279607255</v>
      </c>
      <c r="O61" s="25">
        <v>5.4698196612290848E-2</v>
      </c>
      <c r="P61" s="26">
        <v>0.56473055147829709</v>
      </c>
      <c r="S61" s="25">
        <v>0.15812098048890624</v>
      </c>
      <c r="T61" s="26">
        <v>0.59107253767447943</v>
      </c>
      <c r="AC61" s="25">
        <v>0.28769246150769862</v>
      </c>
      <c r="AD61" s="26">
        <v>0.51253865159562639</v>
      </c>
      <c r="AK61" s="25">
        <v>7.8355191398369356E-2</v>
      </c>
      <c r="AL61" s="26">
        <v>0.41334430985142567</v>
      </c>
      <c r="AM61" s="25">
        <v>0.10065065868049947</v>
      </c>
      <c r="AN61" s="26">
        <v>0.61498112788632309</v>
      </c>
      <c r="AO61" s="25">
        <v>0.13765056607675205</v>
      </c>
      <c r="AP61" s="26">
        <v>0.35809411068363445</v>
      </c>
      <c r="AQ61" s="25">
        <v>0.25429263281479281</v>
      </c>
      <c r="AR61" s="26">
        <v>0.67758626656975784</v>
      </c>
      <c r="AU61">
        <f t="shared" si="0"/>
        <v>30</v>
      </c>
      <c r="AV61">
        <f t="shared" si="1"/>
        <v>0.16821654412290127</v>
      </c>
      <c r="AW61">
        <f t="shared" si="1"/>
        <v>0.59673583491191307</v>
      </c>
      <c r="AY61">
        <f t="shared" si="2"/>
        <v>30</v>
      </c>
      <c r="AZ61">
        <f t="shared" si="3"/>
        <v>10</v>
      </c>
    </row>
    <row r="62" spans="2:52" x14ac:dyDescent="0.75">
      <c r="B62">
        <f t="shared" si="4"/>
        <v>31</v>
      </c>
      <c r="G62" s="25">
        <v>0.21539118057118503</v>
      </c>
      <c r="H62" s="26">
        <v>0.7512581220537653</v>
      </c>
      <c r="I62" s="25">
        <v>6.965633097007487E-2</v>
      </c>
      <c r="J62" s="26">
        <v>0.93652896346449521</v>
      </c>
      <c r="K62" s="25">
        <v>0.2335717076983195</v>
      </c>
      <c r="L62" s="26">
        <v>0.6487969237321044</v>
      </c>
      <c r="O62" s="25">
        <v>0.14298986816883766</v>
      </c>
      <c r="P62" s="26">
        <v>0.62804571188928515</v>
      </c>
      <c r="S62" s="25">
        <v>0.14878776981425573</v>
      </c>
      <c r="T62" s="26">
        <v>0.59890163773658855</v>
      </c>
      <c r="AC62" s="25">
        <v>0.19158311194903913</v>
      </c>
      <c r="AD62" s="26">
        <v>0.40351526090751705</v>
      </c>
      <c r="AK62" s="25">
        <v>7.5445579317867134E-2</v>
      </c>
      <c r="AL62" s="26">
        <v>0.50797757654161191</v>
      </c>
      <c r="AM62" s="25">
        <v>0.11295791218781714</v>
      </c>
      <c r="AN62" s="26">
        <v>0.58509103019538322</v>
      </c>
      <c r="AO62" s="25">
        <v>0.11392186934569436</v>
      </c>
      <c r="AP62" s="26">
        <v>0.31618366835886952</v>
      </c>
      <c r="AQ62" s="25">
        <v>0.2766310956434232</v>
      </c>
      <c r="AR62" s="26">
        <v>0.84645069740075463</v>
      </c>
      <c r="AU62">
        <f t="shared" si="0"/>
        <v>31</v>
      </c>
      <c r="AV62">
        <f t="shared" si="1"/>
        <v>0.1580936425666514</v>
      </c>
      <c r="AW62">
        <f t="shared" si="1"/>
        <v>0.62227495922803755</v>
      </c>
      <c r="AY62">
        <f t="shared" si="2"/>
        <v>31</v>
      </c>
      <c r="AZ62">
        <f t="shared" si="3"/>
        <v>10</v>
      </c>
    </row>
    <row r="63" spans="2:52" x14ac:dyDescent="0.75">
      <c r="B63">
        <f t="shared" si="4"/>
        <v>32</v>
      </c>
      <c r="G63" s="25">
        <v>0.2267903230049311</v>
      </c>
      <c r="H63" s="26">
        <v>0.53363485794368726</v>
      </c>
      <c r="I63" s="25">
        <v>9.3120924802824634E-2</v>
      </c>
      <c r="J63" s="26">
        <v>0.94627612599352329</v>
      </c>
      <c r="K63" s="25">
        <v>0.1885502149277066</v>
      </c>
      <c r="L63" s="26">
        <v>0.59819381990806264</v>
      </c>
      <c r="O63" s="25">
        <v>0.12925908539686257</v>
      </c>
      <c r="P63" s="26">
        <v>0.63165233801635556</v>
      </c>
      <c r="S63" s="25">
        <v>7.0484139396017484E-2</v>
      </c>
      <c r="T63" s="26">
        <v>0.53615442450393846</v>
      </c>
      <c r="AC63" s="25">
        <v>0.11922615476904654</v>
      </c>
      <c r="AD63" s="26">
        <v>0.23775354706987636</v>
      </c>
      <c r="AK63" s="25">
        <v>8.0053184600640565E-2</v>
      </c>
      <c r="AL63" s="26">
        <v>0.71711944803794803</v>
      </c>
      <c r="AM63" s="25">
        <v>5.9668074941618965E-2</v>
      </c>
      <c r="AN63" s="26">
        <v>0.73792739786856143</v>
      </c>
      <c r="AO63" s="25">
        <v>0.31533146077096685</v>
      </c>
      <c r="AP63" s="26">
        <v>0.31342909827668686</v>
      </c>
      <c r="AQ63" s="25">
        <v>0.36299215900037729</v>
      </c>
      <c r="AR63" s="26">
        <v>0.80914062229605799</v>
      </c>
      <c r="AU63">
        <f t="shared" si="0"/>
        <v>32</v>
      </c>
      <c r="AV63">
        <f t="shared" si="1"/>
        <v>0.16454757216109928</v>
      </c>
      <c r="AW63">
        <f t="shared" si="1"/>
        <v>0.60612816799146985</v>
      </c>
      <c r="AY63">
        <f t="shared" si="2"/>
        <v>32</v>
      </c>
      <c r="AZ63">
        <f t="shared" si="3"/>
        <v>10</v>
      </c>
    </row>
    <row r="64" spans="2:52" x14ac:dyDescent="0.75">
      <c r="B64">
        <f t="shared" si="4"/>
        <v>33</v>
      </c>
      <c r="G64" s="25">
        <v>0.39338440538857927</v>
      </c>
      <c r="H64" s="26">
        <v>0.98932985093642478</v>
      </c>
      <c r="I64" s="25">
        <v>0.12072549187096032</v>
      </c>
      <c r="J64" s="26">
        <v>0.66853105681483704</v>
      </c>
      <c r="K64" s="25">
        <v>0.20442360296991063</v>
      </c>
      <c r="L64" s="26">
        <v>0.58571840124253194</v>
      </c>
      <c r="O64" s="25">
        <v>0.21669991785001785</v>
      </c>
      <c r="P64" s="26">
        <v>0.7467917802474312</v>
      </c>
      <c r="S64" s="25">
        <v>0.12838182532846046</v>
      </c>
      <c r="T64" s="26">
        <v>0.57024941976398291</v>
      </c>
      <c r="AC64" s="25">
        <v>0.21955608878224372</v>
      </c>
      <c r="AD64" s="26">
        <v>0.32801704368924828</v>
      </c>
      <c r="AK64" s="25">
        <v>5.7645430239819877E-2</v>
      </c>
      <c r="AL64" s="26">
        <v>0.24156180171704031</v>
      </c>
      <c r="AM64" s="25">
        <v>9.1955006506586542E-2</v>
      </c>
      <c r="AN64" s="26">
        <v>0.58314831261101241</v>
      </c>
      <c r="AO64" s="25">
        <v>0.27176853750581509</v>
      </c>
      <c r="AP64" s="26">
        <v>0.37202631638855449</v>
      </c>
      <c r="AQ64" s="25">
        <v>0.25533565348651915</v>
      </c>
      <c r="AR64" s="26">
        <v>0.95775793444779056</v>
      </c>
      <c r="AU64">
        <f t="shared" si="0"/>
        <v>33</v>
      </c>
      <c r="AV64">
        <f t="shared" si="1"/>
        <v>0.19598759599289131</v>
      </c>
      <c r="AW64">
        <f t="shared" si="1"/>
        <v>0.60431319178588538</v>
      </c>
      <c r="AY64">
        <f t="shared" si="2"/>
        <v>33</v>
      </c>
      <c r="AZ64">
        <f t="shared" si="3"/>
        <v>10</v>
      </c>
    </row>
    <row r="65" spans="2:52" x14ac:dyDescent="0.75">
      <c r="B65">
        <f t="shared" si="4"/>
        <v>34</v>
      </c>
      <c r="G65" s="25">
        <v>0.24212070814980236</v>
      </c>
      <c r="H65" s="26">
        <v>0.83754299910816676</v>
      </c>
      <c r="I65" s="25">
        <v>0.10424532331083956</v>
      </c>
      <c r="J65" s="26">
        <v>0.7263925686062862</v>
      </c>
      <c r="K65" s="25">
        <v>0.13575615474794847</v>
      </c>
      <c r="L65" s="26">
        <v>0.43988376316745359</v>
      </c>
      <c r="O65" s="25">
        <v>2.1085162148417148E-2</v>
      </c>
      <c r="P65" s="26">
        <v>0.6865590270496964</v>
      </c>
      <c r="S65" s="25">
        <v>0.16609937025917218</v>
      </c>
      <c r="T65" s="26">
        <v>0.49779346866725477</v>
      </c>
      <c r="AC65" s="25">
        <v>0.15474048047533392</v>
      </c>
      <c r="AD65" s="26">
        <v>0.34204257963338297</v>
      </c>
      <c r="AK65" s="25">
        <v>7.5664303865956378E-2</v>
      </c>
      <c r="AL65" s="26">
        <v>0.29875730134462508</v>
      </c>
      <c r="AM65" s="25">
        <v>6.629231509706382E-2</v>
      </c>
      <c r="AN65" s="26">
        <v>0.6495059946714038</v>
      </c>
      <c r="AO65" s="25">
        <v>0.25605279936585584</v>
      </c>
      <c r="AP65" s="26">
        <v>0.40289571334259172</v>
      </c>
      <c r="AQ65" s="25">
        <v>0.31740848672900318</v>
      </c>
      <c r="AR65" s="26">
        <v>1</v>
      </c>
      <c r="AU65">
        <f t="shared" si="0"/>
        <v>34</v>
      </c>
      <c r="AV65">
        <f t="shared" si="1"/>
        <v>0.15394651041493929</v>
      </c>
      <c r="AW65">
        <f t="shared" si="1"/>
        <v>0.58813734155908626</v>
      </c>
      <c r="AY65">
        <f t="shared" si="2"/>
        <v>34</v>
      </c>
      <c r="AZ65">
        <f t="shared" si="3"/>
        <v>10</v>
      </c>
    </row>
    <row r="66" spans="2:52" x14ac:dyDescent="0.75">
      <c r="B66">
        <f t="shared" si="4"/>
        <v>35</v>
      </c>
      <c r="G66" s="25">
        <v>0.18320175605250641</v>
      </c>
      <c r="H66" s="26">
        <v>0.72127022550643383</v>
      </c>
      <c r="I66" s="25">
        <v>4.6405284587568693E-2</v>
      </c>
      <c r="J66" s="26">
        <v>0.7109868184345669</v>
      </c>
      <c r="K66" s="25">
        <v>0.16760453302071118</v>
      </c>
      <c r="L66" s="26">
        <v>0.40636546964440051</v>
      </c>
      <c r="O66" s="25">
        <v>0.10235496616203119</v>
      </c>
      <c r="P66" s="26">
        <v>0.86193122247850718</v>
      </c>
      <c r="S66" s="25">
        <v>0.11667349652513501</v>
      </c>
      <c r="T66" s="26">
        <v>0.58461639044163349</v>
      </c>
      <c r="AC66" s="25">
        <v>0.11769788899363019</v>
      </c>
      <c r="AD66" s="26">
        <v>0.20270450207867932</v>
      </c>
      <c r="AK66" s="25">
        <v>7.3174873154151845E-2</v>
      </c>
      <c r="AL66" s="26">
        <v>0.52001254459210566</v>
      </c>
      <c r="AM66" s="25">
        <v>0.10063639766832445</v>
      </c>
      <c r="AN66" s="26">
        <v>0.58040075488454734</v>
      </c>
      <c r="AO66" s="25">
        <v>0.28062587237855668</v>
      </c>
      <c r="AP66" s="26">
        <v>0.51863318687823046</v>
      </c>
      <c r="AU66">
        <f t="shared" si="0"/>
        <v>35</v>
      </c>
      <c r="AV66">
        <f t="shared" si="1"/>
        <v>0.13204167428251287</v>
      </c>
      <c r="AW66">
        <f t="shared" si="1"/>
        <v>0.56743567943767825</v>
      </c>
      <c r="AY66">
        <f t="shared" si="2"/>
        <v>35</v>
      </c>
      <c r="AZ66">
        <f t="shared" si="3"/>
        <v>9</v>
      </c>
    </row>
    <row r="67" spans="2:52" x14ac:dyDescent="0.75">
      <c r="B67">
        <f t="shared" si="4"/>
        <v>36</v>
      </c>
      <c r="G67" s="25">
        <v>0.19489902990375038</v>
      </c>
      <c r="H67" s="26">
        <v>0.66557841763281911</v>
      </c>
      <c r="I67" s="25">
        <v>7.6239287036246148E-2</v>
      </c>
      <c r="J67" s="26">
        <v>0.64704150721224618</v>
      </c>
      <c r="K67" s="25">
        <v>0.20569363032434568</v>
      </c>
      <c r="L67" s="26">
        <v>0.58922554705211927</v>
      </c>
      <c r="O67" s="25">
        <v>0.1632339709736727</v>
      </c>
      <c r="P67" s="26">
        <v>0.88525896414342675</v>
      </c>
      <c r="S67" s="25">
        <v>0.1568079750445335</v>
      </c>
      <c r="T67" s="26">
        <v>0.36960217057304423</v>
      </c>
      <c r="AC67" s="25">
        <v>0.16893049961436302</v>
      </c>
      <c r="AD67" s="26">
        <v>0.43036794839549619</v>
      </c>
      <c r="AK67" s="25">
        <v>3.9330127291931069E-2</v>
      </c>
      <c r="AL67" s="26">
        <v>0.14759496648241863</v>
      </c>
      <c r="AM67" s="25">
        <v>9.9206731197746464E-2</v>
      </c>
      <c r="AN67" s="26">
        <v>0.64437166962699877</v>
      </c>
      <c r="AO67" s="25">
        <v>0.28236632144888113</v>
      </c>
      <c r="AP67" s="26">
        <v>0.50463268604730616</v>
      </c>
      <c r="AU67">
        <f t="shared" si="0"/>
        <v>36</v>
      </c>
      <c r="AV67">
        <f t="shared" si="1"/>
        <v>0.15407861920394111</v>
      </c>
      <c r="AW67">
        <f t="shared" si="1"/>
        <v>0.54263043079620832</v>
      </c>
      <c r="AY67">
        <f t="shared" si="2"/>
        <v>36</v>
      </c>
      <c r="AZ67">
        <f t="shared" si="3"/>
        <v>9</v>
      </c>
    </row>
    <row r="68" spans="2:52" x14ac:dyDescent="0.75">
      <c r="B68">
        <f t="shared" si="4"/>
        <v>37</v>
      </c>
      <c r="G68" s="25">
        <v>0.27939005819408352</v>
      </c>
      <c r="H68" s="26">
        <v>0.75343992865333165</v>
      </c>
      <c r="I68" s="25">
        <v>3.6522308590302088E-2</v>
      </c>
      <c r="J68" s="26">
        <v>0.69441991299512629</v>
      </c>
      <c r="K68" s="25">
        <v>0.14160218835482608</v>
      </c>
      <c r="L68" s="26">
        <v>0.4782243821786894</v>
      </c>
      <c r="O68" s="25">
        <v>0.15749325196573163</v>
      </c>
      <c r="P68" s="26">
        <v>1</v>
      </c>
      <c r="S68" s="25">
        <v>0.12993736044090204</v>
      </c>
      <c r="T68" s="26">
        <v>0.34653983197672505</v>
      </c>
      <c r="AC68" s="25">
        <v>0.27832290684720246</v>
      </c>
      <c r="AD68" s="26">
        <v>0.3386841443387435</v>
      </c>
      <c r="AK68" s="25">
        <v>4.1652636638088616E-2</v>
      </c>
      <c r="AL68" s="26">
        <v>0.48041867576149716</v>
      </c>
      <c r="AM68" s="25">
        <v>0.10708950567766523</v>
      </c>
      <c r="AN68" s="26">
        <v>0.47926842806394315</v>
      </c>
      <c r="AO68" s="25">
        <v>0.27733452809705145</v>
      </c>
      <c r="AP68" s="26">
        <v>0.66298631820975784</v>
      </c>
      <c r="AU68">
        <f t="shared" ref="AU68:AU131" si="5">B68</f>
        <v>37</v>
      </c>
      <c r="AV68">
        <f t="shared" ref="AV68:AW131" si="6">AVERAGE(C68,E68,G68,I68,K68,M68,O68,Q68,S68,U68,W68,Y68,AA68,AC68,AE68,AG68,AI68,AK68,AM68,AO68,AQ68)</f>
        <v>0.16103830497842814</v>
      </c>
      <c r="AW68">
        <f t="shared" si="6"/>
        <v>0.58155351357531271</v>
      </c>
      <c r="AY68">
        <f t="shared" ref="AY68:AY131" si="7">B68</f>
        <v>37</v>
      </c>
      <c r="AZ68">
        <f t="shared" ref="AZ68:AZ131" si="8">COUNT(C68,E68,G68,I68,K68,M68,O68,Q68,S68,U68,W68,Y68,AA68,AC68,AE68,AG68,AI68,AK68,AM68,AO68,AQ68)</f>
        <v>9</v>
      </c>
    </row>
    <row r="69" spans="2:52" x14ac:dyDescent="0.75">
      <c r="B69">
        <f t="shared" ref="B69:B131" si="9">B68+1</f>
        <v>38</v>
      </c>
      <c r="G69" s="25">
        <v>0.1836051103232389</v>
      </c>
      <c r="H69" s="26">
        <v>0.67261753089565568</v>
      </c>
      <c r="I69" s="25">
        <v>2.8017425471939954E-2</v>
      </c>
      <c r="J69" s="26">
        <v>0.23973767703529297</v>
      </c>
      <c r="K69" s="25">
        <v>0.29214536928487733</v>
      </c>
      <c r="L69" s="26">
        <v>0.6027280584190291</v>
      </c>
      <c r="O69" s="25">
        <v>2.615107772953076E-2</v>
      </c>
      <c r="P69" s="26">
        <v>0.71300062906269634</v>
      </c>
      <c r="AC69" s="25">
        <v>0.17078012968834833</v>
      </c>
      <c r="AD69" s="26">
        <v>0.42584071843884541</v>
      </c>
      <c r="AK69" s="25">
        <v>1.7463428392173068E-2</v>
      </c>
      <c r="AL69" s="26">
        <v>0.48622054960994265</v>
      </c>
      <c r="AM69" s="25">
        <v>6.4113945487280791E-2</v>
      </c>
      <c r="AN69" s="26">
        <v>0.553091696269983</v>
      </c>
      <c r="AO69" s="25">
        <v>0.19434440212989543</v>
      </c>
      <c r="AP69" s="26">
        <v>0.49395588134860169</v>
      </c>
      <c r="AU69">
        <f t="shared" si="5"/>
        <v>38</v>
      </c>
      <c r="AV69">
        <f t="shared" si="6"/>
        <v>0.12207761106341057</v>
      </c>
      <c r="AW69">
        <f t="shared" si="6"/>
        <v>0.52339909263500584</v>
      </c>
      <c r="AY69">
        <f t="shared" si="7"/>
        <v>38</v>
      </c>
      <c r="AZ69">
        <f t="shared" si="8"/>
        <v>8</v>
      </c>
    </row>
    <row r="70" spans="2:52" x14ac:dyDescent="0.75">
      <c r="B70">
        <f t="shared" si="9"/>
        <v>39</v>
      </c>
      <c r="G70" s="25">
        <v>0.21922012328610985</v>
      </c>
      <c r="H70" s="26">
        <v>0.71211300802649979</v>
      </c>
      <c r="I70" s="25">
        <v>5.8460749978645199E-2</v>
      </c>
      <c r="J70" s="26">
        <v>0.56265332155823722</v>
      </c>
      <c r="K70" s="25">
        <v>0.18470105509964826</v>
      </c>
      <c r="L70" s="26">
        <v>0.55493067124265683</v>
      </c>
      <c r="O70" s="25">
        <v>0.15729765676954985</v>
      </c>
      <c r="P70" s="26">
        <v>0.55157265674145506</v>
      </c>
      <c r="S70" s="25">
        <v>0.31405083087319069</v>
      </c>
      <c r="T70" s="26">
        <v>0.55256447974894585</v>
      </c>
      <c r="AC70" s="25">
        <v>0.18228497157711376</v>
      </c>
      <c r="AD70" s="26">
        <v>0.32822417185719976</v>
      </c>
      <c r="AK70" s="25">
        <v>0.11015083359954414</v>
      </c>
      <c r="AL70" s="26">
        <v>0.48061468501313254</v>
      </c>
      <c r="AM70" s="25">
        <v>9.8468723817672688E-2</v>
      </c>
      <c r="AN70" s="26">
        <v>0.34802397868561302</v>
      </c>
      <c r="AO70" s="25">
        <v>0.19798038979166263</v>
      </c>
      <c r="AP70" s="26">
        <v>0.40134769048648994</v>
      </c>
      <c r="AU70">
        <f t="shared" si="5"/>
        <v>39</v>
      </c>
      <c r="AV70">
        <f t="shared" si="6"/>
        <v>0.16917948164368188</v>
      </c>
      <c r="AW70">
        <f t="shared" si="6"/>
        <v>0.4991160737066922</v>
      </c>
      <c r="AY70">
        <f t="shared" si="7"/>
        <v>39</v>
      </c>
      <c r="AZ70">
        <f t="shared" si="8"/>
        <v>9</v>
      </c>
    </row>
    <row r="71" spans="2:52" x14ac:dyDescent="0.75">
      <c r="B71">
        <f t="shared" si="9"/>
        <v>40</v>
      </c>
      <c r="G71" s="25">
        <v>0.22505414592656037</v>
      </c>
      <c r="H71" s="26">
        <v>0.73289591030704515</v>
      </c>
      <c r="I71" s="25">
        <v>0.10045272059451602</v>
      </c>
      <c r="J71" s="26">
        <v>0.565695221273673</v>
      </c>
      <c r="K71" s="25">
        <v>0.23412270418132097</v>
      </c>
      <c r="L71" s="26">
        <v>0.58075829502611576</v>
      </c>
      <c r="O71" s="25">
        <v>0.20664632476626324</v>
      </c>
      <c r="P71" s="26">
        <v>0.75661564269238835</v>
      </c>
      <c r="S71" s="25">
        <v>0.18453998812440964</v>
      </c>
      <c r="T71" s="26">
        <v>0.43664803373541233</v>
      </c>
      <c r="AC71" s="25">
        <v>0.19893878367183723</v>
      </c>
      <c r="AD71" s="26">
        <v>0.28795253805980103</v>
      </c>
      <c r="AK71" s="25">
        <v>2.8733498527926178E-2</v>
      </c>
      <c r="AL71" s="26">
        <v>0.6469873378023443</v>
      </c>
      <c r="AM71" s="25">
        <v>7.034600780790376E-2</v>
      </c>
      <c r="AN71" s="26">
        <v>0.6644094138543517</v>
      </c>
      <c r="AO71" s="25">
        <v>0.1670831107511497</v>
      </c>
      <c r="AP71" s="26">
        <v>0.38782525553759634</v>
      </c>
      <c r="AU71">
        <f t="shared" si="5"/>
        <v>40</v>
      </c>
      <c r="AV71">
        <f t="shared" si="6"/>
        <v>0.15732414270576522</v>
      </c>
      <c r="AW71">
        <f t="shared" si="6"/>
        <v>0.56219862758763639</v>
      </c>
      <c r="AY71">
        <f t="shared" si="7"/>
        <v>40</v>
      </c>
      <c r="AZ71">
        <f t="shared" si="8"/>
        <v>9</v>
      </c>
    </row>
    <row r="72" spans="2:52" x14ac:dyDescent="0.75">
      <c r="B72">
        <f t="shared" si="9"/>
        <v>41</v>
      </c>
      <c r="I72" s="25">
        <v>0.11125822157683433</v>
      </c>
      <c r="J72" s="26">
        <v>0.56827920060183867</v>
      </c>
      <c r="K72" s="25">
        <v>0.22283704572098478</v>
      </c>
      <c r="L72" s="26">
        <v>0.5782030887934172</v>
      </c>
      <c r="S72" s="25">
        <v>0.31476169369339235</v>
      </c>
      <c r="T72" s="26">
        <v>0.55571900232094396</v>
      </c>
      <c r="AC72" s="25">
        <v>0</v>
      </c>
      <c r="AD72" s="26">
        <v>0.20239380982675206</v>
      </c>
      <c r="AK72" s="25">
        <v>7.99495782357562E-2</v>
      </c>
      <c r="AL72" s="26">
        <v>0.77478536986945756</v>
      </c>
      <c r="AM72" s="25">
        <v>8.8240012834910994E-2</v>
      </c>
      <c r="AN72" s="26">
        <v>0.36536967140319743</v>
      </c>
      <c r="AO72" s="25">
        <v>0.22710275542382471</v>
      </c>
      <c r="AP72" s="26">
        <v>0.37794522730894492</v>
      </c>
      <c r="AU72">
        <f t="shared" si="5"/>
        <v>41</v>
      </c>
      <c r="AV72">
        <f t="shared" si="6"/>
        <v>0.14916418678367191</v>
      </c>
      <c r="AW72">
        <f t="shared" si="6"/>
        <v>0.48895648144636455</v>
      </c>
      <c r="AY72">
        <f t="shared" si="7"/>
        <v>41</v>
      </c>
      <c r="AZ72">
        <f t="shared" si="8"/>
        <v>7</v>
      </c>
    </row>
    <row r="73" spans="2:52" x14ac:dyDescent="0.75">
      <c r="B73">
        <f t="shared" si="9"/>
        <v>42</v>
      </c>
      <c r="G73" s="25">
        <v>0.21445586632021083</v>
      </c>
      <c r="H73" s="26">
        <v>0.51837813734233629</v>
      </c>
      <c r="I73" s="25">
        <v>2.7245807351726933E-2</v>
      </c>
      <c r="J73" s="26">
        <v>0.90730383017695337</v>
      </c>
      <c r="K73" s="25">
        <v>0.12126221180148521</v>
      </c>
      <c r="L73" s="26">
        <v>0.51808058920049649</v>
      </c>
      <c r="S73" s="25">
        <v>0.18563555317672056</v>
      </c>
      <c r="T73" s="26">
        <v>0.51477558759112152</v>
      </c>
      <c r="AC73" s="25">
        <v>0.22057731310880718</v>
      </c>
      <c r="AD73" s="26">
        <v>0.51940347087630023</v>
      </c>
      <c r="AK73" s="25">
        <v>9.8923932782492799E-2</v>
      </c>
      <c r="AL73" s="26">
        <v>0.90148575012740684</v>
      </c>
      <c r="AM73" s="25">
        <v>5.8020928035366931E-2</v>
      </c>
      <c r="AN73" s="26">
        <v>0.68614009769094186</v>
      </c>
      <c r="AO73" s="25">
        <v>0.22024435215660604</v>
      </c>
      <c r="AP73" s="26">
        <v>0.34957998497507325</v>
      </c>
      <c r="AU73">
        <f t="shared" si="5"/>
        <v>42</v>
      </c>
      <c r="AV73">
        <f t="shared" si="6"/>
        <v>0.14329574559167707</v>
      </c>
      <c r="AW73">
        <f t="shared" si="6"/>
        <v>0.6143934309975787</v>
      </c>
      <c r="AY73">
        <f t="shared" si="7"/>
        <v>42</v>
      </c>
      <c r="AZ73">
        <f t="shared" si="8"/>
        <v>8</v>
      </c>
    </row>
    <row r="74" spans="2:52" x14ac:dyDescent="0.75">
      <c r="B74">
        <f t="shared" si="9"/>
        <v>43</v>
      </c>
      <c r="G74" s="25">
        <v>0.22003852325571205</v>
      </c>
      <c r="H74" s="26">
        <v>0.59873869282711178</v>
      </c>
      <c r="I74" s="25">
        <v>4.2783519831439742E-2</v>
      </c>
      <c r="J74" s="26">
        <v>0.82780558008700578</v>
      </c>
      <c r="K74" s="25">
        <v>0.1165924189136382</v>
      </c>
      <c r="L74" s="26">
        <v>0.47097210566529329</v>
      </c>
      <c r="S74" s="25">
        <v>0.1734421650372574</v>
      </c>
      <c r="T74" s="26">
        <v>0.43172828609721825</v>
      </c>
      <c r="AC74" s="25">
        <v>0.30128974205158982</v>
      </c>
      <c r="AD74" s="26">
        <v>0.51728780458936852</v>
      </c>
      <c r="AK74" s="25">
        <v>0.13206933568174423</v>
      </c>
      <c r="AL74" s="26">
        <v>0.77580461797796862</v>
      </c>
      <c r="AM74" s="25">
        <v>8.2310997023013296E-2</v>
      </c>
      <c r="AN74" s="26">
        <v>0.59991119005328708</v>
      </c>
      <c r="AO74" s="25">
        <v>0.22153676483258936</v>
      </c>
      <c r="AP74" s="26">
        <v>0.43451635668267891</v>
      </c>
      <c r="AU74">
        <f t="shared" si="5"/>
        <v>43</v>
      </c>
      <c r="AV74">
        <f t="shared" si="6"/>
        <v>0.16125793332837302</v>
      </c>
      <c r="AW74">
        <f t="shared" si="6"/>
        <v>0.58209557924749167</v>
      </c>
      <c r="AY74">
        <f t="shared" si="7"/>
        <v>43</v>
      </c>
      <c r="AZ74">
        <f t="shared" si="8"/>
        <v>8</v>
      </c>
    </row>
    <row r="75" spans="2:52" x14ac:dyDescent="0.75">
      <c r="B75">
        <f t="shared" si="9"/>
        <v>44</v>
      </c>
      <c r="G75" s="25">
        <v>0.27827937252105206</v>
      </c>
      <c r="H75" s="26">
        <v>0.85440820486686253</v>
      </c>
      <c r="I75" s="25">
        <v>9.5162438427151913E-2</v>
      </c>
      <c r="J75" s="26">
        <v>0.81055179406666</v>
      </c>
      <c r="K75" s="25">
        <v>0.15855021492770652</v>
      </c>
      <c r="L75" s="26">
        <v>0.55843781705224427</v>
      </c>
      <c r="S75" s="25">
        <v>0.20398417702993124</v>
      </c>
      <c r="T75" s="26">
        <v>0.35582360825079234</v>
      </c>
      <c r="AC75" s="25">
        <v>0.19506098780243963</v>
      </c>
      <c r="AD75" s="26">
        <v>0.47095027444482263</v>
      </c>
      <c r="AK75" s="25">
        <v>8.9328832212369993E-2</v>
      </c>
      <c r="AL75" s="26">
        <v>0.74311027480497072</v>
      </c>
      <c r="AM75" s="25">
        <v>7.442465729005078E-2</v>
      </c>
      <c r="AN75" s="26">
        <v>0.81966030195381889</v>
      </c>
      <c r="AO75" s="25">
        <v>0.13835708500628918</v>
      </c>
      <c r="AP75" s="26">
        <v>0.26072802604320866</v>
      </c>
      <c r="AU75">
        <f t="shared" si="5"/>
        <v>44</v>
      </c>
      <c r="AV75">
        <f t="shared" si="6"/>
        <v>0.15414347065212392</v>
      </c>
      <c r="AW75">
        <f t="shared" si="6"/>
        <v>0.60920878768542253</v>
      </c>
      <c r="AY75">
        <f t="shared" si="7"/>
        <v>44</v>
      </c>
      <c r="AZ75">
        <f t="shared" si="8"/>
        <v>8</v>
      </c>
    </row>
    <row r="76" spans="2:52" x14ac:dyDescent="0.75">
      <c r="B76">
        <f t="shared" si="9"/>
        <v>45</v>
      </c>
      <c r="G76" s="25">
        <v>0.26293145023397479</v>
      </c>
      <c r="H76" s="26">
        <v>0.7684418397248054</v>
      </c>
      <c r="I76" s="25">
        <v>0.1080834828165486</v>
      </c>
      <c r="J76" s="26">
        <v>0.69041310960651536</v>
      </c>
      <c r="K76" s="25">
        <v>0.16991012114107104</v>
      </c>
      <c r="L76" s="26">
        <v>0.49333016020141018</v>
      </c>
      <c r="S76" s="25">
        <v>0.22872220317295705</v>
      </c>
      <c r="T76" s="26">
        <v>0.36528717596678734</v>
      </c>
      <c r="AC76" s="25">
        <v>0.18229925443482761</v>
      </c>
      <c r="AD76" s="26">
        <v>0.57620097350238908</v>
      </c>
      <c r="AK76" s="25">
        <v>4.7687707392601746E-2</v>
      </c>
      <c r="AL76" s="26">
        <v>0.80959661296013274</v>
      </c>
      <c r="AM76" s="25">
        <v>7.743016560600377E-2</v>
      </c>
      <c r="AN76" s="26">
        <v>0.79543183836589881</v>
      </c>
      <c r="AO76" s="25">
        <v>0.15126397959711221</v>
      </c>
      <c r="AP76" s="26">
        <v>0.12573132697429876</v>
      </c>
      <c r="AU76">
        <f t="shared" si="5"/>
        <v>45</v>
      </c>
      <c r="AV76">
        <f t="shared" si="6"/>
        <v>0.15354104554938711</v>
      </c>
      <c r="AW76">
        <f t="shared" si="6"/>
        <v>0.57805412966277969</v>
      </c>
      <c r="AY76">
        <f t="shared" si="7"/>
        <v>45</v>
      </c>
      <c r="AZ76">
        <f t="shared" si="8"/>
        <v>8</v>
      </c>
    </row>
    <row r="77" spans="2:52" x14ac:dyDescent="0.75">
      <c r="B77">
        <f t="shared" si="9"/>
        <v>46</v>
      </c>
      <c r="G77" s="25">
        <v>0.21017972647903899</v>
      </c>
      <c r="H77" s="26">
        <v>0.63106765193018222</v>
      </c>
      <c r="I77" s="25">
        <v>8.8400102502776023E-2</v>
      </c>
      <c r="J77" s="26">
        <v>0.44274359729172769</v>
      </c>
      <c r="K77" s="25">
        <v>0.20090660414224321</v>
      </c>
      <c r="L77" s="26">
        <v>0.56295953004246169</v>
      </c>
      <c r="S77" s="25">
        <v>0.17843493096267565</v>
      </c>
      <c r="T77" s="26">
        <v>0.45137458729691704</v>
      </c>
      <c r="AC77" s="25">
        <v>0.32996257891278891</v>
      </c>
      <c r="AD77" s="26">
        <v>0.5521149265434746</v>
      </c>
      <c r="AK77" s="25">
        <v>9.930670074164881E-2</v>
      </c>
      <c r="AL77" s="26">
        <v>0.93802187463248421</v>
      </c>
      <c r="AM77" s="25">
        <v>7.1964632689804589E-2</v>
      </c>
      <c r="AN77" s="26">
        <v>0.96253330373001866</v>
      </c>
      <c r="AO77" s="25">
        <v>0.15910461649807867</v>
      </c>
      <c r="AP77" s="26">
        <v>0.22432672388280642</v>
      </c>
      <c r="AU77">
        <f t="shared" si="5"/>
        <v>46</v>
      </c>
      <c r="AV77">
        <f t="shared" si="6"/>
        <v>0.16728248661613188</v>
      </c>
      <c r="AW77">
        <f t="shared" si="6"/>
        <v>0.59564277441875912</v>
      </c>
      <c r="AY77">
        <f t="shared" si="7"/>
        <v>46</v>
      </c>
      <c r="AZ77">
        <f t="shared" si="8"/>
        <v>8</v>
      </c>
    </row>
    <row r="78" spans="2:52" x14ac:dyDescent="0.75">
      <c r="B78">
        <f t="shared" si="9"/>
        <v>47</v>
      </c>
      <c r="G78" s="25">
        <v>0.18096577042127163</v>
      </c>
      <c r="H78" s="26">
        <v>0.5984679577016182</v>
      </c>
      <c r="I78" s="25">
        <v>3.4714273511574287E-2</v>
      </c>
      <c r="J78" s="26">
        <v>0.54217773852745921</v>
      </c>
      <c r="K78" s="25">
        <v>0.17465416178194637</v>
      </c>
      <c r="L78" s="26">
        <v>0.63724839360196395</v>
      </c>
      <c r="S78" s="25">
        <v>0.22149649168290517</v>
      </c>
      <c r="T78" s="26">
        <v>0.50647249190938493</v>
      </c>
      <c r="AC78" s="25">
        <v>0.24617933556145938</v>
      </c>
      <c r="AD78" s="26">
        <v>0.66596144457102247</v>
      </c>
      <c r="AK78" s="25">
        <v>7.2918735196521103E-2</v>
      </c>
      <c r="AL78" s="26">
        <v>0.99114038182602338</v>
      </c>
      <c r="AO78" s="25">
        <v>0.20938808567834449</v>
      </c>
      <c r="AP78" s="26">
        <v>0.33901700548637614</v>
      </c>
      <c r="AU78">
        <f t="shared" si="5"/>
        <v>47</v>
      </c>
      <c r="AV78">
        <f t="shared" si="6"/>
        <v>0.16290240769057465</v>
      </c>
      <c r="AW78">
        <f t="shared" si="6"/>
        <v>0.61149791623197836</v>
      </c>
      <c r="AY78">
        <f t="shared" si="7"/>
        <v>47</v>
      </c>
      <c r="AZ78">
        <f t="shared" si="8"/>
        <v>7</v>
      </c>
    </row>
    <row r="79" spans="2:52" x14ac:dyDescent="0.75">
      <c r="B79">
        <f t="shared" si="9"/>
        <v>48</v>
      </c>
      <c r="G79" s="25">
        <v>0.24303848525857069</v>
      </c>
      <c r="H79" s="26">
        <v>0.8193878201044722</v>
      </c>
      <c r="I79" s="25">
        <v>8.5293698926568032E-2</v>
      </c>
      <c r="J79" s="26">
        <v>0.60978641284793744</v>
      </c>
      <c r="K79" s="25">
        <v>0.19339585775693635</v>
      </c>
      <c r="L79" s="26">
        <v>0.67546375740571463</v>
      </c>
      <c r="S79" s="25">
        <v>0.11521831851672239</v>
      </c>
      <c r="T79" s="26">
        <v>0.4651858389722468</v>
      </c>
      <c r="AC79" s="25">
        <v>0.31979318422029895</v>
      </c>
      <c r="AD79" s="26">
        <v>0.78563714103948712</v>
      </c>
      <c r="AK79" s="25">
        <v>8.107198052200329E-2</v>
      </c>
      <c r="AL79" s="26">
        <v>0.6402838213963713</v>
      </c>
      <c r="AU79">
        <f t="shared" si="5"/>
        <v>48</v>
      </c>
      <c r="AV79">
        <f t="shared" si="6"/>
        <v>0.17296858753351663</v>
      </c>
      <c r="AW79">
        <f t="shared" si="6"/>
        <v>0.66595746529437161</v>
      </c>
      <c r="AY79">
        <f t="shared" si="7"/>
        <v>48</v>
      </c>
      <c r="AZ79">
        <f t="shared" si="8"/>
        <v>6</v>
      </c>
    </row>
    <row r="80" spans="2:52" x14ac:dyDescent="0.75">
      <c r="B80">
        <f t="shared" si="9"/>
        <v>49</v>
      </c>
      <c r="G80" s="25">
        <v>0.17198967646895505</v>
      </c>
      <c r="H80" s="26">
        <v>0.59061663906230066</v>
      </c>
      <c r="I80" s="25">
        <v>6.8898949346544891E-2</v>
      </c>
      <c r="J80" s="26">
        <v>0.4516076276453081</v>
      </c>
      <c r="K80" s="25">
        <v>0.24768659632669029</v>
      </c>
      <c r="L80" s="26">
        <v>0.57125142477798496</v>
      </c>
      <c r="S80" s="25">
        <v>0.16416749600662356</v>
      </c>
      <c r="T80" s="26">
        <v>0.44423196364943929</v>
      </c>
      <c r="AC80" s="25">
        <v>0.34990858971062977</v>
      </c>
      <c r="AD80" s="26">
        <v>0.86134248642570743</v>
      </c>
      <c r="AK80" s="25">
        <v>7.6760804560982332E-2</v>
      </c>
      <c r="AL80" s="26">
        <v>1</v>
      </c>
      <c r="AM80" s="25">
        <v>9.790184858369853E-3</v>
      </c>
      <c r="AN80" s="26">
        <v>0.83481349911190039</v>
      </c>
      <c r="AU80">
        <f t="shared" si="5"/>
        <v>49</v>
      </c>
      <c r="AV80">
        <f t="shared" si="6"/>
        <v>0.15560032818268513</v>
      </c>
      <c r="AW80">
        <f t="shared" si="6"/>
        <v>0.67912337723894878</v>
      </c>
      <c r="AY80">
        <f t="shared" si="7"/>
        <v>49</v>
      </c>
      <c r="AZ80">
        <f t="shared" si="8"/>
        <v>7</v>
      </c>
    </row>
    <row r="81" spans="2:52" x14ac:dyDescent="0.75">
      <c r="B81">
        <f t="shared" si="9"/>
        <v>50</v>
      </c>
      <c r="G81" s="25">
        <v>0.2380345540158596</v>
      </c>
      <c r="H81" s="26">
        <v>0.85459931201426986</v>
      </c>
      <c r="I81" s="25">
        <v>3.9697047350587822E-2</v>
      </c>
      <c r="J81" s="26">
        <v>0.38097340790893913</v>
      </c>
      <c r="K81" s="25">
        <v>0.18157483391949994</v>
      </c>
      <c r="L81" s="26">
        <v>0.5451858161003047</v>
      </c>
      <c r="S81" s="25">
        <v>8.8381156281100604E-2</v>
      </c>
      <c r="T81" s="26">
        <v>0.53005786015494749</v>
      </c>
      <c r="AC81" s="25">
        <v>0.32055731710800733</v>
      </c>
      <c r="AD81" s="26">
        <v>0.76903729786510022</v>
      </c>
      <c r="AK81" s="25">
        <v>4.3295948703337514E-2</v>
      </c>
      <c r="AL81" s="26">
        <v>0.68889411580226656</v>
      </c>
      <c r="AM81" s="25">
        <v>5.9275897106797093E-2</v>
      </c>
      <c r="AN81" s="26">
        <v>0.9737178063943176</v>
      </c>
      <c r="AU81">
        <f t="shared" si="5"/>
        <v>50</v>
      </c>
      <c r="AV81">
        <f t="shared" si="6"/>
        <v>0.13868810778359858</v>
      </c>
      <c r="AW81">
        <f t="shared" si="6"/>
        <v>0.67749508803430647</v>
      </c>
      <c r="AY81">
        <f t="shared" si="7"/>
        <v>50</v>
      </c>
      <c r="AZ81">
        <f t="shared" si="8"/>
        <v>7</v>
      </c>
    </row>
    <row r="82" spans="2:52" x14ac:dyDescent="0.75">
      <c r="B82">
        <f t="shared" si="9"/>
        <v>51</v>
      </c>
      <c r="G82" s="25">
        <v>0.2016069867974549</v>
      </c>
      <c r="H82" s="26">
        <v>0.74977704166135783</v>
      </c>
      <c r="I82" s="25">
        <v>6.0644628569801476E-2</v>
      </c>
      <c r="J82" s="26">
        <v>0.48410362084191988</v>
      </c>
      <c r="K82" s="25">
        <v>9.612348573661593E-2</v>
      </c>
      <c r="L82" s="26">
        <v>0.59287047358994005</v>
      </c>
      <c r="S82" s="25">
        <v>8.0971456766996047E-2</v>
      </c>
      <c r="T82" s="26">
        <v>0.32888758131476592</v>
      </c>
      <c r="AC82" s="25">
        <v>0.42016596680663887</v>
      </c>
      <c r="AD82" s="26">
        <v>0.99866846177745516</v>
      </c>
      <c r="AK82" s="25">
        <v>7.1894183365998107E-2</v>
      </c>
      <c r="AL82" s="26">
        <v>0.92010662903289209</v>
      </c>
      <c r="AM82" s="25">
        <v>1.964097901848549E-2</v>
      </c>
      <c r="AN82" s="26">
        <v>0.96980461811723007</v>
      </c>
      <c r="AU82">
        <f t="shared" si="5"/>
        <v>51</v>
      </c>
      <c r="AV82">
        <f t="shared" si="6"/>
        <v>0.13586395529457013</v>
      </c>
      <c r="AW82">
        <f t="shared" si="6"/>
        <v>0.72060263233365163</v>
      </c>
      <c r="AY82">
        <f t="shared" si="7"/>
        <v>51</v>
      </c>
      <c r="AZ82">
        <f t="shared" si="8"/>
        <v>7</v>
      </c>
    </row>
    <row r="83" spans="2:52" x14ac:dyDescent="0.75">
      <c r="B83">
        <f t="shared" si="9"/>
        <v>52</v>
      </c>
      <c r="G83" s="25">
        <v>0.20444508097775427</v>
      </c>
      <c r="H83" s="26">
        <v>0.90310867626449221</v>
      </c>
      <c r="I83" s="25">
        <v>0.1039121892884599</v>
      </c>
      <c r="J83" s="26">
        <v>0.75847970431426459</v>
      </c>
      <c r="K83" s="25">
        <v>0.12912465806955845</v>
      </c>
      <c r="L83" s="26">
        <v>0.54878064055513121</v>
      </c>
      <c r="S83" s="25">
        <v>0.11632224666103547</v>
      </c>
      <c r="T83" s="26">
        <v>0.57603543525873602</v>
      </c>
      <c r="AC83" s="25">
        <v>0.24723626703230822</v>
      </c>
      <c r="AD83" s="26">
        <v>0.97347279963308675</v>
      </c>
      <c r="AK83" s="25">
        <v>7.884444367698977E-2</v>
      </c>
      <c r="AL83" s="26">
        <v>0.90258340193657083</v>
      </c>
      <c r="AM83" s="25">
        <v>6.0448865358218563E-2</v>
      </c>
      <c r="AN83" s="26">
        <v>0.84341696269982225</v>
      </c>
      <c r="AU83">
        <f t="shared" si="5"/>
        <v>52</v>
      </c>
      <c r="AV83">
        <f t="shared" si="6"/>
        <v>0.13433339300918926</v>
      </c>
      <c r="AW83">
        <f t="shared" si="6"/>
        <v>0.78655394580887206</v>
      </c>
      <c r="AY83">
        <f t="shared" si="7"/>
        <v>52</v>
      </c>
      <c r="AZ83">
        <f t="shared" si="8"/>
        <v>7</v>
      </c>
    </row>
    <row r="84" spans="2:52" x14ac:dyDescent="0.75">
      <c r="B84">
        <f t="shared" si="9"/>
        <v>53</v>
      </c>
      <c r="G84" s="25">
        <v>0.26036225890083059</v>
      </c>
      <c r="H84" s="26">
        <v>0.82526436488724664</v>
      </c>
      <c r="I84" s="25">
        <v>9.8795592380626907E-2</v>
      </c>
      <c r="J84" s="26">
        <v>0.74456219540117041</v>
      </c>
      <c r="K84" s="25">
        <v>0</v>
      </c>
      <c r="L84" s="26">
        <v>0.50417726116963346</v>
      </c>
      <c r="S84" s="25">
        <v>7.9098124158464109E-2</v>
      </c>
      <c r="T84" s="26">
        <v>0.66107678729037933</v>
      </c>
      <c r="AC84" s="25">
        <v>0.23107521352872298</v>
      </c>
      <c r="AD84" s="26">
        <v>0.95237531624032756</v>
      </c>
      <c r="AK84" s="25">
        <v>0.10743404447590987</v>
      </c>
      <c r="AL84" s="26">
        <v>0.75569406876004652</v>
      </c>
      <c r="AM84" s="25">
        <v>7.812538994955133E-2</v>
      </c>
      <c r="AN84" s="26">
        <v>0.84152975133214958</v>
      </c>
      <c r="AU84">
        <f t="shared" si="5"/>
        <v>53</v>
      </c>
      <c r="AV84">
        <f t="shared" si="6"/>
        <v>0.12212723191344368</v>
      </c>
      <c r="AW84">
        <f t="shared" si="6"/>
        <v>0.75495424929727906</v>
      </c>
      <c r="AY84">
        <f t="shared" si="7"/>
        <v>53</v>
      </c>
      <c r="AZ84">
        <f t="shared" si="8"/>
        <v>7</v>
      </c>
    </row>
    <row r="85" spans="2:52" x14ac:dyDescent="0.75">
      <c r="B85">
        <f t="shared" si="9"/>
        <v>54</v>
      </c>
      <c r="G85" s="25">
        <v>0.24900111360853025</v>
      </c>
      <c r="H85" s="26">
        <v>0.71485221047267167</v>
      </c>
      <c r="I85" s="25">
        <v>4.6601748241792543E-2</v>
      </c>
      <c r="J85" s="26">
        <v>0.6662087462793973</v>
      </c>
      <c r="K85" s="25">
        <v>0.18084407971864019</v>
      </c>
      <c r="L85" s="26">
        <v>0.65085110913486233</v>
      </c>
      <c r="S85" s="25">
        <v>0.10227225209704568</v>
      </c>
      <c r="T85" s="26">
        <v>0.71864273806021439</v>
      </c>
      <c r="AC85" s="25">
        <v>0.33361184905876023</v>
      </c>
      <c r="AD85" s="26">
        <v>1</v>
      </c>
      <c r="AK85" s="25">
        <v>9.0206608359306856E-2</v>
      </c>
      <c r="AL85" s="26">
        <v>0.74663844133443114</v>
      </c>
      <c r="AM85" s="25">
        <v>6.001746973991462E-2</v>
      </c>
      <c r="AN85" s="26">
        <v>0.9150477353463593</v>
      </c>
      <c r="AU85">
        <f t="shared" si="5"/>
        <v>54</v>
      </c>
      <c r="AV85">
        <f t="shared" si="6"/>
        <v>0.1517935886891415</v>
      </c>
      <c r="AW85">
        <f t="shared" si="6"/>
        <v>0.77317728294684795</v>
      </c>
      <c r="AY85">
        <f t="shared" si="7"/>
        <v>54</v>
      </c>
      <c r="AZ85">
        <f t="shared" si="8"/>
        <v>7</v>
      </c>
    </row>
    <row r="86" spans="2:52" x14ac:dyDescent="0.75">
      <c r="B86">
        <f t="shared" si="9"/>
        <v>55</v>
      </c>
      <c r="G86" s="25">
        <v>0.17809260195656057</v>
      </c>
      <c r="H86" s="26">
        <v>0.63356797044209479</v>
      </c>
      <c r="K86" s="25">
        <v>0.168565846033607</v>
      </c>
      <c r="L86" s="26">
        <v>0.7529842053183361</v>
      </c>
      <c r="S86" s="25">
        <v>0.21354319118864623</v>
      </c>
      <c r="T86" s="26">
        <v>0.72127423098296894</v>
      </c>
      <c r="AK86" s="25">
        <v>0.10894209267589335</v>
      </c>
      <c r="AL86" s="26">
        <v>0.4863381551609241</v>
      </c>
      <c r="AM86" s="25">
        <v>0.13983992013833171</v>
      </c>
      <c r="AN86" s="26">
        <v>0.81749555950266506</v>
      </c>
      <c r="AU86">
        <f t="shared" si="5"/>
        <v>55</v>
      </c>
      <c r="AV86">
        <f t="shared" si="6"/>
        <v>0.16179673039860779</v>
      </c>
      <c r="AW86">
        <f t="shared" si="6"/>
        <v>0.68233202428139783</v>
      </c>
      <c r="AY86">
        <f t="shared" si="7"/>
        <v>55</v>
      </c>
      <c r="AZ86">
        <f t="shared" si="8"/>
        <v>5</v>
      </c>
    </row>
    <row r="87" spans="2:52" x14ac:dyDescent="0.75">
      <c r="B87">
        <f t="shared" si="9"/>
        <v>56</v>
      </c>
      <c r="G87" s="25">
        <v>0.17269993072828846</v>
      </c>
      <c r="H87" s="26">
        <v>0.82343292139125979</v>
      </c>
      <c r="S87" s="25">
        <v>0.26899885425639591</v>
      </c>
      <c r="T87" s="26">
        <v>0.89091562877970643</v>
      </c>
      <c r="AK87" s="25">
        <v>0.12368873194443249</v>
      </c>
      <c r="AL87" s="26">
        <v>0.68654200478262628</v>
      </c>
      <c r="AM87" s="25">
        <v>7.2745423106404986E-2</v>
      </c>
      <c r="AN87" s="26">
        <v>0.8326210035523991</v>
      </c>
      <c r="AU87" s="27">
        <f t="shared" si="5"/>
        <v>56</v>
      </c>
      <c r="AV87" s="27">
        <f t="shared" si="6"/>
        <v>0.15953323500888048</v>
      </c>
      <c r="AW87" s="27">
        <f t="shared" si="6"/>
        <v>0.80837788962649793</v>
      </c>
      <c r="AX87" s="27"/>
      <c r="AY87" s="27">
        <f t="shared" si="7"/>
        <v>56</v>
      </c>
      <c r="AZ87" s="27">
        <f t="shared" si="8"/>
        <v>4</v>
      </c>
    </row>
    <row r="88" spans="2:52" x14ac:dyDescent="0.75">
      <c r="B88">
        <f t="shared" si="9"/>
        <v>57</v>
      </c>
      <c r="G88" s="25">
        <v>0.2155168634236595</v>
      </c>
      <c r="H88" s="26">
        <v>0.72155688622754477</v>
      </c>
      <c r="S88" s="25">
        <v>0.24249621570086929</v>
      </c>
      <c r="T88" s="26">
        <v>0.81957111568762031</v>
      </c>
      <c r="AK88" s="25">
        <v>8.4750006475397752E-2</v>
      </c>
      <c r="AL88" s="26">
        <v>0.40064291034536959</v>
      </c>
      <c r="AM88" s="25">
        <v>0.13396794837513565</v>
      </c>
      <c r="AN88" s="26">
        <v>0.79967806394316088</v>
      </c>
      <c r="AU88" s="27">
        <f t="shared" si="5"/>
        <v>57</v>
      </c>
      <c r="AV88" s="27">
        <f t="shared" si="6"/>
        <v>0.16918275849376557</v>
      </c>
      <c r="AW88" s="27">
        <f t="shared" si="6"/>
        <v>0.68536224405092394</v>
      </c>
      <c r="AX88" s="27"/>
      <c r="AY88" s="27">
        <f t="shared" si="7"/>
        <v>57</v>
      </c>
      <c r="AZ88" s="27">
        <f t="shared" si="8"/>
        <v>4</v>
      </c>
    </row>
    <row r="89" spans="2:52" x14ac:dyDescent="0.75">
      <c r="B89">
        <f t="shared" si="9"/>
        <v>58</v>
      </c>
      <c r="G89" s="25">
        <v>0.21122610929731603</v>
      </c>
      <c r="H89" s="26">
        <v>0.774350235698815</v>
      </c>
      <c r="S89" s="25">
        <v>0.20948709156749418</v>
      </c>
      <c r="T89" s="26">
        <v>0.64577817005001481</v>
      </c>
      <c r="AK89" s="25">
        <v>7.4697311127035745E-2</v>
      </c>
      <c r="AL89" s="26">
        <v>0.46999098357442626</v>
      </c>
      <c r="AM89" s="25">
        <v>7.1326452394958245E-2</v>
      </c>
      <c r="AN89" s="26">
        <v>0.73318161634103052</v>
      </c>
      <c r="AU89" s="27">
        <f t="shared" si="5"/>
        <v>58</v>
      </c>
      <c r="AV89" s="27">
        <f t="shared" si="6"/>
        <v>0.14168424109670105</v>
      </c>
      <c r="AW89" s="27">
        <f t="shared" si="6"/>
        <v>0.65582525141607162</v>
      </c>
      <c r="AX89" s="27"/>
      <c r="AY89" s="27">
        <f t="shared" si="7"/>
        <v>58</v>
      </c>
      <c r="AZ89" s="27">
        <f t="shared" si="8"/>
        <v>4</v>
      </c>
    </row>
    <row r="90" spans="2:52" x14ac:dyDescent="0.75">
      <c r="B90">
        <f t="shared" si="9"/>
        <v>59</v>
      </c>
      <c r="G90" s="25">
        <v>0.24504356518409623</v>
      </c>
      <c r="H90" s="26">
        <v>0.85995031214167394</v>
      </c>
      <c r="S90" s="25">
        <v>0.29825295008070396</v>
      </c>
      <c r="T90" s="26">
        <v>0.91933902128076839</v>
      </c>
      <c r="AK90" s="25">
        <v>8.3052013273126377E-2</v>
      </c>
      <c r="AL90" s="26">
        <v>0.30130542161589957</v>
      </c>
      <c r="AM90" s="25">
        <v>7.7690429078203643E-2</v>
      </c>
      <c r="AN90" s="26">
        <v>0.82804174067495617</v>
      </c>
      <c r="AU90" s="27">
        <f t="shared" si="5"/>
        <v>59</v>
      </c>
      <c r="AV90" s="27">
        <f t="shared" si="6"/>
        <v>0.17600973940403256</v>
      </c>
      <c r="AW90" s="27">
        <f t="shared" si="6"/>
        <v>0.7271591239283246</v>
      </c>
      <c r="AX90" s="27"/>
      <c r="AY90" s="27">
        <f t="shared" si="7"/>
        <v>59</v>
      </c>
      <c r="AZ90" s="27">
        <f t="shared" si="8"/>
        <v>4</v>
      </c>
    </row>
    <row r="91" spans="2:52" x14ac:dyDescent="0.75">
      <c r="B91">
        <f t="shared" si="9"/>
        <v>60</v>
      </c>
      <c r="G91" s="25">
        <v>0.35067561840347722</v>
      </c>
      <c r="H91" s="26">
        <v>1</v>
      </c>
      <c r="S91" s="25">
        <v>0.23352261798232049</v>
      </c>
      <c r="T91" s="26">
        <v>0.89964368605145284</v>
      </c>
      <c r="AK91" s="25">
        <v>8.3282249639536163E-2</v>
      </c>
      <c r="AL91" s="26">
        <v>9.4633266690189552E-2</v>
      </c>
      <c r="AM91" s="25">
        <v>6.8541989767723466E-2</v>
      </c>
      <c r="AN91" s="26">
        <v>0.81441496447602235</v>
      </c>
      <c r="AU91" s="27">
        <f t="shared" si="5"/>
        <v>60</v>
      </c>
      <c r="AV91" s="27">
        <f t="shared" si="6"/>
        <v>0.18400561894826434</v>
      </c>
      <c r="AW91" s="27">
        <f t="shared" si="6"/>
        <v>0.70217297930441613</v>
      </c>
      <c r="AX91" s="27"/>
      <c r="AY91" s="27">
        <f t="shared" si="7"/>
        <v>60</v>
      </c>
      <c r="AZ91" s="27">
        <f t="shared" si="8"/>
        <v>4</v>
      </c>
    </row>
    <row r="92" spans="2:52" x14ac:dyDescent="0.75">
      <c r="B92">
        <f t="shared" si="9"/>
        <v>61</v>
      </c>
      <c r="G92" s="25">
        <v>0.27605800117498874</v>
      </c>
      <c r="H92" s="26">
        <v>0.77151547967893985</v>
      </c>
      <c r="S92" s="25">
        <v>0.15241735174328674</v>
      </c>
      <c r="T92" s="26">
        <v>0.66638880716550575</v>
      </c>
      <c r="AK92" s="25">
        <v>8.5434959665466506E-2</v>
      </c>
      <c r="AL92" s="26">
        <v>0.1413618722803715</v>
      </c>
      <c r="AM92" s="25">
        <v>5.1610603062551975E-2</v>
      </c>
      <c r="AN92" s="26">
        <v>0.8546847246891669</v>
      </c>
      <c r="AU92" s="27">
        <f t="shared" si="5"/>
        <v>61</v>
      </c>
      <c r="AV92" s="27">
        <f t="shared" si="6"/>
        <v>0.14138022891157348</v>
      </c>
      <c r="AW92" s="27">
        <f t="shared" si="6"/>
        <v>0.60848772095349601</v>
      </c>
      <c r="AX92" s="27"/>
      <c r="AY92" s="27">
        <f t="shared" si="7"/>
        <v>61</v>
      </c>
      <c r="AZ92" s="27">
        <f t="shared" si="8"/>
        <v>4</v>
      </c>
    </row>
    <row r="93" spans="2:52" x14ac:dyDescent="0.75">
      <c r="B93">
        <f t="shared" si="9"/>
        <v>62</v>
      </c>
      <c r="G93" s="25">
        <v>0.25359584486644027</v>
      </c>
      <c r="H93" s="26">
        <v>0.60068161549241927</v>
      </c>
      <c r="S93" s="25">
        <v>0.17305746280514822</v>
      </c>
      <c r="T93" s="26">
        <v>0.76824883135562705</v>
      </c>
      <c r="AM93" s="25">
        <v>5.6227605754318281E-2</v>
      </c>
      <c r="AN93" s="26">
        <v>0.74655861456483075</v>
      </c>
      <c r="AU93" s="27">
        <f t="shared" si="5"/>
        <v>62</v>
      </c>
      <c r="AV93" s="27">
        <f t="shared" si="6"/>
        <v>0.16096030447530227</v>
      </c>
      <c r="AW93" s="27">
        <f t="shared" si="6"/>
        <v>0.70516302047095902</v>
      </c>
      <c r="AX93" s="27"/>
      <c r="AY93" s="27">
        <f t="shared" si="7"/>
        <v>62</v>
      </c>
      <c r="AZ93" s="27">
        <f t="shared" si="8"/>
        <v>3</v>
      </c>
    </row>
    <row r="94" spans="2:52" x14ac:dyDescent="0.75">
      <c r="B94">
        <f t="shared" si="9"/>
        <v>63</v>
      </c>
      <c r="G94" s="25">
        <v>0.30714550859173834</v>
      </c>
      <c r="H94" s="26">
        <v>0.80088227799719691</v>
      </c>
      <c r="S94" s="25">
        <v>0.26131317270621285</v>
      </c>
      <c r="T94" s="26">
        <v>0.70700532836455199</v>
      </c>
      <c r="AM94" s="25">
        <v>6.1440005704404707E-2</v>
      </c>
      <c r="AN94" s="26">
        <v>0.91682393428064046</v>
      </c>
      <c r="AU94" s="27">
        <f t="shared" si="5"/>
        <v>63</v>
      </c>
      <c r="AV94" s="27">
        <f t="shared" si="6"/>
        <v>0.20996622900078529</v>
      </c>
      <c r="AW94" s="27">
        <f t="shared" si="6"/>
        <v>0.80823718021412982</v>
      </c>
      <c r="AX94" s="27"/>
      <c r="AY94" s="27">
        <f t="shared" si="7"/>
        <v>63</v>
      </c>
      <c r="AZ94" s="27">
        <f t="shared" si="8"/>
        <v>3</v>
      </c>
    </row>
    <row r="95" spans="2:52" x14ac:dyDescent="0.75">
      <c r="B95">
        <f t="shared" si="9"/>
        <v>64</v>
      </c>
      <c r="G95" s="25">
        <v>0.30819189141001557</v>
      </c>
      <c r="H95" s="26">
        <v>0.64729583386418665</v>
      </c>
      <c r="S95" s="25">
        <v>0.28961387604225036</v>
      </c>
      <c r="T95" s="26">
        <v>0.77037363930567815</v>
      </c>
      <c r="AM95" s="25">
        <v>9.4144071875501209E-2</v>
      </c>
      <c r="AN95" s="26">
        <v>0.89145759325044549</v>
      </c>
      <c r="AU95" s="27">
        <f t="shared" si="5"/>
        <v>64</v>
      </c>
      <c r="AV95" s="27">
        <f t="shared" si="6"/>
        <v>0.23064994644258904</v>
      </c>
      <c r="AW95" s="27">
        <f t="shared" si="6"/>
        <v>0.76970902214010339</v>
      </c>
      <c r="AX95" s="27"/>
      <c r="AY95" s="27">
        <f t="shared" si="7"/>
        <v>64</v>
      </c>
      <c r="AZ95" s="27">
        <f t="shared" si="8"/>
        <v>3</v>
      </c>
    </row>
    <row r="96" spans="2:52" x14ac:dyDescent="0.75">
      <c r="B96">
        <f t="shared" si="9"/>
        <v>65</v>
      </c>
      <c r="G96" s="25">
        <v>0.17464070779905955</v>
      </c>
      <c r="H96" s="26">
        <v>0.7237068416358774</v>
      </c>
      <c r="S96" s="25">
        <v>0.31613324078178179</v>
      </c>
      <c r="T96" s="26">
        <v>0.71462194763165632</v>
      </c>
      <c r="AM96" s="25">
        <v>9.9249514234272279E-2</v>
      </c>
      <c r="AN96" s="26">
        <v>0.77836367673179396</v>
      </c>
      <c r="AU96" s="27">
        <f t="shared" si="5"/>
        <v>65</v>
      </c>
      <c r="AV96" s="27">
        <f t="shared" si="6"/>
        <v>0.19667448760503789</v>
      </c>
      <c r="AW96" s="27">
        <f t="shared" si="6"/>
        <v>0.73889748866644256</v>
      </c>
      <c r="AX96" s="27"/>
      <c r="AY96" s="27">
        <f t="shared" si="7"/>
        <v>65</v>
      </c>
      <c r="AZ96" s="27">
        <f t="shared" si="8"/>
        <v>3</v>
      </c>
    </row>
    <row r="97" spans="2:52" x14ac:dyDescent="0.75">
      <c r="B97">
        <f t="shared" si="9"/>
        <v>66</v>
      </c>
      <c r="G97" s="25">
        <v>0.22597484589236294</v>
      </c>
      <c r="H97" s="26">
        <v>0.63223022041024357</v>
      </c>
      <c r="S97" s="25">
        <v>0.28808343020581578</v>
      </c>
      <c r="T97" s="26">
        <v>0.77334837043574878</v>
      </c>
      <c r="AM97" s="25">
        <v>4.1528067454587286E-2</v>
      </c>
      <c r="AN97" s="26">
        <v>0.82102020426287847</v>
      </c>
      <c r="AU97" s="27">
        <f t="shared" si="5"/>
        <v>66</v>
      </c>
      <c r="AV97" s="27">
        <f t="shared" si="6"/>
        <v>0.18519544785092198</v>
      </c>
      <c r="AW97" s="27">
        <f t="shared" si="6"/>
        <v>0.74219959836962357</v>
      </c>
      <c r="AX97" s="27"/>
      <c r="AY97" s="27">
        <f t="shared" si="7"/>
        <v>66</v>
      </c>
      <c r="AZ97" s="27">
        <f t="shared" si="8"/>
        <v>3</v>
      </c>
    </row>
    <row r="98" spans="2:52" x14ac:dyDescent="0.75">
      <c r="B98">
        <f t="shared" si="9"/>
        <v>67</v>
      </c>
      <c r="G98" s="25">
        <v>0.2714808070592844</v>
      </c>
      <c r="H98" s="26">
        <v>0.924592304752198</v>
      </c>
      <c r="S98" s="25">
        <v>0.25783412643322479</v>
      </c>
      <c r="T98" s="26">
        <v>0.76480010460592962</v>
      </c>
      <c r="AM98" s="25">
        <v>6.8552685526855117E-2</v>
      </c>
      <c r="AN98" s="26">
        <v>0.68944271758436915</v>
      </c>
      <c r="AU98" s="27">
        <f t="shared" si="5"/>
        <v>67</v>
      </c>
      <c r="AV98" s="27">
        <f t="shared" si="6"/>
        <v>0.19928920633978808</v>
      </c>
      <c r="AW98" s="27">
        <f t="shared" si="6"/>
        <v>0.79294504231416563</v>
      </c>
      <c r="AX98" s="27"/>
      <c r="AY98" s="27">
        <f t="shared" si="7"/>
        <v>67</v>
      </c>
      <c r="AZ98" s="27">
        <f t="shared" si="8"/>
        <v>3</v>
      </c>
    </row>
    <row r="99" spans="2:52" x14ac:dyDescent="0.75">
      <c r="B99">
        <f t="shared" si="9"/>
        <v>68</v>
      </c>
      <c r="G99" s="25">
        <v>0.16714357950609576</v>
      </c>
      <c r="H99" s="26">
        <v>0.92452860236972856</v>
      </c>
      <c r="S99" s="25">
        <v>0.15848895653701106</v>
      </c>
      <c r="T99" s="26">
        <v>0.76050145467621211</v>
      </c>
      <c r="AM99" s="25">
        <v>5.2184608802609583E-2</v>
      </c>
      <c r="AN99" s="26">
        <v>0.67942384547069268</v>
      </c>
      <c r="AU99" s="27">
        <f t="shared" si="5"/>
        <v>68</v>
      </c>
      <c r="AV99" s="27">
        <f t="shared" si="6"/>
        <v>0.12593904828190547</v>
      </c>
      <c r="AW99" s="27">
        <f t="shared" si="6"/>
        <v>0.78815130083887774</v>
      </c>
      <c r="AX99" s="27"/>
      <c r="AY99" s="27">
        <f t="shared" si="7"/>
        <v>68</v>
      </c>
      <c r="AZ99" s="27">
        <f t="shared" si="8"/>
        <v>3</v>
      </c>
    </row>
    <row r="100" spans="2:52" x14ac:dyDescent="0.75">
      <c r="B100">
        <f t="shared" si="9"/>
        <v>69</v>
      </c>
      <c r="G100" s="25">
        <v>0.25451946768927702</v>
      </c>
      <c r="H100" s="26">
        <v>0.58082239775767575</v>
      </c>
      <c r="S100" s="25">
        <v>0.1912722771863212</v>
      </c>
      <c r="T100" s="26">
        <v>0.74108397894805655</v>
      </c>
      <c r="AM100" s="25">
        <v>6.6106921938784327E-2</v>
      </c>
      <c r="AN100" s="26">
        <v>0.53802175843694389</v>
      </c>
      <c r="AU100" s="27">
        <f t="shared" si="5"/>
        <v>69</v>
      </c>
      <c r="AV100" s="27">
        <f t="shared" si="6"/>
        <v>0.17063288893812753</v>
      </c>
      <c r="AW100" s="27">
        <f t="shared" si="6"/>
        <v>0.61997604504755877</v>
      </c>
      <c r="AX100" s="27"/>
      <c r="AY100" s="27">
        <f t="shared" si="7"/>
        <v>69</v>
      </c>
      <c r="AZ100" s="27">
        <f t="shared" si="8"/>
        <v>3</v>
      </c>
    </row>
    <row r="101" spans="2:52" x14ac:dyDescent="0.75">
      <c r="B101">
        <f t="shared" si="9"/>
        <v>70</v>
      </c>
      <c r="G101" s="25">
        <v>0.2220786774656493</v>
      </c>
      <c r="H101" s="26">
        <v>0.69465855522996556</v>
      </c>
      <c r="S101" s="25">
        <v>0.26999406220467831</v>
      </c>
      <c r="T101" s="26">
        <v>0.85775228008237714</v>
      </c>
      <c r="AM101" s="25">
        <v>8.1982993742980542E-2</v>
      </c>
      <c r="AN101" s="26">
        <v>0.69429951154529468</v>
      </c>
      <c r="AU101" s="27">
        <f t="shared" si="5"/>
        <v>70</v>
      </c>
      <c r="AV101" s="27">
        <f t="shared" si="6"/>
        <v>0.19135191113776939</v>
      </c>
      <c r="AW101" s="27">
        <f t="shared" si="6"/>
        <v>0.74890344895254579</v>
      </c>
      <c r="AX101" s="27"/>
      <c r="AY101" s="27">
        <f t="shared" si="7"/>
        <v>70</v>
      </c>
      <c r="AZ101" s="27">
        <f t="shared" si="8"/>
        <v>3</v>
      </c>
    </row>
    <row r="102" spans="2:52" x14ac:dyDescent="0.75">
      <c r="B102">
        <f t="shared" si="9"/>
        <v>71</v>
      </c>
      <c r="G102" s="25">
        <v>0.25316033916833031</v>
      </c>
      <c r="H102" s="26">
        <v>0.91334883424640079</v>
      </c>
      <c r="S102" s="25">
        <v>0.25095130171527025</v>
      </c>
      <c r="T102" s="26">
        <v>0.62559249452453325</v>
      </c>
      <c r="AM102" s="25">
        <v>5.6587696311745192E-2</v>
      </c>
      <c r="AN102" s="26">
        <v>0.6742062611012436</v>
      </c>
      <c r="AU102" s="27">
        <f t="shared" si="5"/>
        <v>71</v>
      </c>
      <c r="AV102" s="27">
        <f t="shared" si="6"/>
        <v>0.18689977906511526</v>
      </c>
      <c r="AW102" s="27">
        <f t="shared" si="6"/>
        <v>0.7377158632907258</v>
      </c>
      <c r="AX102" s="27"/>
      <c r="AY102" s="27">
        <f t="shared" si="7"/>
        <v>71</v>
      </c>
      <c r="AZ102" s="27">
        <f t="shared" si="8"/>
        <v>3</v>
      </c>
    </row>
    <row r="103" spans="2:52" x14ac:dyDescent="0.75">
      <c r="B103">
        <f t="shared" si="9"/>
        <v>72</v>
      </c>
      <c r="G103" s="25">
        <v>0.26933835285314717</v>
      </c>
      <c r="H103" s="26">
        <v>0.74542935405784205</v>
      </c>
      <c r="S103" s="25">
        <v>0.21962315907437321</v>
      </c>
      <c r="T103" s="26">
        <v>0.67062207838906895</v>
      </c>
      <c r="AM103" s="25">
        <v>9.1933614988323226E-2</v>
      </c>
      <c r="AN103" s="26">
        <v>0.72196936056838412</v>
      </c>
      <c r="AU103" s="27">
        <f t="shared" si="5"/>
        <v>72</v>
      </c>
      <c r="AV103" s="27">
        <f t="shared" si="6"/>
        <v>0.19363170897194784</v>
      </c>
      <c r="AW103" s="27">
        <f t="shared" si="6"/>
        <v>0.71267359767176508</v>
      </c>
      <c r="AX103" s="27"/>
      <c r="AY103" s="27">
        <f t="shared" si="7"/>
        <v>72</v>
      </c>
      <c r="AZ103" s="27">
        <f t="shared" si="8"/>
        <v>3</v>
      </c>
    </row>
    <row r="104" spans="2:52" x14ac:dyDescent="0.75">
      <c r="B104">
        <f t="shared" si="9"/>
        <v>73</v>
      </c>
      <c r="S104" s="25">
        <v>0.27170013297316287</v>
      </c>
      <c r="T104" s="26">
        <v>1</v>
      </c>
      <c r="AM104" s="25">
        <v>6.7543718915449413E-2</v>
      </c>
      <c r="AN104" s="26">
        <v>0.73315386323268306</v>
      </c>
      <c r="AU104" s="27">
        <f t="shared" si="5"/>
        <v>73</v>
      </c>
      <c r="AV104" s="27">
        <f t="shared" si="6"/>
        <v>0.16962192594430614</v>
      </c>
      <c r="AW104" s="27">
        <f t="shared" si="6"/>
        <v>0.86657693161634153</v>
      </c>
      <c r="AX104" s="27"/>
      <c r="AY104" s="27">
        <f t="shared" si="7"/>
        <v>73</v>
      </c>
      <c r="AZ104" s="27">
        <f t="shared" si="8"/>
        <v>2</v>
      </c>
    </row>
    <row r="105" spans="2:52" x14ac:dyDescent="0.75">
      <c r="B105">
        <f t="shared" si="9"/>
        <v>74</v>
      </c>
      <c r="S105" s="25">
        <v>0.25356894951201359</v>
      </c>
      <c r="T105" s="26">
        <v>0.77148507731031968</v>
      </c>
      <c r="AM105" s="25">
        <v>2.6611048719182646E-2</v>
      </c>
      <c r="AN105" s="26">
        <v>0.5754329484902303</v>
      </c>
      <c r="AU105" s="27">
        <f t="shared" si="5"/>
        <v>74</v>
      </c>
      <c r="AV105" s="27">
        <f t="shared" si="6"/>
        <v>0.14008999911559811</v>
      </c>
      <c r="AW105" s="27">
        <f t="shared" si="6"/>
        <v>0.67345901290027499</v>
      </c>
      <c r="AX105" s="27"/>
      <c r="AY105" s="27">
        <f t="shared" si="7"/>
        <v>74</v>
      </c>
      <c r="AZ105" s="27">
        <f t="shared" si="8"/>
        <v>2</v>
      </c>
    </row>
    <row r="106" spans="2:52" x14ac:dyDescent="0.75">
      <c r="B106">
        <f t="shared" si="9"/>
        <v>75</v>
      </c>
      <c r="S106" s="25">
        <v>0.23335535614227312</v>
      </c>
      <c r="T106" s="26">
        <v>0.6742996306103104</v>
      </c>
      <c r="AM106" s="25">
        <v>0</v>
      </c>
      <c r="AN106" s="26">
        <v>0.65680506216696266</v>
      </c>
      <c r="AU106" s="27">
        <f t="shared" si="5"/>
        <v>75</v>
      </c>
      <c r="AV106" s="27">
        <f t="shared" si="6"/>
        <v>0.11667767807113656</v>
      </c>
      <c r="AW106" s="27">
        <f t="shared" si="6"/>
        <v>0.66555234638863658</v>
      </c>
      <c r="AX106" s="27"/>
      <c r="AY106" s="27">
        <f t="shared" si="7"/>
        <v>75</v>
      </c>
      <c r="AZ106" s="27">
        <f t="shared" si="8"/>
        <v>2</v>
      </c>
    </row>
    <row r="107" spans="2:52" x14ac:dyDescent="0.75">
      <c r="B107">
        <f t="shared" si="9"/>
        <v>76</v>
      </c>
      <c r="S107" s="25">
        <v>0.37665693760297075</v>
      </c>
      <c r="T107" s="26">
        <v>0.62842012356575461</v>
      </c>
      <c r="AM107" s="25">
        <v>6.2284970675788162E-3</v>
      </c>
      <c r="AN107" s="26">
        <v>0.74916740674955695</v>
      </c>
      <c r="AU107" s="27">
        <f t="shared" si="5"/>
        <v>76</v>
      </c>
      <c r="AV107" s="27">
        <f t="shared" si="6"/>
        <v>0.19144271733527479</v>
      </c>
      <c r="AW107" s="27">
        <f t="shared" si="6"/>
        <v>0.68879376515765578</v>
      </c>
      <c r="AX107" s="27"/>
      <c r="AY107" s="27">
        <f t="shared" si="7"/>
        <v>76</v>
      </c>
      <c r="AZ107" s="27">
        <f t="shared" si="8"/>
        <v>2</v>
      </c>
    </row>
    <row r="108" spans="2:52" x14ac:dyDescent="0.75">
      <c r="B108">
        <f t="shared" si="9"/>
        <v>77</v>
      </c>
      <c r="S108" s="25">
        <v>0.24240422168884296</v>
      </c>
      <c r="T108" s="26">
        <v>0.50841750841750866</v>
      </c>
      <c r="AM108" s="25">
        <v>2.6272349680018244E-2</v>
      </c>
      <c r="AN108" s="26">
        <v>0.81705150976909435</v>
      </c>
      <c r="AU108" s="27">
        <f t="shared" si="5"/>
        <v>77</v>
      </c>
      <c r="AV108" s="27">
        <f t="shared" si="6"/>
        <v>0.1343382856844306</v>
      </c>
      <c r="AW108" s="27">
        <f t="shared" si="6"/>
        <v>0.66273450909330145</v>
      </c>
      <c r="AX108" s="27"/>
      <c r="AY108" s="27">
        <f t="shared" si="7"/>
        <v>77</v>
      </c>
      <c r="AZ108" s="27">
        <f t="shared" si="8"/>
        <v>2</v>
      </c>
    </row>
    <row r="109" spans="2:52" x14ac:dyDescent="0.75">
      <c r="B109">
        <f t="shared" si="9"/>
        <v>78</v>
      </c>
      <c r="S109" s="25">
        <v>0.27575623259431492</v>
      </c>
      <c r="T109" s="26">
        <v>0.62716158347226303</v>
      </c>
      <c r="AM109" s="25">
        <v>2.52740788277446E-2</v>
      </c>
      <c r="AN109" s="26">
        <v>0.81397091474245165</v>
      </c>
      <c r="AU109" s="27">
        <f t="shared" si="5"/>
        <v>78</v>
      </c>
      <c r="AV109" s="27">
        <f t="shared" si="6"/>
        <v>0.15051515571102975</v>
      </c>
      <c r="AW109" s="27">
        <f t="shared" si="6"/>
        <v>0.72056624910735734</v>
      </c>
      <c r="AX109" s="27"/>
      <c r="AY109" s="27">
        <f t="shared" si="7"/>
        <v>78</v>
      </c>
      <c r="AZ109" s="27">
        <f t="shared" si="8"/>
        <v>2</v>
      </c>
    </row>
    <row r="110" spans="2:52" x14ac:dyDescent="0.75">
      <c r="B110">
        <f t="shared" si="9"/>
        <v>79</v>
      </c>
      <c r="S110" s="25">
        <v>0.24472079817350076</v>
      </c>
      <c r="T110" s="26">
        <v>0.63716452551404001</v>
      </c>
      <c r="AM110" s="25">
        <v>2.6757224093979657E-2</v>
      </c>
      <c r="AN110" s="26">
        <v>0.77075932504440647</v>
      </c>
      <c r="AU110" s="27">
        <f t="shared" si="5"/>
        <v>79</v>
      </c>
      <c r="AV110" s="27">
        <f t="shared" si="6"/>
        <v>0.13573901113374021</v>
      </c>
      <c r="AW110" s="27">
        <f t="shared" si="6"/>
        <v>0.7039619252792233</v>
      </c>
      <c r="AX110" s="27"/>
      <c r="AY110" s="27">
        <f t="shared" si="7"/>
        <v>79</v>
      </c>
      <c r="AZ110" s="27">
        <f t="shared" si="8"/>
        <v>2</v>
      </c>
    </row>
    <row r="111" spans="2:52" x14ac:dyDescent="0.75">
      <c r="B111">
        <f t="shared" si="9"/>
        <v>80</v>
      </c>
      <c r="S111" s="25">
        <v>0.35939551571006878</v>
      </c>
      <c r="T111" s="26">
        <v>0.64950475630087312</v>
      </c>
      <c r="AM111" s="25">
        <v>4.5563933900205243E-3</v>
      </c>
      <c r="AN111" s="26">
        <v>0.74006438721136769</v>
      </c>
      <c r="AU111" s="27">
        <f t="shared" si="5"/>
        <v>80</v>
      </c>
      <c r="AV111" s="27">
        <f t="shared" si="6"/>
        <v>0.18197595455004464</v>
      </c>
      <c r="AW111" s="27">
        <f t="shared" si="6"/>
        <v>0.69478457175612041</v>
      </c>
      <c r="AX111" s="27"/>
      <c r="AY111" s="27">
        <f t="shared" si="7"/>
        <v>80</v>
      </c>
      <c r="AZ111" s="27">
        <f t="shared" si="8"/>
        <v>2</v>
      </c>
    </row>
    <row r="112" spans="2:52" x14ac:dyDescent="0.75">
      <c r="B112">
        <f t="shared" si="9"/>
        <v>81</v>
      </c>
      <c r="S112" s="25">
        <v>0.37047661261321574</v>
      </c>
      <c r="T112" s="26">
        <v>0.5703311431466771</v>
      </c>
      <c r="AU112" s="27">
        <f t="shared" si="5"/>
        <v>81</v>
      </c>
      <c r="AV112" s="27">
        <f t="shared" si="6"/>
        <v>0.37047661261321574</v>
      </c>
      <c r="AW112" s="27">
        <f t="shared" si="6"/>
        <v>0.5703311431466771</v>
      </c>
      <c r="AX112" s="27"/>
      <c r="AY112" s="27">
        <f t="shared" si="7"/>
        <v>81</v>
      </c>
      <c r="AZ112" s="27">
        <f t="shared" si="8"/>
        <v>1</v>
      </c>
    </row>
    <row r="113" spans="2:52" x14ac:dyDescent="0.75">
      <c r="B113">
        <f t="shared" si="9"/>
        <v>82</v>
      </c>
      <c r="S113" s="25">
        <v>0.24098249604843905</v>
      </c>
      <c r="T113" s="26">
        <v>0.57462979307639506</v>
      </c>
      <c r="AU113" s="27">
        <f t="shared" si="5"/>
        <v>82</v>
      </c>
      <c r="AV113" s="27">
        <f t="shared" si="6"/>
        <v>0.24098249604843905</v>
      </c>
      <c r="AW113" s="27">
        <f t="shared" si="6"/>
        <v>0.57462979307639506</v>
      </c>
      <c r="AX113" s="27"/>
      <c r="AY113" s="27">
        <f t="shared" si="7"/>
        <v>82</v>
      </c>
      <c r="AZ113" s="27">
        <f t="shared" si="8"/>
        <v>1</v>
      </c>
    </row>
    <row r="114" spans="2:52" x14ac:dyDescent="0.75">
      <c r="B114">
        <f t="shared" si="9"/>
        <v>83</v>
      </c>
      <c r="S114" s="25">
        <v>0.24115812098048905</v>
      </c>
      <c r="T114" s="26">
        <v>0.71503056454512726</v>
      </c>
      <c r="AU114" s="27">
        <f t="shared" si="5"/>
        <v>83</v>
      </c>
      <c r="AV114" s="27">
        <f t="shared" si="6"/>
        <v>0.24115812098048905</v>
      </c>
      <c r="AW114" s="27">
        <f t="shared" si="6"/>
        <v>0.71503056454512726</v>
      </c>
      <c r="AX114" s="27"/>
      <c r="AY114" s="27">
        <f t="shared" si="7"/>
        <v>83</v>
      </c>
      <c r="AZ114" s="27">
        <f t="shared" si="8"/>
        <v>1</v>
      </c>
    </row>
    <row r="115" spans="2:52" x14ac:dyDescent="0.75">
      <c r="B115">
        <f t="shared" si="9"/>
        <v>84</v>
      </c>
      <c r="S115" s="25">
        <v>0.27478611392203905</v>
      </c>
      <c r="T115" s="26">
        <v>0.49267758491059499</v>
      </c>
      <c r="AU115" s="27">
        <f t="shared" si="5"/>
        <v>84</v>
      </c>
      <c r="AV115" s="27">
        <f t="shared" si="6"/>
        <v>0.27478611392203905</v>
      </c>
      <c r="AW115" s="27">
        <f t="shared" si="6"/>
        <v>0.49267758491059499</v>
      </c>
      <c r="AX115" s="27"/>
      <c r="AY115" s="27">
        <f t="shared" si="7"/>
        <v>84</v>
      </c>
      <c r="AZ115" s="27">
        <f t="shared" si="8"/>
        <v>1</v>
      </c>
    </row>
    <row r="116" spans="2:52" x14ac:dyDescent="0.75">
      <c r="B116">
        <f t="shared" si="9"/>
        <v>85</v>
      </c>
      <c r="S116" s="25">
        <v>0.36300000836309182</v>
      </c>
      <c r="T116" s="26">
        <v>0.56554215292079357</v>
      </c>
      <c r="AU116" s="27">
        <f t="shared" si="5"/>
        <v>85</v>
      </c>
      <c r="AV116" s="27">
        <f t="shared" si="6"/>
        <v>0.36300000836309182</v>
      </c>
      <c r="AW116" s="27">
        <f t="shared" si="6"/>
        <v>0.56554215292079357</v>
      </c>
      <c r="AX116" s="27"/>
      <c r="AY116" s="27">
        <f t="shared" si="7"/>
        <v>85</v>
      </c>
      <c r="AZ116" s="27">
        <f t="shared" si="8"/>
        <v>1</v>
      </c>
    </row>
    <row r="117" spans="2:52" x14ac:dyDescent="0.75">
      <c r="B117">
        <f t="shared" si="9"/>
        <v>86</v>
      </c>
      <c r="S117" s="25">
        <v>0.34333837906550796</v>
      </c>
      <c r="T117" s="26">
        <v>0.54095975940636132</v>
      </c>
      <c r="AU117" s="27">
        <f t="shared" si="5"/>
        <v>86</v>
      </c>
      <c r="AV117" s="27">
        <f t="shared" si="6"/>
        <v>0.34333837906550796</v>
      </c>
      <c r="AW117" s="27">
        <f t="shared" si="6"/>
        <v>0.54095975940636132</v>
      </c>
      <c r="AX117" s="27"/>
      <c r="AY117" s="27">
        <f t="shared" si="7"/>
        <v>86</v>
      </c>
      <c r="AZ117" s="27">
        <f t="shared" si="8"/>
        <v>1</v>
      </c>
    </row>
    <row r="118" spans="2:52" x14ac:dyDescent="0.75">
      <c r="B118">
        <f t="shared" si="9"/>
        <v>87</v>
      </c>
      <c r="S118" s="25">
        <v>0.29782643238858297</v>
      </c>
      <c r="T118" s="26">
        <v>0.47347258997744451</v>
      </c>
      <c r="AU118" s="27">
        <f t="shared" si="5"/>
        <v>87</v>
      </c>
      <c r="AV118" s="27">
        <f t="shared" si="6"/>
        <v>0.29782643238858297</v>
      </c>
      <c r="AW118" s="27">
        <f t="shared" si="6"/>
        <v>0.47347258997744451</v>
      </c>
      <c r="AX118" s="27"/>
      <c r="AY118" s="27">
        <f t="shared" si="7"/>
        <v>87</v>
      </c>
      <c r="AZ118" s="27">
        <f t="shared" si="8"/>
        <v>1</v>
      </c>
    </row>
    <row r="119" spans="2:52" x14ac:dyDescent="0.75">
      <c r="B119">
        <f t="shared" si="9"/>
        <v>88</v>
      </c>
      <c r="AU119" s="27">
        <f t="shared" si="5"/>
        <v>88</v>
      </c>
      <c r="AV119" s="27" t="e">
        <f t="shared" si="6"/>
        <v>#DIV/0!</v>
      </c>
      <c r="AW119" s="27" t="e">
        <f t="shared" si="6"/>
        <v>#DIV/0!</v>
      </c>
      <c r="AX119" s="27"/>
      <c r="AY119" s="27">
        <f t="shared" si="7"/>
        <v>88</v>
      </c>
      <c r="AZ119" s="27">
        <f t="shared" si="8"/>
        <v>0</v>
      </c>
    </row>
    <row r="120" spans="2:52" x14ac:dyDescent="0.75">
      <c r="B120">
        <f t="shared" si="9"/>
        <v>89</v>
      </c>
      <c r="AU120" s="27">
        <f t="shared" si="5"/>
        <v>89</v>
      </c>
      <c r="AV120" s="27" t="e">
        <f t="shared" si="6"/>
        <v>#DIV/0!</v>
      </c>
      <c r="AW120" s="27" t="e">
        <f t="shared" si="6"/>
        <v>#DIV/0!</v>
      </c>
      <c r="AX120" s="27"/>
      <c r="AY120" s="27">
        <f t="shared" si="7"/>
        <v>89</v>
      </c>
      <c r="AZ120" s="27">
        <f t="shared" si="8"/>
        <v>0</v>
      </c>
    </row>
    <row r="121" spans="2:52" x14ac:dyDescent="0.75">
      <c r="B121">
        <f t="shared" si="9"/>
        <v>90</v>
      </c>
      <c r="S121" s="25">
        <v>0.36684703068418467</v>
      </c>
      <c r="T121" s="26">
        <v>0.71388643718740818</v>
      </c>
      <c r="AU121" s="27">
        <f t="shared" si="5"/>
        <v>90</v>
      </c>
      <c r="AV121" s="27">
        <f t="shared" si="6"/>
        <v>0.36684703068418467</v>
      </c>
      <c r="AW121" s="27">
        <f t="shared" si="6"/>
        <v>0.71388643718740818</v>
      </c>
      <c r="AX121" s="27"/>
      <c r="AY121" s="27">
        <f t="shared" si="7"/>
        <v>90</v>
      </c>
      <c r="AZ121" s="27">
        <f t="shared" si="8"/>
        <v>1</v>
      </c>
    </row>
    <row r="122" spans="2:52" x14ac:dyDescent="0.75">
      <c r="B122">
        <f t="shared" si="9"/>
        <v>91</v>
      </c>
      <c r="S122" s="25">
        <v>0.40724076505565687</v>
      </c>
      <c r="T122" s="26">
        <v>0.72648818279886229</v>
      </c>
      <c r="AU122" s="27">
        <f t="shared" si="5"/>
        <v>91</v>
      </c>
      <c r="AV122" s="27">
        <f t="shared" si="6"/>
        <v>0.40724076505565687</v>
      </c>
      <c r="AW122" s="27">
        <f t="shared" si="6"/>
        <v>0.72648818279886229</v>
      </c>
      <c r="AX122" s="27"/>
      <c r="AY122" s="27">
        <f t="shared" si="7"/>
        <v>91</v>
      </c>
      <c r="AZ122" s="27">
        <f t="shared" si="8"/>
        <v>1</v>
      </c>
    </row>
    <row r="123" spans="2:52" x14ac:dyDescent="0.75">
      <c r="B123">
        <f t="shared" si="9"/>
        <v>92</v>
      </c>
      <c r="S123" s="25">
        <v>0.50337450762295843</v>
      </c>
      <c r="T123" s="26">
        <v>0.67503514105455809</v>
      </c>
      <c r="AU123" s="27">
        <f t="shared" si="5"/>
        <v>92</v>
      </c>
      <c r="AV123" s="27">
        <f t="shared" si="6"/>
        <v>0.50337450762295843</v>
      </c>
      <c r="AW123" s="27">
        <f t="shared" si="6"/>
        <v>0.67503514105455809</v>
      </c>
      <c r="AX123" s="27"/>
      <c r="AY123" s="27">
        <f t="shared" si="7"/>
        <v>92</v>
      </c>
      <c r="AZ123" s="27">
        <f t="shared" si="8"/>
        <v>1</v>
      </c>
    </row>
    <row r="124" spans="2:52" x14ac:dyDescent="0.75">
      <c r="B124">
        <f t="shared" si="9"/>
        <v>93</v>
      </c>
      <c r="S124" s="25">
        <v>0.35377551788447248</v>
      </c>
      <c r="T124" s="26">
        <v>0.62018240659017365</v>
      </c>
      <c r="AU124" s="27">
        <f t="shared" si="5"/>
        <v>93</v>
      </c>
      <c r="AV124" s="27">
        <f t="shared" si="6"/>
        <v>0.35377551788447248</v>
      </c>
      <c r="AW124" s="27">
        <f t="shared" si="6"/>
        <v>0.62018240659017365</v>
      </c>
      <c r="AX124" s="27"/>
      <c r="AY124" s="27">
        <f t="shared" si="7"/>
        <v>93</v>
      </c>
      <c r="AZ124" s="27">
        <f t="shared" si="8"/>
        <v>1</v>
      </c>
    </row>
    <row r="125" spans="2:52" x14ac:dyDescent="0.75">
      <c r="B125">
        <f t="shared" si="9"/>
        <v>94</v>
      </c>
      <c r="S125" s="25">
        <v>0.25912204260159055</v>
      </c>
      <c r="T125" s="26">
        <v>0.54620640057533254</v>
      </c>
      <c r="AU125" s="27">
        <f t="shared" si="5"/>
        <v>94</v>
      </c>
      <c r="AV125" s="27">
        <f t="shared" si="6"/>
        <v>0.25912204260159055</v>
      </c>
      <c r="AW125" s="27">
        <f t="shared" si="6"/>
        <v>0.54620640057533254</v>
      </c>
      <c r="AX125" s="27"/>
      <c r="AY125" s="27">
        <f t="shared" si="7"/>
        <v>94</v>
      </c>
      <c r="AZ125" s="27">
        <f t="shared" si="8"/>
        <v>1</v>
      </c>
    </row>
    <row r="126" spans="2:52" x14ac:dyDescent="0.75">
      <c r="B126">
        <f t="shared" si="9"/>
        <v>95</v>
      </c>
      <c r="S126" s="25">
        <v>0.31394211067715977</v>
      </c>
      <c r="T126" s="26">
        <v>0.47515609166094586</v>
      </c>
      <c r="AU126" s="27">
        <f t="shared" si="5"/>
        <v>95</v>
      </c>
      <c r="AV126" s="27">
        <f t="shared" si="6"/>
        <v>0.31394211067715977</v>
      </c>
      <c r="AW126" s="27">
        <f t="shared" si="6"/>
        <v>0.47515609166094586</v>
      </c>
      <c r="AX126" s="27"/>
      <c r="AY126" s="27">
        <f t="shared" si="7"/>
        <v>95</v>
      </c>
      <c r="AZ126" s="27">
        <f t="shared" si="8"/>
        <v>1</v>
      </c>
    </row>
    <row r="127" spans="2:52" x14ac:dyDescent="0.75">
      <c r="B127">
        <f t="shared" si="9"/>
        <v>96</v>
      </c>
      <c r="S127" s="25">
        <v>0.33316885919062023</v>
      </c>
      <c r="T127" s="26">
        <v>0.54841293190807783</v>
      </c>
      <c r="AU127" s="27">
        <f t="shared" si="5"/>
        <v>96</v>
      </c>
      <c r="AV127" s="27">
        <f t="shared" si="6"/>
        <v>0.33316885919062023</v>
      </c>
      <c r="AW127" s="27">
        <f t="shared" si="6"/>
        <v>0.54841293190807783</v>
      </c>
      <c r="AX127" s="27"/>
      <c r="AY127" s="27">
        <f t="shared" si="7"/>
        <v>96</v>
      </c>
      <c r="AZ127" s="27">
        <f t="shared" si="8"/>
        <v>1</v>
      </c>
    </row>
    <row r="128" spans="2:52" x14ac:dyDescent="0.75">
      <c r="B128">
        <f t="shared" si="9"/>
        <v>97</v>
      </c>
      <c r="S128" s="25">
        <v>0.35851739104981878</v>
      </c>
      <c r="T128" s="26">
        <v>0.49947697035075661</v>
      </c>
      <c r="AU128" s="27">
        <f t="shared" si="5"/>
        <v>97</v>
      </c>
      <c r="AV128" s="27">
        <f t="shared" si="6"/>
        <v>0.35851739104981878</v>
      </c>
      <c r="AW128" s="27">
        <f t="shared" si="6"/>
        <v>0.49947697035075661</v>
      </c>
      <c r="AX128" s="27"/>
      <c r="AY128" s="27">
        <f t="shared" si="7"/>
        <v>97</v>
      </c>
      <c r="AZ128" s="27">
        <f t="shared" si="8"/>
        <v>1</v>
      </c>
    </row>
    <row r="129" spans="2:52" x14ac:dyDescent="0.75">
      <c r="B129">
        <f t="shared" si="9"/>
        <v>98</v>
      </c>
      <c r="S129" s="25">
        <v>0.31684410360198401</v>
      </c>
      <c r="T129" s="26">
        <v>0.6065509463567712</v>
      </c>
      <c r="AU129" s="27">
        <f t="shared" si="5"/>
        <v>98</v>
      </c>
      <c r="AV129" s="27">
        <f t="shared" si="6"/>
        <v>0.31684410360198401</v>
      </c>
      <c r="AW129" s="27">
        <f t="shared" si="6"/>
        <v>0.6065509463567712</v>
      </c>
      <c r="AX129" s="27"/>
      <c r="AY129" s="27">
        <f t="shared" si="7"/>
        <v>98</v>
      </c>
      <c r="AZ129" s="27">
        <f t="shared" si="8"/>
        <v>1</v>
      </c>
    </row>
    <row r="130" spans="2:52" x14ac:dyDescent="0.75">
      <c r="B130">
        <f t="shared" si="9"/>
        <v>99</v>
      </c>
      <c r="S130" s="25">
        <v>0.37517667031855062</v>
      </c>
      <c r="T130" s="26">
        <v>0.52638030793370605</v>
      </c>
      <c r="AU130" s="27">
        <f t="shared" si="5"/>
        <v>99</v>
      </c>
      <c r="AV130" s="27">
        <f t="shared" si="6"/>
        <v>0.37517667031855062</v>
      </c>
      <c r="AW130" s="27">
        <f t="shared" si="6"/>
        <v>0.52638030793370605</v>
      </c>
      <c r="AX130" s="27"/>
      <c r="AY130" s="27">
        <f t="shared" si="7"/>
        <v>99</v>
      </c>
      <c r="AZ130" s="27">
        <f t="shared" si="8"/>
        <v>1</v>
      </c>
    </row>
    <row r="131" spans="2:52" x14ac:dyDescent="0.75">
      <c r="B131">
        <f t="shared" si="9"/>
        <v>100</v>
      </c>
      <c r="S131" s="25">
        <v>0.27591513134236012</v>
      </c>
      <c r="T131" s="26">
        <v>0.29655781112091839</v>
      </c>
      <c r="AU131" s="27">
        <f t="shared" si="5"/>
        <v>100</v>
      </c>
      <c r="AV131" s="27">
        <f t="shared" si="6"/>
        <v>0.27591513134236012</v>
      </c>
      <c r="AW131" s="27">
        <f t="shared" si="6"/>
        <v>0.29655781112091839</v>
      </c>
      <c r="AX131" s="27"/>
      <c r="AY131" s="27">
        <f t="shared" si="7"/>
        <v>100</v>
      </c>
      <c r="AZ131" s="27">
        <f t="shared" si="8"/>
        <v>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9AB9-8067-4C22-8950-9C7917756ADF}">
  <dimension ref="A1:M16"/>
  <sheetViews>
    <sheetView zoomScale="80" zoomScaleNormal="80" workbookViewId="0">
      <selection activeCell="B1" sqref="B1"/>
    </sheetView>
  </sheetViews>
  <sheetFormatPr defaultRowHeight="14.75" x14ac:dyDescent="0.75"/>
  <sheetData>
    <row r="1" spans="1:13" x14ac:dyDescent="0.75">
      <c r="A1" t="s">
        <v>47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10</v>
      </c>
      <c r="B3">
        <v>453.92</v>
      </c>
      <c r="C3">
        <v>465.39600000000002</v>
      </c>
      <c r="D3">
        <v>203.477</v>
      </c>
      <c r="E3">
        <v>210.215</v>
      </c>
      <c r="G3">
        <f t="shared" ref="G3:G16" si="0">A3</f>
        <v>10</v>
      </c>
      <c r="H3">
        <f t="shared" ref="H3:H16" si="1">B3-C3</f>
        <v>-11.475999999999999</v>
      </c>
      <c r="I3">
        <f t="shared" ref="I3:I16" si="2">D3-E3</f>
        <v>-6.7379999999999995</v>
      </c>
      <c r="K3">
        <f t="shared" ref="K3:K16" si="3">A3</f>
        <v>10</v>
      </c>
      <c r="L3">
        <f>(H3-MIN(H$3:H$50))/(MAX(H$3:H$50)-MIN(H$3:H$50))</f>
        <v>0.20293285566028371</v>
      </c>
      <c r="M3">
        <f>(I3-MIN(I$3:I$50))/(MAX(I$3:I$50)-MIN(I$3:I$50))</f>
        <v>0</v>
      </c>
    </row>
    <row r="4" spans="1:13" x14ac:dyDescent="0.75">
      <c r="A4">
        <v>11</v>
      </c>
      <c r="B4">
        <v>585.51099999999997</v>
      </c>
      <c r="C4">
        <v>484.85399999999998</v>
      </c>
      <c r="D4">
        <v>219.09100000000001</v>
      </c>
      <c r="E4">
        <v>214.97200000000001</v>
      </c>
      <c r="G4">
        <f t="shared" si="0"/>
        <v>11</v>
      </c>
      <c r="H4">
        <f t="shared" si="1"/>
        <v>100.65699999999998</v>
      </c>
      <c r="I4">
        <f t="shared" si="2"/>
        <v>4.1189999999999998</v>
      </c>
      <c r="K4">
        <f t="shared" si="3"/>
        <v>11</v>
      </c>
      <c r="L4">
        <f t="shared" ref="L4:M16" si="4">(H4-MIN(H$3:H$50))/(MAX(H$3:H$50)-MIN(H$3:H$50))</f>
        <v>1</v>
      </c>
      <c r="M4">
        <f t="shared" si="4"/>
        <v>0.31500609296117932</v>
      </c>
    </row>
    <row r="5" spans="1:13" x14ac:dyDescent="0.75">
      <c r="A5">
        <v>12</v>
      </c>
      <c r="B5">
        <v>534.50900000000001</v>
      </c>
      <c r="C5">
        <v>493.93900000000002</v>
      </c>
      <c r="D5">
        <v>222.15700000000001</v>
      </c>
      <c r="E5">
        <v>212.12200000000001</v>
      </c>
      <c r="G5">
        <f t="shared" si="0"/>
        <v>12</v>
      </c>
      <c r="H5">
        <f t="shared" si="1"/>
        <v>40.569999999999993</v>
      </c>
      <c r="I5">
        <f t="shared" si="2"/>
        <v>10.034999999999997</v>
      </c>
      <c r="K5">
        <f t="shared" si="3"/>
        <v>12</v>
      </c>
      <c r="L5">
        <f t="shared" si="4"/>
        <v>0.57288778948266317</v>
      </c>
      <c r="M5">
        <f t="shared" si="4"/>
        <v>0.4866535136076135</v>
      </c>
    </row>
    <row r="6" spans="1:13" x14ac:dyDescent="0.75">
      <c r="A6">
        <v>13</v>
      </c>
      <c r="B6">
        <v>535.38</v>
      </c>
      <c r="C6">
        <v>504.524</v>
      </c>
      <c r="D6">
        <v>216.69399999999999</v>
      </c>
      <c r="E6">
        <v>209.54300000000001</v>
      </c>
      <c r="G6">
        <f t="shared" si="0"/>
        <v>13</v>
      </c>
      <c r="H6">
        <f t="shared" si="1"/>
        <v>30.855999999999995</v>
      </c>
      <c r="I6">
        <f t="shared" si="2"/>
        <v>7.150999999999982</v>
      </c>
      <c r="K6">
        <f t="shared" si="3"/>
        <v>13</v>
      </c>
      <c r="L6">
        <f t="shared" si="4"/>
        <v>0.50383844415063772</v>
      </c>
      <c r="M6">
        <f t="shared" si="4"/>
        <v>0.40297684674751899</v>
      </c>
    </row>
    <row r="7" spans="1:13" x14ac:dyDescent="0.75">
      <c r="A7">
        <v>14</v>
      </c>
      <c r="B7">
        <v>512.51900000000001</v>
      </c>
      <c r="C7">
        <v>487.59100000000001</v>
      </c>
      <c r="D7">
        <v>226.352</v>
      </c>
      <c r="E7">
        <v>212.90899999999999</v>
      </c>
      <c r="G7">
        <f t="shared" si="0"/>
        <v>14</v>
      </c>
      <c r="H7">
        <f t="shared" si="1"/>
        <v>24.927999999999997</v>
      </c>
      <c r="I7">
        <f t="shared" si="2"/>
        <v>13.443000000000012</v>
      </c>
      <c r="K7">
        <f t="shared" si="3"/>
        <v>14</v>
      </c>
      <c r="L7">
        <f t="shared" si="4"/>
        <v>0.46170085725252713</v>
      </c>
      <c r="M7">
        <f t="shared" si="4"/>
        <v>0.58553356931468759</v>
      </c>
    </row>
    <row r="8" spans="1:13" x14ac:dyDescent="0.75">
      <c r="A8">
        <v>15</v>
      </c>
      <c r="B8">
        <v>519.50900000000001</v>
      </c>
      <c r="C8">
        <v>482.233</v>
      </c>
      <c r="D8">
        <v>228.35300000000001</v>
      </c>
      <c r="E8">
        <v>205.37799999999999</v>
      </c>
      <c r="G8">
        <f t="shared" si="0"/>
        <v>15</v>
      </c>
      <c r="H8">
        <f t="shared" si="1"/>
        <v>37.27600000000001</v>
      </c>
      <c r="I8">
        <f t="shared" si="2"/>
        <v>22.975000000000023</v>
      </c>
      <c r="K8">
        <f t="shared" si="3"/>
        <v>15</v>
      </c>
      <c r="L8">
        <f t="shared" si="4"/>
        <v>0.54947328016377384</v>
      </c>
      <c r="M8">
        <f t="shared" si="4"/>
        <v>0.86209597864562293</v>
      </c>
    </row>
    <row r="9" spans="1:13" x14ac:dyDescent="0.75">
      <c r="A9">
        <v>16</v>
      </c>
      <c r="B9">
        <v>480.202</v>
      </c>
      <c r="C9">
        <v>503.23099999999999</v>
      </c>
      <c r="D9">
        <v>240.173</v>
      </c>
      <c r="E9">
        <v>213.10900000000001</v>
      </c>
      <c r="G9">
        <f t="shared" si="0"/>
        <v>16</v>
      </c>
      <c r="H9">
        <f t="shared" si="1"/>
        <v>-23.028999999999996</v>
      </c>
      <c r="I9">
        <f t="shared" si="2"/>
        <v>27.063999999999993</v>
      </c>
      <c r="K9">
        <f t="shared" si="3"/>
        <v>16</v>
      </c>
      <c r="L9">
        <f t="shared" si="4"/>
        <v>0.12081147552636468</v>
      </c>
      <c r="M9">
        <f t="shared" si="4"/>
        <v>0.98073463703359864</v>
      </c>
    </row>
    <row r="10" spans="1:13" x14ac:dyDescent="0.75">
      <c r="A10">
        <v>17</v>
      </c>
      <c r="B10">
        <v>501</v>
      </c>
      <c r="C10">
        <v>528.30100000000004</v>
      </c>
      <c r="D10">
        <v>245.83699999999999</v>
      </c>
      <c r="E10">
        <v>218.10900000000001</v>
      </c>
      <c r="G10">
        <f t="shared" si="0"/>
        <v>17</v>
      </c>
      <c r="H10">
        <f t="shared" si="1"/>
        <v>-27.301000000000045</v>
      </c>
      <c r="I10">
        <f t="shared" si="2"/>
        <v>27.72799999999998</v>
      </c>
      <c r="K10">
        <f t="shared" si="3"/>
        <v>17</v>
      </c>
      <c r="L10">
        <f t="shared" si="4"/>
        <v>9.0445117356875701E-2</v>
      </c>
      <c r="M10">
        <f t="shared" si="4"/>
        <v>1</v>
      </c>
    </row>
    <row r="11" spans="1:13" x14ac:dyDescent="0.75">
      <c r="A11">
        <v>18</v>
      </c>
      <c r="B11">
        <v>541.21900000000005</v>
      </c>
      <c r="C11">
        <v>543.28899999999999</v>
      </c>
      <c r="D11">
        <v>244.02099999999999</v>
      </c>
      <c r="E11">
        <v>229.066</v>
      </c>
      <c r="G11">
        <f t="shared" si="0"/>
        <v>18</v>
      </c>
      <c r="H11">
        <f t="shared" si="1"/>
        <v>-2.0699999999999363</v>
      </c>
      <c r="I11">
        <f t="shared" si="2"/>
        <v>14.954999999999984</v>
      </c>
      <c r="K11">
        <f t="shared" si="3"/>
        <v>18</v>
      </c>
      <c r="L11">
        <f t="shared" si="4"/>
        <v>0.26979286618046439</v>
      </c>
      <c r="M11">
        <f t="shared" si="4"/>
        <v>0.62940288980444481</v>
      </c>
    </row>
    <row r="12" spans="1:13" x14ac:dyDescent="0.75">
      <c r="A12">
        <v>19</v>
      </c>
      <c r="B12">
        <v>502.69400000000002</v>
      </c>
      <c r="C12">
        <v>542.71900000000005</v>
      </c>
      <c r="D12">
        <v>242.898</v>
      </c>
      <c r="E12">
        <v>216.256</v>
      </c>
      <c r="G12">
        <f t="shared" si="0"/>
        <v>19</v>
      </c>
      <c r="H12">
        <f t="shared" si="1"/>
        <v>-40.025000000000034</v>
      </c>
      <c r="I12">
        <f t="shared" si="2"/>
        <v>26.641999999999996</v>
      </c>
      <c r="K12">
        <f t="shared" si="3"/>
        <v>19</v>
      </c>
      <c r="L12">
        <f t="shared" si="4"/>
        <v>0</v>
      </c>
      <c r="M12">
        <f t="shared" si="4"/>
        <v>0.96849068647362657</v>
      </c>
    </row>
    <row r="13" spans="1:13" x14ac:dyDescent="0.75">
      <c r="A13">
        <v>20</v>
      </c>
      <c r="B13">
        <v>476.61</v>
      </c>
      <c r="C13">
        <v>468.31599999999997</v>
      </c>
      <c r="D13">
        <v>225.5</v>
      </c>
      <c r="E13">
        <v>204.23699999999999</v>
      </c>
      <c r="G13">
        <f t="shared" si="0"/>
        <v>20</v>
      </c>
      <c r="H13">
        <f t="shared" si="1"/>
        <v>8.2940000000000396</v>
      </c>
      <c r="I13">
        <f t="shared" si="2"/>
        <v>21.263000000000005</v>
      </c>
      <c r="K13">
        <f t="shared" si="3"/>
        <v>20</v>
      </c>
      <c r="L13">
        <f t="shared" si="4"/>
        <v>0.34346256095307193</v>
      </c>
      <c r="M13">
        <f t="shared" si="4"/>
        <v>0.81242383798526141</v>
      </c>
    </row>
    <row r="14" spans="1:13" x14ac:dyDescent="0.75">
      <c r="A14">
        <v>21</v>
      </c>
      <c r="B14">
        <v>455.07600000000002</v>
      </c>
      <c r="C14">
        <v>456.66899999999998</v>
      </c>
      <c r="D14">
        <v>206.92400000000001</v>
      </c>
      <c r="E14">
        <v>196.81100000000001</v>
      </c>
      <c r="G14">
        <f t="shared" si="0"/>
        <v>21</v>
      </c>
      <c r="H14">
        <f t="shared" si="1"/>
        <v>-1.5929999999999609</v>
      </c>
      <c r="I14">
        <f t="shared" si="2"/>
        <v>10.113</v>
      </c>
      <c r="K14">
        <f t="shared" si="3"/>
        <v>21</v>
      </c>
      <c r="L14">
        <f t="shared" si="4"/>
        <v>0.2731834918468608</v>
      </c>
      <c r="M14">
        <f t="shared" si="4"/>
        <v>0.48891661347414872</v>
      </c>
    </row>
    <row r="15" spans="1:13" x14ac:dyDescent="0.75">
      <c r="A15">
        <v>22</v>
      </c>
      <c r="B15">
        <v>417.21899999999999</v>
      </c>
      <c r="C15">
        <v>436.23700000000002</v>
      </c>
      <c r="D15">
        <v>195.958</v>
      </c>
      <c r="E15">
        <v>181.78899999999999</v>
      </c>
      <c r="G15">
        <f t="shared" si="0"/>
        <v>22</v>
      </c>
      <c r="H15">
        <f t="shared" si="1"/>
        <v>-19.018000000000029</v>
      </c>
      <c r="I15">
        <f t="shared" si="2"/>
        <v>14.169000000000011</v>
      </c>
      <c r="K15">
        <f t="shared" si="3"/>
        <v>22</v>
      </c>
      <c r="L15">
        <f t="shared" si="4"/>
        <v>0.14932258568971157</v>
      </c>
      <c r="M15">
        <f t="shared" si="4"/>
        <v>0.60659780653397621</v>
      </c>
    </row>
    <row r="16" spans="1:13" x14ac:dyDescent="0.75">
      <c r="A16">
        <v>23</v>
      </c>
      <c r="B16">
        <v>378.48700000000002</v>
      </c>
      <c r="C16">
        <v>390.5</v>
      </c>
      <c r="D16">
        <v>213.053</v>
      </c>
      <c r="E16">
        <v>197.136</v>
      </c>
      <c r="G16">
        <f t="shared" si="0"/>
        <v>23</v>
      </c>
      <c r="H16">
        <f t="shared" si="1"/>
        <v>-12.012999999999977</v>
      </c>
      <c r="I16">
        <f t="shared" si="2"/>
        <v>15.917000000000002</v>
      </c>
      <c r="K16">
        <f t="shared" si="3"/>
        <v>23</v>
      </c>
      <c r="L16">
        <f t="shared" si="4"/>
        <v>0.19911573619937201</v>
      </c>
      <c r="M16">
        <f t="shared" si="4"/>
        <v>0.65731445482504536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8771-4160-47D6-9261-6CB0BD97D489}">
  <dimension ref="A1:M17"/>
  <sheetViews>
    <sheetView zoomScale="80" zoomScaleNormal="80" workbookViewId="0">
      <selection activeCell="G22" sqref="G22"/>
    </sheetView>
  </sheetViews>
  <sheetFormatPr defaultRowHeight="14.75" x14ac:dyDescent="0.75"/>
  <sheetData>
    <row r="1" spans="1:13" x14ac:dyDescent="0.75">
      <c r="A1" t="s">
        <v>49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17</v>
      </c>
      <c r="B3">
        <v>462.13600000000002</v>
      </c>
      <c r="C3">
        <v>452.38200000000001</v>
      </c>
      <c r="D3">
        <v>215.375</v>
      </c>
      <c r="E3">
        <v>199.06899999999999</v>
      </c>
      <c r="G3">
        <f t="shared" ref="G3:G17" si="0">A3</f>
        <v>17</v>
      </c>
      <c r="H3">
        <f t="shared" ref="H3:H17" si="1">B3-C3</f>
        <v>9.7540000000000191</v>
      </c>
      <c r="I3">
        <f t="shared" ref="I3:I17" si="2">D3-E3</f>
        <v>16.306000000000012</v>
      </c>
      <c r="K3">
        <f t="shared" ref="K3:K17" si="3">A3</f>
        <v>17</v>
      </c>
      <c r="L3">
        <f>(H3-MIN(H$3:H$50))/(MAX(H$3:H$50)-MIN(H$3:H$50))</f>
        <v>6.7217813368668625E-2</v>
      </c>
      <c r="M3">
        <f>(I3-MIN(I$3:I$50))/(MAX(I$3:I$50)-MIN(I$3:I$50))</f>
        <v>0.2206368490944538</v>
      </c>
    </row>
    <row r="4" spans="1:13" x14ac:dyDescent="0.75">
      <c r="A4">
        <v>18</v>
      </c>
      <c r="B4">
        <v>494.423</v>
      </c>
      <c r="C4">
        <v>437.85300000000001</v>
      </c>
      <c r="D4">
        <v>211.14400000000001</v>
      </c>
      <c r="E4">
        <v>201.256</v>
      </c>
      <c r="G4">
        <f t="shared" si="0"/>
        <v>18</v>
      </c>
      <c r="H4">
        <f t="shared" si="1"/>
        <v>56.569999999999993</v>
      </c>
      <c r="I4">
        <f t="shared" si="2"/>
        <v>9.8880000000000052</v>
      </c>
      <c r="K4">
        <f t="shared" si="3"/>
        <v>18</v>
      </c>
      <c r="L4">
        <f t="shared" ref="L4:M17" si="4">(H4-MIN(H$3:H$50))/(MAX(H$3:H$50)-MIN(H$3:H$50))</f>
        <v>0.7414987541588054</v>
      </c>
      <c r="M4">
        <f t="shared" si="4"/>
        <v>3.9301556805017721E-2</v>
      </c>
    </row>
    <row r="5" spans="1:13" x14ac:dyDescent="0.75">
      <c r="A5">
        <v>19</v>
      </c>
      <c r="B5">
        <v>498.09699999999998</v>
      </c>
      <c r="C5">
        <v>458.61900000000003</v>
      </c>
      <c r="D5">
        <v>215.5</v>
      </c>
      <c r="E5">
        <v>201.81800000000001</v>
      </c>
      <c r="G5">
        <f t="shared" si="0"/>
        <v>19</v>
      </c>
      <c r="H5">
        <f t="shared" si="1"/>
        <v>39.477999999999952</v>
      </c>
      <c r="I5">
        <f t="shared" si="2"/>
        <v>13.681999999999988</v>
      </c>
      <c r="K5">
        <f t="shared" si="3"/>
        <v>19</v>
      </c>
      <c r="L5">
        <f t="shared" si="4"/>
        <v>0.49532629517074461</v>
      </c>
      <c r="M5">
        <f t="shared" si="4"/>
        <v>0.14649789506399508</v>
      </c>
    </row>
    <row r="6" spans="1:13" x14ac:dyDescent="0.75">
      <c r="A6">
        <v>20</v>
      </c>
      <c r="B6">
        <v>505.76600000000002</v>
      </c>
      <c r="C6">
        <v>477.25</v>
      </c>
      <c r="D6">
        <v>209.048</v>
      </c>
      <c r="E6">
        <v>200.55099999999999</v>
      </c>
      <c r="G6">
        <f t="shared" si="0"/>
        <v>20</v>
      </c>
      <c r="H6">
        <f t="shared" si="1"/>
        <v>28.51600000000002</v>
      </c>
      <c r="I6">
        <f t="shared" si="2"/>
        <v>8.4970000000000141</v>
      </c>
      <c r="K6">
        <f t="shared" si="3"/>
        <v>20</v>
      </c>
      <c r="L6">
        <f t="shared" si="4"/>
        <v>0.33744292895104544</v>
      </c>
      <c r="M6">
        <f t="shared" si="4"/>
        <v>0</v>
      </c>
    </row>
    <row r="7" spans="1:13" x14ac:dyDescent="0.75">
      <c r="A7">
        <v>21</v>
      </c>
      <c r="B7">
        <v>501.86399999999998</v>
      </c>
      <c r="C7">
        <v>427.346</v>
      </c>
      <c r="D7">
        <v>214.47</v>
      </c>
      <c r="E7">
        <v>191.60599999999999</v>
      </c>
      <c r="G7">
        <f t="shared" si="0"/>
        <v>21</v>
      </c>
      <c r="H7">
        <f t="shared" si="1"/>
        <v>74.517999999999972</v>
      </c>
      <c r="I7">
        <f t="shared" si="2"/>
        <v>22.864000000000004</v>
      </c>
      <c r="K7">
        <f t="shared" si="3"/>
        <v>21</v>
      </c>
      <c r="L7">
        <f t="shared" si="4"/>
        <v>1</v>
      </c>
      <c r="M7">
        <f t="shared" si="4"/>
        <v>0.40592772582149017</v>
      </c>
    </row>
    <row r="8" spans="1:13" x14ac:dyDescent="0.75">
      <c r="A8">
        <v>22</v>
      </c>
      <c r="B8">
        <v>473.26499999999999</v>
      </c>
      <c r="C8">
        <v>421.41500000000002</v>
      </c>
      <c r="D8">
        <v>225.553</v>
      </c>
      <c r="E8">
        <v>197.202</v>
      </c>
      <c r="G8">
        <f t="shared" si="0"/>
        <v>22</v>
      </c>
      <c r="H8">
        <f t="shared" si="1"/>
        <v>51.849999999999966</v>
      </c>
      <c r="I8">
        <f t="shared" si="2"/>
        <v>28.350999999999999</v>
      </c>
      <c r="K8">
        <f t="shared" si="3"/>
        <v>22</v>
      </c>
      <c r="L8">
        <f t="shared" si="4"/>
        <v>0.67351759300600578</v>
      </c>
      <c r="M8">
        <f t="shared" si="4"/>
        <v>0.56095838160088152</v>
      </c>
    </row>
    <row r="9" spans="1:13" x14ac:dyDescent="0.75">
      <c r="A9">
        <v>23</v>
      </c>
      <c r="B9">
        <v>451.91399999999999</v>
      </c>
      <c r="C9">
        <v>418.63900000000001</v>
      </c>
      <c r="D9">
        <v>231.05500000000001</v>
      </c>
      <c r="E9">
        <v>198.917</v>
      </c>
      <c r="G9">
        <f t="shared" si="0"/>
        <v>23</v>
      </c>
      <c r="H9">
        <f t="shared" si="1"/>
        <v>33.274999999999977</v>
      </c>
      <c r="I9">
        <f t="shared" si="2"/>
        <v>32.138000000000005</v>
      </c>
      <c r="K9">
        <f t="shared" si="3"/>
        <v>23</v>
      </c>
      <c r="L9">
        <f t="shared" si="4"/>
        <v>0.40598579885065744</v>
      </c>
      <c r="M9">
        <f t="shared" si="4"/>
        <v>0.6679569406379795</v>
      </c>
    </row>
    <row r="10" spans="1:13" x14ac:dyDescent="0.75">
      <c r="A10">
        <v>24</v>
      </c>
      <c r="B10">
        <v>475.22</v>
      </c>
      <c r="C10">
        <v>458.85300000000001</v>
      </c>
      <c r="D10">
        <v>239.47</v>
      </c>
      <c r="E10">
        <v>196.91800000000001</v>
      </c>
      <c r="G10">
        <f t="shared" si="0"/>
        <v>24</v>
      </c>
      <c r="H10">
        <f t="shared" si="1"/>
        <v>16.367000000000019</v>
      </c>
      <c r="I10">
        <f t="shared" si="2"/>
        <v>42.551999999999992</v>
      </c>
      <c r="K10">
        <f t="shared" si="3"/>
        <v>24</v>
      </c>
      <c r="L10">
        <f t="shared" si="4"/>
        <v>0.16246345292448663</v>
      </c>
      <c r="M10">
        <f t="shared" si="4"/>
        <v>0.96219591444635955</v>
      </c>
    </row>
    <row r="11" spans="1:13" x14ac:dyDescent="0.75">
      <c r="A11">
        <v>25</v>
      </c>
      <c r="B11">
        <v>446.89499999999998</v>
      </c>
      <c r="C11">
        <v>428.55099999999999</v>
      </c>
      <c r="D11">
        <v>230.21</v>
      </c>
      <c r="E11">
        <v>196.96600000000001</v>
      </c>
      <c r="G11">
        <f t="shared" si="0"/>
        <v>25</v>
      </c>
      <c r="H11">
        <f t="shared" si="1"/>
        <v>18.343999999999994</v>
      </c>
      <c r="I11">
        <f t="shared" si="2"/>
        <v>33.244</v>
      </c>
      <c r="K11">
        <f t="shared" si="3"/>
        <v>25</v>
      </c>
      <c r="L11">
        <f t="shared" si="4"/>
        <v>0.19093776555141087</v>
      </c>
      <c r="M11">
        <f t="shared" si="4"/>
        <v>0.69920605769502453</v>
      </c>
    </row>
    <row r="12" spans="1:13" x14ac:dyDescent="0.75">
      <c r="A12">
        <v>26</v>
      </c>
      <c r="B12">
        <v>457.77300000000002</v>
      </c>
      <c r="C12">
        <v>439.76600000000002</v>
      </c>
      <c r="D12">
        <v>230.00800000000001</v>
      </c>
      <c r="E12">
        <v>198.03800000000001</v>
      </c>
      <c r="G12">
        <f t="shared" si="0"/>
        <v>26</v>
      </c>
      <c r="H12">
        <f t="shared" si="1"/>
        <v>18.007000000000005</v>
      </c>
      <c r="I12">
        <f t="shared" si="2"/>
        <v>31.97</v>
      </c>
      <c r="K12">
        <f t="shared" si="3"/>
        <v>26</v>
      </c>
      <c r="L12">
        <f t="shared" si="4"/>
        <v>0.18608402586740821</v>
      </c>
      <c r="M12">
        <f t="shared" si="4"/>
        <v>0.66321023931285861</v>
      </c>
    </row>
    <row r="13" spans="1:13" x14ac:dyDescent="0.75">
      <c r="A13">
        <v>27</v>
      </c>
      <c r="B13">
        <v>478.84699999999998</v>
      </c>
      <c r="C13">
        <v>454.97199999999998</v>
      </c>
      <c r="D13">
        <v>233.33099999999999</v>
      </c>
      <c r="E13">
        <v>206.511</v>
      </c>
      <c r="G13">
        <f t="shared" si="0"/>
        <v>27</v>
      </c>
      <c r="H13">
        <f t="shared" si="1"/>
        <v>23.875</v>
      </c>
      <c r="I13">
        <f t="shared" si="2"/>
        <v>26.819999999999993</v>
      </c>
      <c r="K13">
        <f t="shared" si="3"/>
        <v>27</v>
      </c>
      <c r="L13">
        <f t="shared" si="4"/>
        <v>0.27059958808025258</v>
      </c>
      <c r="M13">
        <f t="shared" si="4"/>
        <v>0.5177012403582627</v>
      </c>
    </row>
    <row r="14" spans="1:13" x14ac:dyDescent="0.75">
      <c r="A14">
        <v>28</v>
      </c>
      <c r="B14">
        <v>437.3</v>
      </c>
      <c r="C14">
        <v>427.28399999999999</v>
      </c>
      <c r="D14">
        <v>228.34200000000001</v>
      </c>
      <c r="E14">
        <v>198.54499999999999</v>
      </c>
      <c r="G14">
        <f t="shared" si="0"/>
        <v>28</v>
      </c>
      <c r="H14">
        <f t="shared" si="1"/>
        <v>10.01600000000002</v>
      </c>
      <c r="I14">
        <f t="shared" si="2"/>
        <v>29.797000000000025</v>
      </c>
      <c r="K14">
        <f t="shared" si="3"/>
        <v>28</v>
      </c>
      <c r="L14">
        <f t="shared" si="4"/>
        <v>7.0991343924184172E-2</v>
      </c>
      <c r="M14">
        <f t="shared" si="4"/>
        <v>0.60181391800638628</v>
      </c>
    </row>
    <row r="15" spans="1:13" x14ac:dyDescent="0.75">
      <c r="A15">
        <v>29</v>
      </c>
      <c r="B15">
        <v>466.7</v>
      </c>
      <c r="C15">
        <v>442.81799999999998</v>
      </c>
      <c r="D15">
        <v>241.22499999999999</v>
      </c>
      <c r="E15">
        <v>197.33500000000001</v>
      </c>
      <c r="G15">
        <f t="shared" si="0"/>
        <v>29</v>
      </c>
      <c r="H15">
        <f t="shared" si="1"/>
        <v>23.882000000000005</v>
      </c>
      <c r="I15">
        <f t="shared" si="2"/>
        <v>43.889999999999986</v>
      </c>
      <c r="K15">
        <f t="shared" si="3"/>
        <v>29</v>
      </c>
      <c r="L15">
        <f t="shared" si="4"/>
        <v>0.27070040759891145</v>
      </c>
      <c r="M15">
        <f t="shared" si="4"/>
        <v>1</v>
      </c>
    </row>
    <row r="16" spans="1:13" x14ac:dyDescent="0.75">
      <c r="A16">
        <v>30</v>
      </c>
      <c r="B16">
        <v>478.58699999999999</v>
      </c>
      <c r="C16">
        <v>473.5</v>
      </c>
      <c r="D16">
        <v>233.41300000000001</v>
      </c>
      <c r="E16">
        <v>207.12200000000001</v>
      </c>
      <c r="G16">
        <f t="shared" si="0"/>
        <v>30</v>
      </c>
      <c r="H16">
        <f t="shared" si="1"/>
        <v>5.0869999999999891</v>
      </c>
      <c r="I16">
        <f t="shared" si="2"/>
        <v>26.290999999999997</v>
      </c>
      <c r="K16">
        <f t="shared" si="3"/>
        <v>30</v>
      </c>
      <c r="L16">
        <f t="shared" si="4"/>
        <v>0</v>
      </c>
      <c r="M16">
        <f t="shared" si="4"/>
        <v>0.50275478201904322</v>
      </c>
    </row>
    <row r="17" spans="1:13" x14ac:dyDescent="0.75">
      <c r="A17">
        <v>31</v>
      </c>
      <c r="B17">
        <v>463.5</v>
      </c>
      <c r="C17">
        <v>451.779</v>
      </c>
      <c r="D17">
        <v>233.345</v>
      </c>
      <c r="E17">
        <v>213.32400000000001</v>
      </c>
      <c r="G17">
        <f t="shared" si="0"/>
        <v>31</v>
      </c>
      <c r="H17">
        <f t="shared" si="1"/>
        <v>11.721000000000004</v>
      </c>
      <c r="I17">
        <f t="shared" si="2"/>
        <v>20.020999999999987</v>
      </c>
      <c r="K17">
        <f t="shared" si="3"/>
        <v>31</v>
      </c>
      <c r="L17">
        <f t="shared" si="4"/>
        <v>9.5548098111794683E-2</v>
      </c>
      <c r="M17">
        <f t="shared" si="4"/>
        <v>0.32560110756364202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9455-7DDA-40C4-9CF3-C3FD89C87FC4}">
  <dimension ref="A1:M26"/>
  <sheetViews>
    <sheetView zoomScale="80" zoomScaleNormal="80" workbookViewId="0">
      <selection activeCell="F10" sqref="F10"/>
    </sheetView>
  </sheetViews>
  <sheetFormatPr defaultRowHeight="14.75" x14ac:dyDescent="0.75"/>
  <sheetData>
    <row r="1" spans="1:13" x14ac:dyDescent="0.75">
      <c r="A1" t="s">
        <v>50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15</v>
      </c>
      <c r="B3">
        <v>466.17399999999998</v>
      </c>
      <c r="C3">
        <v>434.43900000000002</v>
      </c>
      <c r="D3">
        <v>187.35900000000001</v>
      </c>
      <c r="E3">
        <v>190.66200000000001</v>
      </c>
      <c r="G3">
        <f t="shared" ref="G3:G26" si="0">A3</f>
        <v>15</v>
      </c>
      <c r="H3">
        <f t="shared" ref="H3:H26" si="1">B3-C3</f>
        <v>31.734999999999957</v>
      </c>
      <c r="I3">
        <f t="shared" ref="I3:I26" si="2">D3-E3</f>
        <v>-3.3029999999999973</v>
      </c>
      <c r="K3">
        <f t="shared" ref="K3:K26" si="3">A3</f>
        <v>15</v>
      </c>
      <c r="L3">
        <f>(H3-MIN(H$3:H$50))/(MAX(H$3:H$50)-MIN(H$3:H$50))</f>
        <v>0.57817192274836826</v>
      </c>
      <c r="M3">
        <f>(I3-MIN(I$3:I$50))/(MAX(I$3:I$50)-MIN(I$3:I$50))</f>
        <v>2.2521965103328809E-2</v>
      </c>
    </row>
    <row r="4" spans="1:13" x14ac:dyDescent="0.75">
      <c r="A4">
        <v>16</v>
      </c>
      <c r="B4">
        <v>564.47299999999996</v>
      </c>
      <c r="C4">
        <v>484.839</v>
      </c>
      <c r="D4">
        <v>189.5</v>
      </c>
      <c r="E4">
        <v>194.077</v>
      </c>
      <c r="G4">
        <f t="shared" si="0"/>
        <v>16</v>
      </c>
      <c r="H4">
        <f t="shared" si="1"/>
        <v>79.633999999999958</v>
      </c>
      <c r="I4">
        <f t="shared" si="2"/>
        <v>-4.5769999999999982</v>
      </c>
      <c r="K4">
        <f t="shared" si="3"/>
        <v>16</v>
      </c>
      <c r="L4">
        <f t="shared" ref="L4:M19" si="4">(H4-MIN(H$3:H$50))/(MAX(H$3:H$50)-MIN(H$3:H$50))</f>
        <v>1</v>
      </c>
      <c r="M4">
        <f t="shared" si="4"/>
        <v>0</v>
      </c>
    </row>
    <row r="5" spans="1:13" x14ac:dyDescent="0.75">
      <c r="A5">
        <v>17</v>
      </c>
      <c r="B5">
        <v>488.61599999999999</v>
      </c>
      <c r="C5">
        <v>433.85700000000003</v>
      </c>
      <c r="D5">
        <v>196.52699999999999</v>
      </c>
      <c r="E5">
        <v>188.042</v>
      </c>
      <c r="G5">
        <f t="shared" si="0"/>
        <v>17</v>
      </c>
      <c r="H5">
        <f t="shared" si="1"/>
        <v>54.758999999999958</v>
      </c>
      <c r="I5">
        <f t="shared" si="2"/>
        <v>8.4849999999999852</v>
      </c>
      <c r="K5">
        <f t="shared" si="3"/>
        <v>17</v>
      </c>
      <c r="L5">
        <f t="shared" si="4"/>
        <v>0.78093543870155246</v>
      </c>
      <c r="M5">
        <f t="shared" si="4"/>
        <v>0.23091201583962348</v>
      </c>
    </row>
    <row r="6" spans="1:13" x14ac:dyDescent="0.75">
      <c r="A6">
        <v>18</v>
      </c>
      <c r="B6">
        <v>498.096</v>
      </c>
      <c r="C6">
        <v>452.51600000000002</v>
      </c>
      <c r="D6">
        <v>210.39699999999999</v>
      </c>
      <c r="E6">
        <v>200.88499999999999</v>
      </c>
      <c r="G6">
        <f t="shared" si="0"/>
        <v>18</v>
      </c>
      <c r="H6">
        <f t="shared" si="1"/>
        <v>45.579999999999984</v>
      </c>
      <c r="I6">
        <f t="shared" si="2"/>
        <v>9.5120000000000005</v>
      </c>
      <c r="K6">
        <f t="shared" si="3"/>
        <v>18</v>
      </c>
      <c r="L6">
        <f t="shared" si="4"/>
        <v>0.70009951475548438</v>
      </c>
      <c r="M6">
        <f t="shared" si="4"/>
        <v>0.24906747750455208</v>
      </c>
    </row>
    <row r="7" spans="1:13" x14ac:dyDescent="0.75">
      <c r="A7">
        <v>19</v>
      </c>
      <c r="B7">
        <v>545.83100000000002</v>
      </c>
      <c r="C7">
        <v>481.48500000000001</v>
      </c>
      <c r="D7">
        <v>215.01400000000001</v>
      </c>
      <c r="E7">
        <v>208.4</v>
      </c>
      <c r="G7">
        <f t="shared" si="0"/>
        <v>19</v>
      </c>
      <c r="H7">
        <f t="shared" si="1"/>
        <v>64.346000000000004</v>
      </c>
      <c r="I7">
        <f t="shared" si="2"/>
        <v>6.6140000000000043</v>
      </c>
      <c r="K7">
        <f t="shared" si="3"/>
        <v>19</v>
      </c>
      <c r="L7">
        <f t="shared" si="4"/>
        <v>0.8653644617836922</v>
      </c>
      <c r="M7">
        <f t="shared" si="4"/>
        <v>0.19783619424752949</v>
      </c>
    </row>
    <row r="8" spans="1:13" x14ac:dyDescent="0.75">
      <c r="A8">
        <v>20</v>
      </c>
      <c r="B8">
        <v>461.97899999999998</v>
      </c>
      <c r="C8">
        <v>464.91500000000002</v>
      </c>
      <c r="D8">
        <v>223.167</v>
      </c>
      <c r="E8">
        <v>215.05500000000001</v>
      </c>
      <c r="G8">
        <f t="shared" si="0"/>
        <v>20</v>
      </c>
      <c r="H8">
        <f t="shared" si="1"/>
        <v>-2.9360000000000355</v>
      </c>
      <c r="I8">
        <f t="shared" si="2"/>
        <v>8.1119999999999948</v>
      </c>
      <c r="K8">
        <f t="shared" si="3"/>
        <v>20</v>
      </c>
      <c r="L8">
        <f t="shared" si="4"/>
        <v>0.27283775572209806</v>
      </c>
      <c r="M8">
        <f t="shared" si="4"/>
        <v>0.22431806530309176</v>
      </c>
    </row>
    <row r="9" spans="1:13" x14ac:dyDescent="0.75">
      <c r="A9">
        <v>21</v>
      </c>
      <c r="B9">
        <v>495.49299999999999</v>
      </c>
      <c r="C9">
        <v>464.04500000000002</v>
      </c>
      <c r="D9">
        <v>224.75</v>
      </c>
      <c r="E9">
        <v>213.11500000000001</v>
      </c>
      <c r="G9">
        <f t="shared" si="0"/>
        <v>21</v>
      </c>
      <c r="H9">
        <f t="shared" si="1"/>
        <v>31.447999999999979</v>
      </c>
      <c r="I9">
        <f t="shared" si="2"/>
        <v>11.634999999999991</v>
      </c>
      <c r="K9">
        <f t="shared" si="3"/>
        <v>21</v>
      </c>
      <c r="L9">
        <f t="shared" si="4"/>
        <v>0.57564442409137739</v>
      </c>
      <c r="M9">
        <f t="shared" si="4"/>
        <v>0.28659819329290909</v>
      </c>
    </row>
    <row r="10" spans="1:13" x14ac:dyDescent="0.75">
      <c r="A10">
        <v>22</v>
      </c>
      <c r="B10">
        <v>471.34</v>
      </c>
      <c r="C10">
        <v>469.11500000000001</v>
      </c>
      <c r="D10">
        <v>236.56200000000001</v>
      </c>
      <c r="E10">
        <v>214.91499999999999</v>
      </c>
      <c r="G10">
        <f t="shared" si="0"/>
        <v>22</v>
      </c>
      <c r="H10">
        <f t="shared" si="1"/>
        <v>2.2249999999999659</v>
      </c>
      <c r="I10">
        <f t="shared" si="2"/>
        <v>21.64700000000002</v>
      </c>
      <c r="K10">
        <f t="shared" si="3"/>
        <v>22</v>
      </c>
      <c r="L10">
        <f t="shared" si="4"/>
        <v>0.31828869847029057</v>
      </c>
      <c r="M10">
        <f t="shared" si="4"/>
        <v>0.46359184683649501</v>
      </c>
    </row>
    <row r="11" spans="1:13" x14ac:dyDescent="0.75">
      <c r="A11">
        <v>23</v>
      </c>
      <c r="B11">
        <v>488.55</v>
      </c>
      <c r="C11">
        <v>458.75</v>
      </c>
      <c r="D11">
        <v>232.114</v>
      </c>
      <c r="E11">
        <v>200.27</v>
      </c>
      <c r="G11">
        <f t="shared" si="0"/>
        <v>23</v>
      </c>
      <c r="H11">
        <f t="shared" si="1"/>
        <v>29.800000000000011</v>
      </c>
      <c r="I11">
        <f t="shared" si="2"/>
        <v>31.843999999999994</v>
      </c>
      <c r="K11">
        <f t="shared" si="3"/>
        <v>23</v>
      </c>
      <c r="L11">
        <f t="shared" si="4"/>
        <v>0.56113112169862023</v>
      </c>
      <c r="M11">
        <f t="shared" si="4"/>
        <v>0.64385595842098731</v>
      </c>
    </row>
    <row r="12" spans="1:13" x14ac:dyDescent="0.75">
      <c r="A12">
        <v>24</v>
      </c>
      <c r="B12">
        <v>478.875</v>
      </c>
      <c r="C12">
        <v>468.24</v>
      </c>
      <c r="D12">
        <v>226.97200000000001</v>
      </c>
      <c r="E12">
        <v>201.94499999999999</v>
      </c>
      <c r="G12">
        <f t="shared" si="0"/>
        <v>24</v>
      </c>
      <c r="H12">
        <f t="shared" si="1"/>
        <v>10.634999999999991</v>
      </c>
      <c r="I12">
        <f t="shared" si="2"/>
        <v>25.027000000000015</v>
      </c>
      <c r="K12">
        <f t="shared" si="3"/>
        <v>24</v>
      </c>
      <c r="L12">
        <f t="shared" si="4"/>
        <v>0.39235233507410761</v>
      </c>
      <c r="M12">
        <f t="shared" si="4"/>
        <v>0.52334399915144891</v>
      </c>
    </row>
    <row r="13" spans="1:13" x14ac:dyDescent="0.75">
      <c r="A13">
        <v>25</v>
      </c>
      <c r="B13">
        <v>501.53699999999998</v>
      </c>
      <c r="C13">
        <v>478.31200000000001</v>
      </c>
      <c r="D13">
        <v>238.74299999999999</v>
      </c>
      <c r="E13">
        <v>205.083</v>
      </c>
      <c r="G13">
        <f t="shared" si="0"/>
        <v>25</v>
      </c>
      <c r="H13">
        <f t="shared" si="1"/>
        <v>23.224999999999966</v>
      </c>
      <c r="I13">
        <f t="shared" si="2"/>
        <v>33.659999999999997</v>
      </c>
      <c r="K13">
        <f t="shared" si="3"/>
        <v>25</v>
      </c>
      <c r="L13">
        <f t="shared" si="4"/>
        <v>0.50322762459159298</v>
      </c>
      <c r="M13">
        <f t="shared" si="4"/>
        <v>0.6759594816765957</v>
      </c>
    </row>
    <row r="14" spans="1:13" x14ac:dyDescent="0.75">
      <c r="A14">
        <v>26</v>
      </c>
      <c r="B14">
        <v>492.79399999999998</v>
      </c>
      <c r="C14">
        <v>491.22399999999999</v>
      </c>
      <c r="D14">
        <v>242.17599999999999</v>
      </c>
      <c r="E14">
        <v>209.458</v>
      </c>
      <c r="G14">
        <f t="shared" si="0"/>
        <v>26</v>
      </c>
      <c r="H14">
        <f t="shared" si="1"/>
        <v>1.5699999999999932</v>
      </c>
      <c r="I14">
        <f t="shared" si="2"/>
        <v>32.717999999999989</v>
      </c>
      <c r="K14">
        <f t="shared" si="3"/>
        <v>26</v>
      </c>
      <c r="L14">
        <f t="shared" si="4"/>
        <v>0.31252036529841204</v>
      </c>
      <c r="M14">
        <f t="shared" si="4"/>
        <v>0.65930666289532736</v>
      </c>
    </row>
    <row r="15" spans="1:13" x14ac:dyDescent="0.75">
      <c r="A15">
        <v>27</v>
      </c>
      <c r="B15">
        <v>518.28599999999994</v>
      </c>
      <c r="C15">
        <v>524.91300000000001</v>
      </c>
      <c r="D15">
        <v>259.92099999999999</v>
      </c>
      <c r="E15">
        <v>214.18899999999999</v>
      </c>
      <c r="G15">
        <f t="shared" si="0"/>
        <v>27</v>
      </c>
      <c r="H15">
        <f t="shared" si="1"/>
        <v>-6.6270000000000664</v>
      </c>
      <c r="I15">
        <f t="shared" si="2"/>
        <v>45.731999999999999</v>
      </c>
      <c r="K15">
        <f t="shared" si="3"/>
        <v>27</v>
      </c>
      <c r="L15">
        <f t="shared" si="4"/>
        <v>0.2403325378023965</v>
      </c>
      <c r="M15">
        <f t="shared" si="4"/>
        <v>0.88937012745947264</v>
      </c>
    </row>
    <row r="16" spans="1:13" x14ac:dyDescent="0.75">
      <c r="A16">
        <v>28</v>
      </c>
      <c r="B16">
        <v>493.91199999999998</v>
      </c>
      <c r="C16">
        <v>500.95800000000003</v>
      </c>
      <c r="D16">
        <v>252.625</v>
      </c>
      <c r="E16">
        <v>200.63499999999999</v>
      </c>
      <c r="G16">
        <f t="shared" si="0"/>
        <v>28</v>
      </c>
      <c r="H16">
        <f t="shared" si="1"/>
        <v>-7.0460000000000491</v>
      </c>
      <c r="I16">
        <f t="shared" si="2"/>
        <v>51.990000000000009</v>
      </c>
      <c r="K16">
        <f t="shared" si="3"/>
        <v>28</v>
      </c>
      <c r="L16">
        <f t="shared" si="4"/>
        <v>0.23664256589550017</v>
      </c>
      <c r="M16">
        <f t="shared" si="4"/>
        <v>1</v>
      </c>
    </row>
    <row r="17" spans="1:13" x14ac:dyDescent="0.75">
      <c r="A17">
        <v>29</v>
      </c>
      <c r="B17">
        <v>460.625</v>
      </c>
      <c r="C17">
        <v>494.54199999999997</v>
      </c>
      <c r="D17">
        <v>259.875</v>
      </c>
      <c r="E17">
        <v>208.964</v>
      </c>
      <c r="G17">
        <f t="shared" si="0"/>
        <v>29</v>
      </c>
      <c r="H17">
        <f t="shared" si="1"/>
        <v>-33.916999999999973</v>
      </c>
      <c r="I17">
        <f t="shared" si="2"/>
        <v>50.911000000000001</v>
      </c>
      <c r="K17">
        <f t="shared" si="3"/>
        <v>29</v>
      </c>
      <c r="L17">
        <f t="shared" si="4"/>
        <v>0</v>
      </c>
      <c r="M17">
        <f t="shared" si="4"/>
        <v>0.98092527445330302</v>
      </c>
    </row>
    <row r="18" spans="1:13" x14ac:dyDescent="0.75">
      <c r="A18">
        <v>30</v>
      </c>
      <c r="B18">
        <v>452.66399999999999</v>
      </c>
      <c r="C18">
        <v>476.017</v>
      </c>
      <c r="D18">
        <v>245.57</v>
      </c>
      <c r="E18">
        <v>207.21100000000001</v>
      </c>
      <c r="G18">
        <f t="shared" si="0"/>
        <v>30</v>
      </c>
      <c r="H18">
        <f t="shared" si="1"/>
        <v>-23.353000000000009</v>
      </c>
      <c r="I18">
        <f t="shared" si="2"/>
        <v>38.35899999999998</v>
      </c>
      <c r="K18">
        <f t="shared" si="3"/>
        <v>30</v>
      </c>
      <c r="L18">
        <f t="shared" si="4"/>
        <v>9.3033086454544403E-2</v>
      </c>
      <c r="M18">
        <f t="shared" si="4"/>
        <v>0.75902911591563937</v>
      </c>
    </row>
    <row r="19" spans="1:13" x14ac:dyDescent="0.75">
      <c r="A19">
        <v>31</v>
      </c>
      <c r="B19">
        <v>427.09399999999999</v>
      </c>
      <c r="C19">
        <v>448.29399999999998</v>
      </c>
      <c r="D19">
        <v>235.68799999999999</v>
      </c>
      <c r="E19">
        <v>203.03899999999999</v>
      </c>
      <c r="G19">
        <f t="shared" si="0"/>
        <v>31</v>
      </c>
      <c r="H19">
        <f t="shared" si="1"/>
        <v>-21.199999999999989</v>
      </c>
      <c r="I19">
        <f t="shared" si="2"/>
        <v>32.649000000000001</v>
      </c>
      <c r="K19">
        <f t="shared" si="3"/>
        <v>31</v>
      </c>
      <c r="L19">
        <f t="shared" si="4"/>
        <v>0.11199372968974286</v>
      </c>
      <c r="M19">
        <f t="shared" si="4"/>
        <v>0.65808687043682701</v>
      </c>
    </row>
    <row r="20" spans="1:13" x14ac:dyDescent="0.75">
      <c r="A20">
        <v>32</v>
      </c>
      <c r="B20">
        <v>411.548</v>
      </c>
      <c r="C20">
        <v>434.24400000000003</v>
      </c>
      <c r="D20">
        <v>231.863</v>
      </c>
      <c r="E20">
        <v>202.386</v>
      </c>
      <c r="G20">
        <f t="shared" si="0"/>
        <v>32</v>
      </c>
      <c r="H20">
        <f t="shared" si="1"/>
        <v>-22.696000000000026</v>
      </c>
      <c r="I20">
        <f t="shared" si="2"/>
        <v>29.477000000000004</v>
      </c>
      <c r="K20">
        <f t="shared" si="3"/>
        <v>32</v>
      </c>
      <c r="L20">
        <f t="shared" ref="L20:M28" si="5">(H20-MIN(H$3:H$50))/(MAX(H$3:H$50)-MIN(H$3:H$50))</f>
        <v>9.8819032857482128E-2</v>
      </c>
      <c r="M20">
        <f t="shared" si="5"/>
        <v>0.6020117736489472</v>
      </c>
    </row>
    <row r="21" spans="1:13" x14ac:dyDescent="0.75">
      <c r="A21">
        <v>33</v>
      </c>
      <c r="B21">
        <v>406.86599999999999</v>
      </c>
      <c r="C21">
        <v>418.07100000000003</v>
      </c>
      <c r="D21">
        <v>222.411</v>
      </c>
      <c r="E21">
        <v>201.613</v>
      </c>
      <c r="G21">
        <f t="shared" si="0"/>
        <v>33</v>
      </c>
      <c r="H21">
        <f t="shared" si="1"/>
        <v>-11.205000000000041</v>
      </c>
      <c r="I21">
        <f t="shared" si="2"/>
        <v>20.798000000000002</v>
      </c>
      <c r="K21">
        <f t="shared" si="3"/>
        <v>33</v>
      </c>
      <c r="L21">
        <f t="shared" si="5"/>
        <v>0.20001585190795279</v>
      </c>
      <c r="M21">
        <f t="shared" si="5"/>
        <v>0.44858309615146635</v>
      </c>
    </row>
    <row r="22" spans="1:13" x14ac:dyDescent="0.75">
      <c r="A22">
        <v>34</v>
      </c>
      <c r="B22">
        <v>423.83300000000003</v>
      </c>
      <c r="C22">
        <v>446.55900000000003</v>
      </c>
      <c r="D22">
        <v>223.958</v>
      </c>
      <c r="E22">
        <v>214.15799999999999</v>
      </c>
      <c r="G22">
        <f t="shared" si="0"/>
        <v>34</v>
      </c>
      <c r="H22">
        <f t="shared" si="1"/>
        <v>-22.725999999999999</v>
      </c>
      <c r="I22">
        <f t="shared" si="2"/>
        <v>9.8000000000000114</v>
      </c>
      <c r="K22">
        <f t="shared" si="3"/>
        <v>34</v>
      </c>
      <c r="L22">
        <f t="shared" si="5"/>
        <v>9.8554834391594792E-2</v>
      </c>
      <c r="M22">
        <f t="shared" si="5"/>
        <v>0.25415878515742407</v>
      </c>
    </row>
    <row r="23" spans="1:13" x14ac:dyDescent="0.75">
      <c r="A23">
        <v>35</v>
      </c>
      <c r="B23">
        <v>430.29</v>
      </c>
      <c r="C23">
        <v>432.53800000000001</v>
      </c>
      <c r="D23">
        <v>225.67</v>
      </c>
      <c r="E23">
        <v>214.25</v>
      </c>
      <c r="G23">
        <f t="shared" si="0"/>
        <v>35</v>
      </c>
      <c r="H23">
        <f t="shared" si="1"/>
        <v>-2.2479999999999905</v>
      </c>
      <c r="I23">
        <f t="shared" si="2"/>
        <v>11.419999999999987</v>
      </c>
      <c r="K23">
        <f t="shared" si="3"/>
        <v>35</v>
      </c>
      <c r="L23">
        <f t="shared" si="5"/>
        <v>0.27889670720645349</v>
      </c>
      <c r="M23">
        <f t="shared" si="5"/>
        <v>0.28279739070482762</v>
      </c>
    </row>
    <row r="24" spans="1:13" x14ac:dyDescent="0.75">
      <c r="A24">
        <v>36</v>
      </c>
      <c r="B24">
        <v>414</v>
      </c>
      <c r="C24">
        <v>431.37200000000001</v>
      </c>
      <c r="D24">
        <v>232.554</v>
      </c>
      <c r="E24">
        <v>221.047</v>
      </c>
      <c r="G24">
        <f t="shared" si="0"/>
        <v>36</v>
      </c>
      <c r="H24">
        <f t="shared" si="1"/>
        <v>-17.372000000000014</v>
      </c>
      <c r="I24">
        <f t="shared" si="2"/>
        <v>11.507000000000005</v>
      </c>
      <c r="K24">
        <f t="shared" si="3"/>
        <v>36</v>
      </c>
      <c r="L24">
        <f t="shared" si="5"/>
        <v>0.14570545393699721</v>
      </c>
      <c r="M24">
        <f t="shared" si="5"/>
        <v>0.28433538989163293</v>
      </c>
    </row>
    <row r="25" spans="1:13" x14ac:dyDescent="0.75">
      <c r="A25">
        <v>37</v>
      </c>
      <c r="B25">
        <v>418.24</v>
      </c>
      <c r="C25">
        <v>432.625</v>
      </c>
      <c r="D25">
        <v>237.07300000000001</v>
      </c>
      <c r="E25">
        <v>220.98</v>
      </c>
      <c r="G25">
        <f t="shared" si="0"/>
        <v>37</v>
      </c>
      <c r="H25">
        <f t="shared" si="1"/>
        <v>-14.384999999999991</v>
      </c>
      <c r="I25">
        <f t="shared" si="2"/>
        <v>16.093000000000018</v>
      </c>
      <c r="K25">
        <f t="shared" si="3"/>
        <v>37</v>
      </c>
      <c r="L25">
        <f t="shared" si="5"/>
        <v>0.17201081452387029</v>
      </c>
      <c r="M25">
        <f t="shared" si="5"/>
        <v>0.36540739300298786</v>
      </c>
    </row>
    <row r="26" spans="1:13" x14ac:dyDescent="0.75">
      <c r="A26">
        <v>38</v>
      </c>
      <c r="B26">
        <v>425</v>
      </c>
      <c r="C26">
        <v>431.40499999999997</v>
      </c>
      <c r="D26">
        <v>241.011</v>
      </c>
      <c r="E26">
        <v>220.13499999999999</v>
      </c>
      <c r="G26">
        <f t="shared" si="0"/>
        <v>38</v>
      </c>
      <c r="H26">
        <f t="shared" si="1"/>
        <v>-6.4049999999999727</v>
      </c>
      <c r="I26">
        <f t="shared" si="2"/>
        <v>20.876000000000005</v>
      </c>
      <c r="K26">
        <f t="shared" si="3"/>
        <v>38</v>
      </c>
      <c r="L26">
        <f t="shared" si="5"/>
        <v>0.24228760644996536</v>
      </c>
      <c r="M26">
        <f t="shared" si="5"/>
        <v>0.44996199197411918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6348-9876-4F48-8DA7-0CBC30CDAE53}">
  <dimension ref="A1:M18"/>
  <sheetViews>
    <sheetView zoomScale="80" zoomScaleNormal="80" workbookViewId="0"/>
  </sheetViews>
  <sheetFormatPr defaultRowHeight="14.75" x14ac:dyDescent="0.75"/>
  <sheetData>
    <row r="1" spans="1:13" x14ac:dyDescent="0.75">
      <c r="A1" t="s">
        <v>51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20</v>
      </c>
      <c r="B3">
        <v>578.85699999999997</v>
      </c>
      <c r="C3">
        <v>490.35300000000001</v>
      </c>
      <c r="D3">
        <v>215.69</v>
      </c>
      <c r="E3">
        <v>207.61</v>
      </c>
      <c r="G3">
        <f t="shared" ref="G3:G18" si="0">A3</f>
        <v>20</v>
      </c>
      <c r="H3">
        <f t="shared" ref="H3:H18" si="1">B3-C3</f>
        <v>88.503999999999962</v>
      </c>
      <c r="I3">
        <f t="shared" ref="I3:I18" si="2">D3-E3</f>
        <v>8.0799999999999841</v>
      </c>
      <c r="K3">
        <f t="shared" ref="K3:K18" si="3">A3</f>
        <v>20</v>
      </c>
      <c r="L3">
        <f>(H3-MIN(H$3:H$50))/(MAX(H$3:H$50)-MIN(H$3:H$50))</f>
        <v>0.76316768119629663</v>
      </c>
      <c r="M3">
        <f>(I3-MIN(I$3:I$50))/(MAX(I$3:I$50)-MIN(I$3:I$50))</f>
        <v>0.20307572780037475</v>
      </c>
    </row>
    <row r="4" spans="1:13" x14ac:dyDescent="0.75">
      <c r="A4">
        <v>21</v>
      </c>
      <c r="B4">
        <v>594.375</v>
      </c>
      <c r="C4">
        <v>469.57100000000003</v>
      </c>
      <c r="D4">
        <v>219.77699999999999</v>
      </c>
      <c r="E4">
        <v>207.077</v>
      </c>
      <c r="G4">
        <f t="shared" si="0"/>
        <v>21</v>
      </c>
      <c r="H4">
        <f t="shared" si="1"/>
        <v>124.80399999999997</v>
      </c>
      <c r="I4">
        <f t="shared" si="2"/>
        <v>12.699999999999989</v>
      </c>
      <c r="K4">
        <f t="shared" si="3"/>
        <v>21</v>
      </c>
      <c r="L4">
        <f t="shared" ref="L4:M18" si="4">(H4-MIN(H$3:H$50))/(MAX(H$3:H$50)-MIN(H$3:H$50))</f>
        <v>1</v>
      </c>
      <c r="M4">
        <f t="shared" si="4"/>
        <v>0.30864677117133599</v>
      </c>
    </row>
    <row r="5" spans="1:13" x14ac:dyDescent="0.75">
      <c r="A5">
        <v>22</v>
      </c>
      <c r="B5">
        <v>509.017</v>
      </c>
      <c r="C5">
        <v>458.31200000000001</v>
      </c>
      <c r="D5">
        <v>220.82499999999999</v>
      </c>
      <c r="E5">
        <v>206.71600000000001</v>
      </c>
      <c r="G5">
        <f t="shared" si="0"/>
        <v>22</v>
      </c>
      <c r="H5">
        <f t="shared" si="1"/>
        <v>50.704999999999984</v>
      </c>
      <c r="I5">
        <f t="shared" si="2"/>
        <v>14.10899999999998</v>
      </c>
      <c r="K5">
        <f t="shared" si="3"/>
        <v>22</v>
      </c>
      <c r="L5">
        <f t="shared" si="4"/>
        <v>0.51655542724419823</v>
      </c>
      <c r="M5">
        <f t="shared" si="4"/>
        <v>0.34084365431196006</v>
      </c>
    </row>
    <row r="6" spans="1:13" x14ac:dyDescent="0.75">
      <c r="A6">
        <v>23</v>
      </c>
      <c r="B6">
        <v>510.59800000000001</v>
      </c>
      <c r="C6">
        <v>455.363</v>
      </c>
      <c r="D6">
        <v>222.554</v>
      </c>
      <c r="E6">
        <v>203.851</v>
      </c>
      <c r="G6">
        <f t="shared" si="0"/>
        <v>23</v>
      </c>
      <c r="H6">
        <f t="shared" si="1"/>
        <v>55.235000000000014</v>
      </c>
      <c r="I6">
        <f t="shared" si="2"/>
        <v>18.703000000000003</v>
      </c>
      <c r="K6">
        <f t="shared" si="3"/>
        <v>23</v>
      </c>
      <c r="L6">
        <f t="shared" si="4"/>
        <v>0.5461105347973878</v>
      </c>
      <c r="M6">
        <f t="shared" si="4"/>
        <v>0.44582057492802019</v>
      </c>
    </row>
    <row r="7" spans="1:13" x14ac:dyDescent="0.75">
      <c r="A7">
        <v>24</v>
      </c>
      <c r="B7">
        <v>537.51900000000001</v>
      </c>
      <c r="C7">
        <v>477.327</v>
      </c>
      <c r="D7">
        <v>221.346</v>
      </c>
      <c r="E7">
        <v>211.827</v>
      </c>
      <c r="G7">
        <f t="shared" si="0"/>
        <v>24</v>
      </c>
      <c r="H7">
        <f t="shared" si="1"/>
        <v>60.192000000000007</v>
      </c>
      <c r="I7">
        <f t="shared" si="2"/>
        <v>9.5190000000000055</v>
      </c>
      <c r="K7">
        <f t="shared" si="3"/>
        <v>24</v>
      </c>
      <c r="L7">
        <f t="shared" si="4"/>
        <v>0.5784515211420147</v>
      </c>
      <c r="M7">
        <f t="shared" si="4"/>
        <v>0.23595813719665512</v>
      </c>
    </row>
    <row r="8" spans="1:13" x14ac:dyDescent="0.75">
      <c r="A8">
        <v>25</v>
      </c>
      <c r="B8">
        <v>515.77800000000002</v>
      </c>
      <c r="C8">
        <v>461.16500000000002</v>
      </c>
      <c r="D8">
        <v>220.65700000000001</v>
      </c>
      <c r="E8">
        <v>212.42099999999999</v>
      </c>
      <c r="G8">
        <f t="shared" si="0"/>
        <v>25</v>
      </c>
      <c r="H8">
        <f t="shared" si="1"/>
        <v>54.613</v>
      </c>
      <c r="I8">
        <f t="shared" si="2"/>
        <v>8.2360000000000184</v>
      </c>
      <c r="K8">
        <f t="shared" si="3"/>
        <v>25</v>
      </c>
      <c r="L8">
        <f t="shared" si="4"/>
        <v>0.54205241627683942</v>
      </c>
      <c r="M8">
        <f t="shared" si="4"/>
        <v>0.20664046432978461</v>
      </c>
    </row>
    <row r="9" spans="1:13" x14ac:dyDescent="0.75">
      <c r="A9">
        <v>26</v>
      </c>
      <c r="B9">
        <v>490.17599999999999</v>
      </c>
      <c r="C9">
        <v>472.18099999999998</v>
      </c>
      <c r="D9">
        <v>219.59299999999999</v>
      </c>
      <c r="E9">
        <v>220.4</v>
      </c>
      <c r="G9">
        <f t="shared" si="0"/>
        <v>26</v>
      </c>
      <c r="H9">
        <f t="shared" si="1"/>
        <v>17.995000000000005</v>
      </c>
      <c r="I9">
        <f t="shared" si="2"/>
        <v>-0.80700000000001637</v>
      </c>
      <c r="K9">
        <f t="shared" si="3"/>
        <v>26</v>
      </c>
      <c r="L9">
        <f t="shared" si="4"/>
        <v>0.30314536806874015</v>
      </c>
      <c r="M9">
        <f t="shared" si="4"/>
        <v>0</v>
      </c>
    </row>
    <row r="10" spans="1:13" x14ac:dyDescent="0.75">
      <c r="A10">
        <v>27</v>
      </c>
      <c r="B10">
        <v>526.89300000000003</v>
      </c>
      <c r="C10">
        <v>481.286</v>
      </c>
      <c r="D10">
        <v>239.25</v>
      </c>
      <c r="E10">
        <v>218.321</v>
      </c>
      <c r="G10">
        <f t="shared" si="0"/>
        <v>27</v>
      </c>
      <c r="H10">
        <f t="shared" si="1"/>
        <v>45.607000000000028</v>
      </c>
      <c r="I10">
        <f t="shared" si="2"/>
        <v>20.929000000000002</v>
      </c>
      <c r="K10">
        <f t="shared" si="3"/>
        <v>27</v>
      </c>
      <c r="L10">
        <f t="shared" si="4"/>
        <v>0.48329451371082993</v>
      </c>
      <c r="M10">
        <f t="shared" si="4"/>
        <v>0.49668662309766504</v>
      </c>
    </row>
    <row r="11" spans="1:13" x14ac:dyDescent="0.75">
      <c r="A11">
        <v>28</v>
      </c>
      <c r="B11">
        <v>531.38800000000003</v>
      </c>
      <c r="C11">
        <v>478.15699999999998</v>
      </c>
      <c r="D11">
        <v>240.905</v>
      </c>
      <c r="E11">
        <v>208.56399999999999</v>
      </c>
      <c r="G11">
        <f t="shared" si="0"/>
        <v>28</v>
      </c>
      <c r="H11">
        <f t="shared" si="1"/>
        <v>53.231000000000051</v>
      </c>
      <c r="I11">
        <f t="shared" si="2"/>
        <v>32.341000000000008</v>
      </c>
      <c r="K11">
        <f t="shared" si="3"/>
        <v>28</v>
      </c>
      <c r="L11">
        <f t="shared" si="4"/>
        <v>0.53303582496591095</v>
      </c>
      <c r="M11">
        <f t="shared" si="4"/>
        <v>0.75746081074905225</v>
      </c>
    </row>
    <row r="12" spans="1:13" x14ac:dyDescent="0.75">
      <c r="A12">
        <v>29</v>
      </c>
      <c r="B12">
        <v>535.40499999999997</v>
      </c>
      <c r="C12">
        <v>472.94799999999998</v>
      </c>
      <c r="D12">
        <v>257.59500000000003</v>
      </c>
      <c r="E12">
        <v>219.75</v>
      </c>
      <c r="G12">
        <f t="shared" si="0"/>
        <v>29</v>
      </c>
      <c r="H12">
        <f t="shared" si="1"/>
        <v>62.456999999999994</v>
      </c>
      <c r="I12">
        <f t="shared" si="2"/>
        <v>37.845000000000027</v>
      </c>
      <c r="K12">
        <f t="shared" si="3"/>
        <v>29</v>
      </c>
      <c r="L12">
        <f t="shared" si="4"/>
        <v>0.59322907491860932</v>
      </c>
      <c r="M12">
        <f t="shared" si="4"/>
        <v>0.88323202778666521</v>
      </c>
    </row>
    <row r="13" spans="1:13" x14ac:dyDescent="0.75">
      <c r="A13">
        <v>30</v>
      </c>
      <c r="B13">
        <v>527.30399999999997</v>
      </c>
      <c r="C13">
        <v>477.214</v>
      </c>
      <c r="D13">
        <v>263.33</v>
      </c>
      <c r="E13">
        <v>220.375</v>
      </c>
      <c r="G13">
        <f t="shared" si="0"/>
        <v>30</v>
      </c>
      <c r="H13">
        <f t="shared" si="1"/>
        <v>50.089999999999975</v>
      </c>
      <c r="I13">
        <f t="shared" si="2"/>
        <v>42.954999999999984</v>
      </c>
      <c r="K13">
        <f t="shared" si="3"/>
        <v>30</v>
      </c>
      <c r="L13">
        <f t="shared" si="4"/>
        <v>0.51254297886777178</v>
      </c>
      <c r="M13">
        <f t="shared" si="4"/>
        <v>1</v>
      </c>
    </row>
    <row r="14" spans="1:13" x14ac:dyDescent="0.75">
      <c r="A14">
        <v>31</v>
      </c>
      <c r="B14">
        <v>532.79499999999996</v>
      </c>
      <c r="C14">
        <v>476.202</v>
      </c>
      <c r="D14">
        <v>274.94600000000003</v>
      </c>
      <c r="E14">
        <v>233.107</v>
      </c>
      <c r="G14">
        <f t="shared" si="0"/>
        <v>31</v>
      </c>
      <c r="H14">
        <f t="shared" si="1"/>
        <v>56.592999999999961</v>
      </c>
      <c r="I14">
        <f t="shared" si="2"/>
        <v>41.839000000000027</v>
      </c>
      <c r="K14">
        <f t="shared" si="3"/>
        <v>31</v>
      </c>
      <c r="L14">
        <f t="shared" si="4"/>
        <v>0.55497054275704116</v>
      </c>
      <c r="M14">
        <f t="shared" si="4"/>
        <v>0.974498423289613</v>
      </c>
    </row>
    <row r="15" spans="1:13" x14ac:dyDescent="0.75">
      <c r="A15">
        <v>32</v>
      </c>
      <c r="B15">
        <v>446.75</v>
      </c>
      <c r="C15">
        <v>475.21899999999999</v>
      </c>
      <c r="D15">
        <v>242.38900000000001</v>
      </c>
      <c r="E15">
        <v>217.08099999999999</v>
      </c>
      <c r="G15">
        <f t="shared" si="0"/>
        <v>32</v>
      </c>
      <c r="H15">
        <f t="shared" si="1"/>
        <v>-28.468999999999994</v>
      </c>
      <c r="I15">
        <f t="shared" si="2"/>
        <v>25.308000000000021</v>
      </c>
      <c r="K15">
        <f t="shared" si="3"/>
        <v>32</v>
      </c>
      <c r="L15">
        <f t="shared" si="4"/>
        <v>0</v>
      </c>
      <c r="M15">
        <f t="shared" si="4"/>
        <v>0.59675060554819337</v>
      </c>
    </row>
    <row r="16" spans="1:13" x14ac:dyDescent="0.75">
      <c r="A16">
        <v>33</v>
      </c>
      <c r="B16">
        <v>483.71300000000002</v>
      </c>
      <c r="C16">
        <v>461.24400000000003</v>
      </c>
      <c r="D16">
        <v>268.72199999999998</v>
      </c>
      <c r="E16">
        <v>228.39599999999999</v>
      </c>
      <c r="G16">
        <f t="shared" si="0"/>
        <v>33</v>
      </c>
      <c r="H16">
        <f t="shared" si="1"/>
        <v>22.468999999999994</v>
      </c>
      <c r="I16">
        <f t="shared" si="2"/>
        <v>40.325999999999993</v>
      </c>
      <c r="K16">
        <f t="shared" si="3"/>
        <v>33</v>
      </c>
      <c r="L16">
        <f t="shared" si="4"/>
        <v>0.33233511446895408</v>
      </c>
      <c r="M16">
        <f t="shared" si="4"/>
        <v>0.93992504912938191</v>
      </c>
    </row>
    <row r="17" spans="1:13" x14ac:dyDescent="0.75">
      <c r="A17">
        <v>34</v>
      </c>
      <c r="B17">
        <v>443.13900000000001</v>
      </c>
      <c r="C17">
        <v>437.92099999999999</v>
      </c>
      <c r="D17">
        <v>257.5</v>
      </c>
      <c r="E17">
        <v>225.71299999999999</v>
      </c>
      <c r="G17">
        <f t="shared" si="0"/>
        <v>34</v>
      </c>
      <c r="H17">
        <f t="shared" si="1"/>
        <v>5.2180000000000177</v>
      </c>
      <c r="I17">
        <f t="shared" si="2"/>
        <v>31.787000000000006</v>
      </c>
      <c r="K17">
        <f t="shared" si="3"/>
        <v>34</v>
      </c>
      <c r="L17">
        <f t="shared" si="4"/>
        <v>0.21978430643361857</v>
      </c>
      <c r="M17">
        <f t="shared" si="4"/>
        <v>0.74480142589461229</v>
      </c>
    </row>
    <row r="18" spans="1:13" x14ac:dyDescent="0.75">
      <c r="A18">
        <v>35</v>
      </c>
      <c r="B18">
        <v>415.98099999999999</v>
      </c>
      <c r="C18">
        <v>440.48200000000003</v>
      </c>
      <c r="D18">
        <v>227.38900000000001</v>
      </c>
      <c r="E18">
        <v>217.32300000000001</v>
      </c>
      <c r="G18">
        <f t="shared" si="0"/>
        <v>35</v>
      </c>
      <c r="H18">
        <f t="shared" si="1"/>
        <v>-24.501000000000033</v>
      </c>
      <c r="I18">
        <f t="shared" si="2"/>
        <v>10.066000000000003</v>
      </c>
      <c r="K18">
        <f t="shared" si="3"/>
        <v>35</v>
      </c>
      <c r="L18">
        <f t="shared" si="4"/>
        <v>2.5888447410828793E-2</v>
      </c>
      <c r="M18">
        <f t="shared" si="4"/>
        <v>0.24845756592477536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EEB9-32C3-4648-9190-128CBE6EEB46}">
  <dimension ref="A1:M30"/>
  <sheetViews>
    <sheetView zoomScale="80" zoomScaleNormal="80" workbookViewId="0"/>
  </sheetViews>
  <sheetFormatPr defaultRowHeight="14.75" x14ac:dyDescent="0.75"/>
  <sheetData>
    <row r="1" spans="1:13" x14ac:dyDescent="0.75">
      <c r="A1" t="s">
        <v>52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19</v>
      </c>
      <c r="B3">
        <v>485.20800000000003</v>
      </c>
      <c r="C3">
        <v>507.875</v>
      </c>
      <c r="D3">
        <v>233.60400000000001</v>
      </c>
      <c r="E3">
        <v>247.57900000000001</v>
      </c>
      <c r="G3">
        <f t="shared" ref="G3:G30" si="0">A3</f>
        <v>19</v>
      </c>
      <c r="H3">
        <f t="shared" ref="H3:H30" si="1">B3-C3</f>
        <v>-22.666999999999973</v>
      </c>
      <c r="I3">
        <f t="shared" ref="I3:I30" si="2">D3-E3</f>
        <v>-13.974999999999994</v>
      </c>
      <c r="K3">
        <f t="shared" ref="K3:K30" si="3">A3</f>
        <v>19</v>
      </c>
      <c r="L3">
        <f>(H3-MIN(H$3:H$50))/(MAX(H$3:H$50)-MIN(H$3:H$50))</f>
        <v>0.20240976992694404</v>
      </c>
      <c r="M3">
        <f>(I3-MIN(I$3:I$50))/(MAX(I$3:I$50)-MIN(I$3:I$50))</f>
        <v>0</v>
      </c>
    </row>
    <row r="4" spans="1:13" x14ac:dyDescent="0.75">
      <c r="A4">
        <v>20</v>
      </c>
      <c r="B4">
        <v>498.02100000000002</v>
      </c>
      <c r="C4">
        <v>507.89499999999998</v>
      </c>
      <c r="D4">
        <v>228.94800000000001</v>
      </c>
      <c r="E4">
        <v>242.53299999999999</v>
      </c>
      <c r="G4">
        <f t="shared" si="0"/>
        <v>20</v>
      </c>
      <c r="H4">
        <f t="shared" si="1"/>
        <v>-9.8739999999999668</v>
      </c>
      <c r="I4">
        <f t="shared" si="2"/>
        <v>-13.58499999999998</v>
      </c>
      <c r="K4">
        <f t="shared" si="3"/>
        <v>20</v>
      </c>
      <c r="L4">
        <f t="shared" ref="L4:M18" si="4">(H4-MIN(H$3:H$50))/(MAX(H$3:H$50)-MIN(H$3:H$50))</f>
        <v>0.34190382728164909</v>
      </c>
      <c r="M4">
        <f t="shared" si="4"/>
        <v>1.1553843874981914E-2</v>
      </c>
    </row>
    <row r="5" spans="1:13" x14ac:dyDescent="0.75">
      <c r="A5">
        <v>21</v>
      </c>
      <c r="B5">
        <v>492.14600000000002</v>
      </c>
      <c r="C5">
        <v>514.01300000000003</v>
      </c>
      <c r="D5">
        <v>231.32300000000001</v>
      </c>
      <c r="E5">
        <v>243.84899999999999</v>
      </c>
      <c r="G5">
        <f t="shared" si="0"/>
        <v>21</v>
      </c>
      <c r="H5">
        <f t="shared" si="1"/>
        <v>-21.867000000000019</v>
      </c>
      <c r="I5">
        <f t="shared" si="2"/>
        <v>-12.525999999999982</v>
      </c>
      <c r="K5">
        <f t="shared" si="3"/>
        <v>21</v>
      </c>
      <c r="L5">
        <f t="shared" si="4"/>
        <v>0.21113291898375305</v>
      </c>
      <c r="M5">
        <f t="shared" si="4"/>
        <v>4.2926973781662311E-2</v>
      </c>
    </row>
    <row r="6" spans="1:13" x14ac:dyDescent="0.75">
      <c r="A6">
        <v>22</v>
      </c>
      <c r="B6">
        <v>502.673</v>
      </c>
      <c r="C6">
        <v>520.30799999999999</v>
      </c>
      <c r="D6">
        <v>241.21199999999999</v>
      </c>
      <c r="E6">
        <v>250.827</v>
      </c>
      <c r="G6">
        <f t="shared" si="0"/>
        <v>22</v>
      </c>
      <c r="H6">
        <f t="shared" si="1"/>
        <v>-17.634999999999991</v>
      </c>
      <c r="I6">
        <f t="shared" si="2"/>
        <v>-9.6150000000000091</v>
      </c>
      <c r="K6">
        <f t="shared" si="3"/>
        <v>22</v>
      </c>
      <c r="L6">
        <f t="shared" si="4"/>
        <v>0.25727837749427562</v>
      </c>
      <c r="M6">
        <f t="shared" si="4"/>
        <v>0.12916604947415145</v>
      </c>
    </row>
    <row r="7" spans="1:13" x14ac:dyDescent="0.75">
      <c r="A7">
        <v>23</v>
      </c>
      <c r="B7">
        <v>463.065</v>
      </c>
      <c r="C7">
        <v>478.28</v>
      </c>
      <c r="D7">
        <v>232.102</v>
      </c>
      <c r="E7">
        <v>241.57300000000001</v>
      </c>
      <c r="G7">
        <f t="shared" si="0"/>
        <v>23</v>
      </c>
      <c r="H7">
        <f t="shared" si="1"/>
        <v>-15.214999999999975</v>
      </c>
      <c r="I7">
        <f t="shared" si="2"/>
        <v>-9.4710000000000036</v>
      </c>
      <c r="K7">
        <f t="shared" si="3"/>
        <v>23</v>
      </c>
      <c r="L7">
        <f t="shared" si="4"/>
        <v>0.28366590339112457</v>
      </c>
      <c r="M7">
        <f t="shared" si="4"/>
        <v>0.13343208413568322</v>
      </c>
    </row>
    <row r="8" spans="1:13" x14ac:dyDescent="0.75">
      <c r="A8">
        <v>24</v>
      </c>
      <c r="B8">
        <v>480.197</v>
      </c>
      <c r="C8">
        <v>477.71199999999999</v>
      </c>
      <c r="D8">
        <v>242.34100000000001</v>
      </c>
      <c r="E8">
        <v>233.79300000000001</v>
      </c>
      <c r="G8">
        <f t="shared" si="0"/>
        <v>24</v>
      </c>
      <c r="H8">
        <f t="shared" si="1"/>
        <v>2.4850000000000136</v>
      </c>
      <c r="I8">
        <f t="shared" si="2"/>
        <v>8.5480000000000018</v>
      </c>
      <c r="K8">
        <f t="shared" si="3"/>
        <v>24</v>
      </c>
      <c r="L8">
        <f t="shared" si="4"/>
        <v>0.47666557627303474</v>
      </c>
      <c r="M8">
        <f t="shared" si="4"/>
        <v>0.66724929640053265</v>
      </c>
    </row>
    <row r="9" spans="1:13" x14ac:dyDescent="0.75">
      <c r="A9">
        <v>25</v>
      </c>
      <c r="B9">
        <v>453.12</v>
      </c>
      <c r="C9">
        <v>466.72</v>
      </c>
      <c r="D9">
        <v>230.63</v>
      </c>
      <c r="E9">
        <v>239.12799999999999</v>
      </c>
      <c r="G9">
        <f t="shared" si="0"/>
        <v>25</v>
      </c>
      <c r="H9">
        <f t="shared" si="1"/>
        <v>-13.600000000000023</v>
      </c>
      <c r="I9">
        <f t="shared" si="2"/>
        <v>-8.4979999999999905</v>
      </c>
      <c r="K9">
        <f t="shared" si="3"/>
        <v>25</v>
      </c>
      <c r="L9">
        <f t="shared" si="4"/>
        <v>0.30127576054955824</v>
      </c>
      <c r="M9">
        <f t="shared" si="4"/>
        <v>0.16225744334172715</v>
      </c>
    </row>
    <row r="10" spans="1:13" x14ac:dyDescent="0.75">
      <c r="A10">
        <v>26</v>
      </c>
      <c r="B10">
        <v>460.40699999999998</v>
      </c>
      <c r="C10">
        <v>476.70699999999999</v>
      </c>
      <c r="D10">
        <v>230.92599999999999</v>
      </c>
      <c r="E10">
        <v>237.80500000000001</v>
      </c>
      <c r="G10">
        <f t="shared" si="0"/>
        <v>26</v>
      </c>
      <c r="H10">
        <f t="shared" si="1"/>
        <v>-16.300000000000011</v>
      </c>
      <c r="I10">
        <f t="shared" si="2"/>
        <v>-6.8790000000000191</v>
      </c>
      <c r="K10">
        <f t="shared" si="3"/>
        <v>26</v>
      </c>
      <c r="L10">
        <f t="shared" si="4"/>
        <v>0.27183513248282626</v>
      </c>
      <c r="M10">
        <f t="shared" si="4"/>
        <v>0.21022070804325196</v>
      </c>
    </row>
    <row r="11" spans="1:13" x14ac:dyDescent="0.75">
      <c r="A11">
        <v>27</v>
      </c>
      <c r="B11">
        <v>488.16699999999997</v>
      </c>
      <c r="C11">
        <v>489.87799999999999</v>
      </c>
      <c r="D11">
        <v>245.435</v>
      </c>
      <c r="E11">
        <v>245.78</v>
      </c>
      <c r="G11">
        <f t="shared" si="0"/>
        <v>27</v>
      </c>
      <c r="H11">
        <f t="shared" si="1"/>
        <v>-1.7110000000000127</v>
      </c>
      <c r="I11">
        <f t="shared" si="2"/>
        <v>-0.34499999999999886</v>
      </c>
      <c r="K11">
        <f t="shared" si="3"/>
        <v>27</v>
      </c>
      <c r="L11">
        <f t="shared" si="4"/>
        <v>0.43091265947006857</v>
      </c>
      <c r="M11">
        <f t="shared" si="4"/>
        <v>0.40379203081024989</v>
      </c>
    </row>
    <row r="12" spans="1:13" x14ac:dyDescent="0.75">
      <c r="A12">
        <v>28</v>
      </c>
      <c r="B12">
        <v>508.96699999999998</v>
      </c>
      <c r="C12">
        <v>471.17</v>
      </c>
      <c r="D12">
        <v>253.542</v>
      </c>
      <c r="E12">
        <v>235.608</v>
      </c>
      <c r="G12">
        <f t="shared" si="0"/>
        <v>28</v>
      </c>
      <c r="H12">
        <f t="shared" si="1"/>
        <v>37.796999999999969</v>
      </c>
      <c r="I12">
        <f t="shared" si="2"/>
        <v>17.933999999999997</v>
      </c>
      <c r="K12">
        <f t="shared" si="3"/>
        <v>28</v>
      </c>
      <c r="L12">
        <f t="shared" si="4"/>
        <v>0.86170537564060579</v>
      </c>
      <c r="M12">
        <f t="shared" si="4"/>
        <v>0.9453118056584201</v>
      </c>
    </row>
    <row r="13" spans="1:13" x14ac:dyDescent="0.75">
      <c r="A13">
        <v>29</v>
      </c>
      <c r="B13">
        <v>545.88900000000001</v>
      </c>
      <c r="C13">
        <v>495.40899999999999</v>
      </c>
      <c r="D13">
        <v>263.02800000000002</v>
      </c>
      <c r="E13">
        <v>251.25</v>
      </c>
      <c r="G13">
        <f t="shared" si="0"/>
        <v>29</v>
      </c>
      <c r="H13">
        <f t="shared" si="1"/>
        <v>50.480000000000018</v>
      </c>
      <c r="I13">
        <f t="shared" si="2"/>
        <v>11.77800000000002</v>
      </c>
      <c r="K13">
        <f t="shared" si="3"/>
        <v>29</v>
      </c>
      <c r="L13">
        <f t="shared" si="4"/>
        <v>1</v>
      </c>
      <c r="M13">
        <f t="shared" si="4"/>
        <v>0.76293882387794387</v>
      </c>
    </row>
    <row r="14" spans="1:13" x14ac:dyDescent="0.75">
      <c r="A14">
        <v>30</v>
      </c>
      <c r="B14">
        <v>536.19399999999996</v>
      </c>
      <c r="C14">
        <v>496.75599999999997</v>
      </c>
      <c r="D14">
        <v>256.94400000000002</v>
      </c>
      <c r="E14">
        <v>251.625</v>
      </c>
      <c r="G14">
        <f t="shared" si="0"/>
        <v>30</v>
      </c>
      <c r="H14">
        <f t="shared" si="1"/>
        <v>39.437999999999988</v>
      </c>
      <c r="I14">
        <f t="shared" si="2"/>
        <v>5.3190000000000168</v>
      </c>
      <c r="K14">
        <f t="shared" si="3"/>
        <v>30</v>
      </c>
      <c r="L14">
        <f t="shared" si="4"/>
        <v>0.87959873514338649</v>
      </c>
      <c r="M14">
        <f t="shared" si="4"/>
        <v>0.57158939416382748</v>
      </c>
    </row>
    <row r="15" spans="1:13" x14ac:dyDescent="0.75">
      <c r="A15">
        <v>31</v>
      </c>
      <c r="B15">
        <v>500.67599999999999</v>
      </c>
      <c r="C15">
        <v>479.42099999999999</v>
      </c>
      <c r="D15">
        <v>246.47200000000001</v>
      </c>
      <c r="E15">
        <v>241.37799999999999</v>
      </c>
      <c r="G15">
        <f t="shared" si="0"/>
        <v>31</v>
      </c>
      <c r="H15">
        <f t="shared" si="1"/>
        <v>21.254999999999995</v>
      </c>
      <c r="I15">
        <f t="shared" si="2"/>
        <v>5.0940000000000225</v>
      </c>
      <c r="K15">
        <f t="shared" si="3"/>
        <v>31</v>
      </c>
      <c r="L15">
        <f t="shared" si="4"/>
        <v>0.68133246101842748</v>
      </c>
      <c r="M15">
        <f t="shared" si="4"/>
        <v>0.56492371500518457</v>
      </c>
    </row>
    <row r="16" spans="1:13" x14ac:dyDescent="0.75">
      <c r="A16">
        <v>32</v>
      </c>
      <c r="B16">
        <v>501.065</v>
      </c>
      <c r="C16">
        <v>478.762</v>
      </c>
      <c r="D16">
        <v>252.46299999999999</v>
      </c>
      <c r="E16">
        <v>245.61</v>
      </c>
      <c r="G16">
        <f t="shared" si="0"/>
        <v>32</v>
      </c>
      <c r="H16">
        <f t="shared" si="1"/>
        <v>22.302999999999997</v>
      </c>
      <c r="I16">
        <f t="shared" si="2"/>
        <v>6.8529999999999802</v>
      </c>
      <c r="K16">
        <f t="shared" si="3"/>
        <v>32</v>
      </c>
      <c r="L16">
        <f t="shared" si="4"/>
        <v>0.69275978628284796</v>
      </c>
      <c r="M16">
        <f t="shared" si="4"/>
        <v>0.61703451340542026</v>
      </c>
    </row>
    <row r="17" spans="1:13" x14ac:dyDescent="0.75">
      <c r="A17">
        <v>33</v>
      </c>
      <c r="B17">
        <v>447.35199999999998</v>
      </c>
      <c r="C17">
        <v>453.21300000000002</v>
      </c>
      <c r="D17">
        <v>255.09299999999999</v>
      </c>
      <c r="E17">
        <v>241.64</v>
      </c>
      <c r="G17">
        <f t="shared" si="0"/>
        <v>33</v>
      </c>
      <c r="H17">
        <f t="shared" si="1"/>
        <v>-5.8610000000000468</v>
      </c>
      <c r="I17">
        <f t="shared" si="2"/>
        <v>13.453000000000003</v>
      </c>
      <c r="K17">
        <f t="shared" si="3"/>
        <v>33</v>
      </c>
      <c r="L17">
        <f t="shared" si="4"/>
        <v>0.38566132373786893</v>
      </c>
      <c r="M17">
        <f t="shared" si="4"/>
        <v>0.8125611020589536</v>
      </c>
    </row>
    <row r="18" spans="1:13" x14ac:dyDescent="0.75">
      <c r="A18">
        <v>34</v>
      </c>
      <c r="B18">
        <v>483.50900000000001</v>
      </c>
      <c r="C18">
        <v>488.74400000000003</v>
      </c>
      <c r="D18">
        <v>264.96300000000002</v>
      </c>
      <c r="E18">
        <v>247.36</v>
      </c>
      <c r="G18">
        <f t="shared" si="0"/>
        <v>34</v>
      </c>
      <c r="H18">
        <f t="shared" si="1"/>
        <v>-5.2350000000000136</v>
      </c>
      <c r="I18">
        <f t="shared" si="2"/>
        <v>17.603000000000009</v>
      </c>
      <c r="K18">
        <f t="shared" si="3"/>
        <v>34</v>
      </c>
      <c r="L18">
        <f t="shared" si="4"/>
        <v>0.39248718787482273</v>
      </c>
      <c r="M18">
        <f t="shared" si="4"/>
        <v>0.93550585098503869</v>
      </c>
    </row>
    <row r="19" spans="1:13" x14ac:dyDescent="0.75">
      <c r="A19">
        <v>35</v>
      </c>
      <c r="B19">
        <v>457.935</v>
      </c>
      <c r="C19">
        <v>492.99400000000003</v>
      </c>
      <c r="D19">
        <v>271.22199999999998</v>
      </c>
      <c r="E19">
        <v>252.66200000000001</v>
      </c>
      <c r="G19">
        <f t="shared" si="0"/>
        <v>35</v>
      </c>
      <c r="H19">
        <f t="shared" si="1"/>
        <v>-35.059000000000026</v>
      </c>
      <c r="I19">
        <f t="shared" si="2"/>
        <v>18.559999999999974</v>
      </c>
      <c r="K19">
        <f t="shared" si="3"/>
        <v>35</v>
      </c>
      <c r="L19">
        <f>(H19-MIN(H$3:H$50))/(MAX(H$3:H$50)-MIN(H$3:H$50))</f>
        <v>6.7288191036964234E-2</v>
      </c>
      <c r="M19">
        <f>(I19-MIN(I$3:I$50))/(MAX(I$3:I$50)-MIN(I$3:I$50))</f>
        <v>0.96385720633979988</v>
      </c>
    </row>
    <row r="20" spans="1:13" x14ac:dyDescent="0.75">
      <c r="A20">
        <v>36</v>
      </c>
      <c r="B20">
        <v>462.83</v>
      </c>
      <c r="C20">
        <v>468.33300000000003</v>
      </c>
      <c r="D20">
        <v>265.35700000000003</v>
      </c>
      <c r="E20">
        <v>245.577</v>
      </c>
      <c r="G20">
        <f t="shared" si="0"/>
        <v>36</v>
      </c>
      <c r="H20">
        <f t="shared" si="1"/>
        <v>-5.5030000000000427</v>
      </c>
      <c r="I20">
        <f t="shared" si="2"/>
        <v>19.78000000000003</v>
      </c>
      <c r="K20">
        <f t="shared" si="3"/>
        <v>36</v>
      </c>
      <c r="L20">
        <f t="shared" ref="L20:M30" si="5">(H20-MIN(H$3:H$50))/(MAX(H$3:H$50)-MIN(H$3:H$50))</f>
        <v>0.3895649329407912</v>
      </c>
      <c r="M20">
        <f t="shared" si="5"/>
        <v>1</v>
      </c>
    </row>
    <row r="21" spans="1:13" x14ac:dyDescent="0.75">
      <c r="A21">
        <v>37</v>
      </c>
      <c r="B21">
        <v>441.12</v>
      </c>
      <c r="C21">
        <v>474.32499999999999</v>
      </c>
      <c r="D21">
        <v>267.47199999999998</v>
      </c>
      <c r="E21">
        <v>249.59399999999999</v>
      </c>
      <c r="G21">
        <f t="shared" si="0"/>
        <v>37</v>
      </c>
      <c r="H21">
        <f t="shared" si="1"/>
        <v>-33.204999999999984</v>
      </c>
      <c r="I21">
        <f t="shared" si="2"/>
        <v>17.877999999999986</v>
      </c>
      <c r="K21">
        <f t="shared" si="3"/>
        <v>37</v>
      </c>
      <c r="L21">
        <f t="shared" si="5"/>
        <v>8.750408897612072E-2</v>
      </c>
      <c r="M21">
        <f t="shared" si="5"/>
        <v>0.94365279217893516</v>
      </c>
    </row>
    <row r="22" spans="1:13" x14ac:dyDescent="0.75">
      <c r="A22">
        <v>38</v>
      </c>
      <c r="B22">
        <v>488.70400000000001</v>
      </c>
      <c r="C22">
        <v>485.78800000000001</v>
      </c>
      <c r="D22">
        <v>266.97199999999998</v>
      </c>
      <c r="E22">
        <v>248.41900000000001</v>
      </c>
      <c r="G22">
        <f t="shared" si="0"/>
        <v>38</v>
      </c>
      <c r="H22">
        <f t="shared" si="1"/>
        <v>2.9159999999999968</v>
      </c>
      <c r="I22">
        <f t="shared" si="2"/>
        <v>18.552999999999969</v>
      </c>
      <c r="K22">
        <f t="shared" si="3"/>
        <v>38</v>
      </c>
      <c r="L22">
        <f t="shared" si="5"/>
        <v>0.48136517282739066</v>
      </c>
      <c r="M22">
        <f t="shared" si="5"/>
        <v>0.96364982965486412</v>
      </c>
    </row>
    <row r="23" spans="1:13" x14ac:dyDescent="0.75">
      <c r="A23">
        <v>39</v>
      </c>
      <c r="B23">
        <v>451.42599999999999</v>
      </c>
      <c r="C23">
        <v>468.74400000000003</v>
      </c>
      <c r="D23">
        <v>255.21299999999999</v>
      </c>
      <c r="E23">
        <v>244.16200000000001</v>
      </c>
      <c r="G23">
        <f t="shared" si="0"/>
        <v>39</v>
      </c>
      <c r="H23">
        <f t="shared" si="1"/>
        <v>-17.31800000000004</v>
      </c>
      <c r="I23">
        <f t="shared" si="2"/>
        <v>11.050999999999988</v>
      </c>
      <c r="K23">
        <f t="shared" si="3"/>
        <v>39</v>
      </c>
      <c r="L23">
        <f t="shared" si="5"/>
        <v>0.26073492530803588</v>
      </c>
      <c r="M23">
        <f t="shared" si="5"/>
        <v>0.74140127388534927</v>
      </c>
    </row>
    <row r="24" spans="1:13" x14ac:dyDescent="0.75">
      <c r="A24">
        <v>40</v>
      </c>
      <c r="B24">
        <v>415.05799999999999</v>
      </c>
      <c r="C24">
        <v>449.94200000000001</v>
      </c>
      <c r="D24">
        <v>245.31700000000001</v>
      </c>
      <c r="E24">
        <v>238.14699999999999</v>
      </c>
      <c r="G24">
        <f t="shared" si="0"/>
        <v>40</v>
      </c>
      <c r="H24">
        <f t="shared" si="1"/>
        <v>-34.884000000000015</v>
      </c>
      <c r="I24">
        <f t="shared" si="2"/>
        <v>7.1700000000000159</v>
      </c>
      <c r="K24">
        <f t="shared" si="3"/>
        <v>40</v>
      </c>
      <c r="L24">
        <f t="shared" si="5"/>
        <v>6.9196379893141438E-2</v>
      </c>
      <c r="M24">
        <f t="shared" si="5"/>
        <v>0.62642571470893182</v>
      </c>
    </row>
    <row r="25" spans="1:13" x14ac:dyDescent="0.75">
      <c r="A25">
        <v>41</v>
      </c>
      <c r="B25">
        <v>421.25</v>
      </c>
      <c r="C25">
        <v>462.48</v>
      </c>
      <c r="D25">
        <v>242.43799999999999</v>
      </c>
      <c r="E25">
        <v>249.11799999999999</v>
      </c>
      <c r="G25">
        <f t="shared" si="0"/>
        <v>41</v>
      </c>
      <c r="H25">
        <f t="shared" si="1"/>
        <v>-41.230000000000018</v>
      </c>
      <c r="I25">
        <f t="shared" si="2"/>
        <v>-6.6800000000000068</v>
      </c>
      <c r="K25">
        <f t="shared" si="3"/>
        <v>41</v>
      </c>
      <c r="L25">
        <f t="shared" si="5"/>
        <v>0</v>
      </c>
      <c r="M25">
        <f t="shared" si="5"/>
        <v>0.21611613094356338</v>
      </c>
    </row>
    <row r="26" spans="1:13" x14ac:dyDescent="0.75">
      <c r="A26">
        <v>42</v>
      </c>
      <c r="B26">
        <v>434.13499999999999</v>
      </c>
      <c r="C26">
        <v>458.077</v>
      </c>
      <c r="D26">
        <v>256.654</v>
      </c>
      <c r="E26">
        <v>249.60300000000001</v>
      </c>
      <c r="G26">
        <f t="shared" si="0"/>
        <v>42</v>
      </c>
      <c r="H26">
        <f t="shared" si="1"/>
        <v>-23.942000000000007</v>
      </c>
      <c r="I26">
        <f t="shared" si="2"/>
        <v>7.0509999999999877</v>
      </c>
      <c r="K26">
        <f t="shared" si="3"/>
        <v>42</v>
      </c>
      <c r="L26">
        <f t="shared" si="5"/>
        <v>0.18850725111765351</v>
      </c>
      <c r="M26">
        <f t="shared" si="5"/>
        <v>0.62290031106502641</v>
      </c>
    </row>
    <row r="27" spans="1:13" x14ac:dyDescent="0.75">
      <c r="A27">
        <v>43</v>
      </c>
      <c r="B27">
        <v>471.673</v>
      </c>
      <c r="C27">
        <v>492.32100000000003</v>
      </c>
      <c r="D27">
        <v>267.13499999999999</v>
      </c>
      <c r="E27">
        <v>269.25599999999997</v>
      </c>
      <c r="G27">
        <f t="shared" si="0"/>
        <v>43</v>
      </c>
      <c r="H27">
        <f t="shared" si="1"/>
        <v>-20.648000000000025</v>
      </c>
      <c r="I27">
        <f t="shared" si="2"/>
        <v>-2.1209999999999809</v>
      </c>
      <c r="K27">
        <f t="shared" si="3"/>
        <v>43</v>
      </c>
      <c r="L27">
        <f t="shared" si="5"/>
        <v>0.22442481735906647</v>
      </c>
      <c r="M27">
        <f t="shared" si="5"/>
        <v>0.35117760331802711</v>
      </c>
    </row>
    <row r="28" spans="1:13" x14ac:dyDescent="0.75">
      <c r="A28">
        <v>44</v>
      </c>
      <c r="B28">
        <v>483.54199999999997</v>
      </c>
      <c r="C28">
        <v>488.79599999999999</v>
      </c>
      <c r="D28">
        <v>271.54199999999997</v>
      </c>
      <c r="E28">
        <v>272.43400000000003</v>
      </c>
      <c r="G28">
        <f t="shared" si="0"/>
        <v>44</v>
      </c>
      <c r="H28">
        <f t="shared" si="1"/>
        <v>-5.2540000000000191</v>
      </c>
      <c r="I28">
        <f t="shared" si="2"/>
        <v>-0.89200000000005275</v>
      </c>
      <c r="K28">
        <f t="shared" si="3"/>
        <v>44</v>
      </c>
      <c r="L28">
        <f t="shared" si="5"/>
        <v>0.39228001308472343</v>
      </c>
      <c r="M28">
        <f t="shared" si="5"/>
        <v>0.38758702414456919</v>
      </c>
    </row>
    <row r="29" spans="1:13" x14ac:dyDescent="0.75">
      <c r="A29">
        <v>45</v>
      </c>
      <c r="B29">
        <v>473.58300000000003</v>
      </c>
      <c r="C29">
        <v>486.75</v>
      </c>
      <c r="D29">
        <v>271.72899999999998</v>
      </c>
      <c r="E29">
        <v>275.34199999999998</v>
      </c>
      <c r="G29">
        <f t="shared" si="0"/>
        <v>45</v>
      </c>
      <c r="H29">
        <f t="shared" si="1"/>
        <v>-13.166999999999973</v>
      </c>
      <c r="I29">
        <f t="shared" si="2"/>
        <v>-3.6129999999999995</v>
      </c>
      <c r="K29">
        <f t="shared" si="3"/>
        <v>45</v>
      </c>
      <c r="L29">
        <f t="shared" si="5"/>
        <v>0.30599716497655688</v>
      </c>
      <c r="M29">
        <f t="shared" si="5"/>
        <v>0.30697674418604615</v>
      </c>
    </row>
    <row r="30" spans="1:13" x14ac:dyDescent="0.75">
      <c r="A30">
        <v>46</v>
      </c>
      <c r="B30">
        <v>485.97800000000001</v>
      </c>
      <c r="C30">
        <v>512.72299999999996</v>
      </c>
      <c r="D30">
        <v>274.84800000000001</v>
      </c>
      <c r="E30">
        <v>285.08800000000002</v>
      </c>
      <c r="G30">
        <f t="shared" si="0"/>
        <v>46</v>
      </c>
      <c r="H30">
        <f t="shared" si="1"/>
        <v>-26.744999999999948</v>
      </c>
      <c r="I30">
        <f t="shared" si="2"/>
        <v>-10.240000000000009</v>
      </c>
      <c r="K30">
        <f t="shared" si="3"/>
        <v>46</v>
      </c>
      <c r="L30">
        <f t="shared" si="5"/>
        <v>0.15794351760985786</v>
      </c>
      <c r="M30">
        <f t="shared" si="5"/>
        <v>0.11065027403347601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BCCE-0B69-44CD-A98F-2B665C855EB1}">
  <dimension ref="A1:M22"/>
  <sheetViews>
    <sheetView zoomScale="80" zoomScaleNormal="80" workbookViewId="0"/>
  </sheetViews>
  <sheetFormatPr defaultRowHeight="14.75" x14ac:dyDescent="0.75"/>
  <sheetData>
    <row r="1" spans="1:13" x14ac:dyDescent="0.75">
      <c r="A1" t="s">
        <v>53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42</v>
      </c>
      <c r="B3">
        <v>379.435</v>
      </c>
      <c r="C3">
        <v>381.11599999999999</v>
      </c>
      <c r="D3">
        <v>202.21299999999999</v>
      </c>
      <c r="E3">
        <v>191.78</v>
      </c>
      <c r="G3">
        <f t="shared" ref="G3:G22" si="0">A3</f>
        <v>42</v>
      </c>
      <c r="H3">
        <f t="shared" ref="H3:H22" si="1">B3-C3</f>
        <v>-1.6809999999999832</v>
      </c>
      <c r="I3">
        <f t="shared" ref="I3:I22" si="2">D3-E3</f>
        <v>10.432999999999993</v>
      </c>
      <c r="K3">
        <f t="shared" ref="K3:K22" si="3">A3</f>
        <v>42</v>
      </c>
      <c r="L3">
        <f>(H3-MIN(H$3:H$50))/(MAX(H$3:H$50)-MIN(H$3:H$50))</f>
        <v>0.21802544529262124</v>
      </c>
      <c r="M3">
        <f>(I3-MIN(I$3:I$50))/(MAX(I$3:I$50)-MIN(I$3:I$50))</f>
        <v>9.202519769467879E-2</v>
      </c>
    </row>
    <row r="4" spans="1:13" x14ac:dyDescent="0.75">
      <c r="A4">
        <v>43</v>
      </c>
      <c r="B4">
        <v>416.44400000000002</v>
      </c>
      <c r="C4">
        <v>403.19499999999999</v>
      </c>
      <c r="D4">
        <v>215.26900000000001</v>
      </c>
      <c r="E4">
        <v>199.89599999999999</v>
      </c>
      <c r="G4">
        <f t="shared" si="0"/>
        <v>43</v>
      </c>
      <c r="H4">
        <f t="shared" si="1"/>
        <v>13.249000000000024</v>
      </c>
      <c r="I4">
        <f t="shared" si="2"/>
        <v>15.373000000000019</v>
      </c>
      <c r="K4">
        <f t="shared" si="3"/>
        <v>43</v>
      </c>
      <c r="L4">
        <f t="shared" ref="L4:M18" si="4">(H4-MIN(H$3:H$50))/(MAX(H$3:H$50)-MIN(H$3:H$50))</f>
        <v>0.36998473282442784</v>
      </c>
      <c r="M4">
        <f t="shared" si="4"/>
        <v>0.22444712505026182</v>
      </c>
    </row>
    <row r="5" spans="1:13" x14ac:dyDescent="0.75">
      <c r="A5">
        <v>44</v>
      </c>
      <c r="B5">
        <v>407.20400000000001</v>
      </c>
      <c r="C5">
        <v>397.76799999999997</v>
      </c>
      <c r="D5">
        <v>219.74100000000001</v>
      </c>
      <c r="E5">
        <v>205.012</v>
      </c>
      <c r="G5">
        <f t="shared" si="0"/>
        <v>44</v>
      </c>
      <c r="H5">
        <f t="shared" si="1"/>
        <v>9.4360000000000355</v>
      </c>
      <c r="I5">
        <f t="shared" si="2"/>
        <v>14.729000000000013</v>
      </c>
      <c r="K5">
        <f t="shared" si="3"/>
        <v>44</v>
      </c>
      <c r="L5">
        <f t="shared" si="4"/>
        <v>0.33117557251908447</v>
      </c>
      <c r="M5">
        <f t="shared" si="4"/>
        <v>0.20718402358933152</v>
      </c>
    </row>
    <row r="6" spans="1:13" x14ac:dyDescent="0.75">
      <c r="A6">
        <v>45</v>
      </c>
      <c r="B6">
        <v>469.065</v>
      </c>
      <c r="C6">
        <v>415.04300000000001</v>
      </c>
      <c r="D6">
        <v>219.51900000000001</v>
      </c>
      <c r="E6">
        <v>203.012</v>
      </c>
      <c r="G6">
        <f t="shared" si="0"/>
        <v>45</v>
      </c>
      <c r="H6">
        <f t="shared" si="1"/>
        <v>54.021999999999991</v>
      </c>
      <c r="I6">
        <f t="shared" si="2"/>
        <v>16.507000000000005</v>
      </c>
      <c r="K6">
        <f t="shared" si="3"/>
        <v>45</v>
      </c>
      <c r="L6">
        <f t="shared" si="4"/>
        <v>0.78497709923664105</v>
      </c>
      <c r="M6">
        <f t="shared" si="4"/>
        <v>0.25484519501407327</v>
      </c>
    </row>
    <row r="7" spans="1:13" x14ac:dyDescent="0.75">
      <c r="A7">
        <v>46</v>
      </c>
      <c r="B7">
        <v>459.10300000000001</v>
      </c>
      <c r="C7">
        <v>412.33699999999999</v>
      </c>
      <c r="D7">
        <v>223.55199999999999</v>
      </c>
      <c r="E7">
        <v>201.238</v>
      </c>
      <c r="G7">
        <f t="shared" si="0"/>
        <v>46</v>
      </c>
      <c r="H7">
        <f t="shared" si="1"/>
        <v>46.76600000000002</v>
      </c>
      <c r="I7">
        <f t="shared" si="2"/>
        <v>22.313999999999993</v>
      </c>
      <c r="K7">
        <f t="shared" si="3"/>
        <v>46</v>
      </c>
      <c r="L7">
        <f t="shared" si="4"/>
        <v>0.71112468193384237</v>
      </c>
      <c r="M7">
        <f t="shared" si="4"/>
        <v>0.41050797480230505</v>
      </c>
    </row>
    <row r="8" spans="1:13" x14ac:dyDescent="0.75">
      <c r="A8">
        <v>47</v>
      </c>
      <c r="B8">
        <v>499.02600000000001</v>
      </c>
      <c r="C8">
        <v>423.87799999999999</v>
      </c>
      <c r="D8">
        <v>226.14699999999999</v>
      </c>
      <c r="E8">
        <v>200.953</v>
      </c>
      <c r="G8">
        <f t="shared" si="0"/>
        <v>47</v>
      </c>
      <c r="H8">
        <f t="shared" si="1"/>
        <v>75.148000000000025</v>
      </c>
      <c r="I8">
        <f t="shared" si="2"/>
        <v>25.193999999999988</v>
      </c>
      <c r="K8">
        <f t="shared" si="3"/>
        <v>47</v>
      </c>
      <c r="L8">
        <f t="shared" si="4"/>
        <v>1</v>
      </c>
      <c r="M8">
        <f t="shared" si="4"/>
        <v>0.48770942232944603</v>
      </c>
    </row>
    <row r="9" spans="1:13" x14ac:dyDescent="0.75">
      <c r="A9">
        <v>48</v>
      </c>
      <c r="B9">
        <v>459.53300000000002</v>
      </c>
      <c r="C9">
        <v>410.375</v>
      </c>
      <c r="D9">
        <v>240.767</v>
      </c>
      <c r="E9">
        <v>210.886</v>
      </c>
      <c r="G9">
        <f t="shared" si="0"/>
        <v>48</v>
      </c>
      <c r="H9">
        <f t="shared" si="1"/>
        <v>49.158000000000015</v>
      </c>
      <c r="I9">
        <f t="shared" si="2"/>
        <v>29.881</v>
      </c>
      <c r="K9">
        <f t="shared" si="3"/>
        <v>48</v>
      </c>
      <c r="L9">
        <f t="shared" si="4"/>
        <v>0.73547073791348605</v>
      </c>
      <c r="M9">
        <f t="shared" si="4"/>
        <v>0.61334941696823475</v>
      </c>
    </row>
    <row r="10" spans="1:13" x14ac:dyDescent="0.75">
      <c r="A10">
        <v>49</v>
      </c>
      <c r="B10">
        <v>452.57799999999997</v>
      </c>
      <c r="C10">
        <v>409.45299999999997</v>
      </c>
      <c r="D10">
        <v>232.61199999999999</v>
      </c>
      <c r="E10">
        <v>200.86</v>
      </c>
      <c r="G10">
        <f t="shared" si="0"/>
        <v>49</v>
      </c>
      <c r="H10">
        <f t="shared" si="1"/>
        <v>43.125</v>
      </c>
      <c r="I10">
        <f t="shared" si="2"/>
        <v>31.751999999999981</v>
      </c>
      <c r="K10">
        <f t="shared" si="3"/>
        <v>49</v>
      </c>
      <c r="L10">
        <f t="shared" si="4"/>
        <v>0.67406615776081413</v>
      </c>
      <c r="M10">
        <f t="shared" si="4"/>
        <v>0.66350355180270681</v>
      </c>
    </row>
    <row r="11" spans="1:13" x14ac:dyDescent="0.75">
      <c r="A11">
        <v>50</v>
      </c>
      <c r="B11">
        <v>430.06</v>
      </c>
      <c r="C11">
        <v>405.721</v>
      </c>
      <c r="D11">
        <v>246.11199999999999</v>
      </c>
      <c r="E11">
        <v>205.767</v>
      </c>
      <c r="G11">
        <f t="shared" si="0"/>
        <v>50</v>
      </c>
      <c r="H11">
        <f t="shared" si="1"/>
        <v>24.338999999999999</v>
      </c>
      <c r="I11">
        <f t="shared" si="2"/>
        <v>40.344999999999999</v>
      </c>
      <c r="K11">
        <f t="shared" si="3"/>
        <v>50</v>
      </c>
      <c r="L11">
        <f t="shared" si="4"/>
        <v>0.48286005089058526</v>
      </c>
      <c r="M11">
        <f t="shared" si="4"/>
        <v>0.89384800965018074</v>
      </c>
    </row>
    <row r="12" spans="1:13" x14ac:dyDescent="0.75">
      <c r="A12">
        <v>51</v>
      </c>
      <c r="B12">
        <v>443.56700000000001</v>
      </c>
      <c r="C12">
        <v>416.60199999999998</v>
      </c>
      <c r="D12">
        <v>240.80799999999999</v>
      </c>
      <c r="E12">
        <v>205.06800000000001</v>
      </c>
      <c r="G12">
        <f t="shared" si="0"/>
        <v>51</v>
      </c>
      <c r="H12">
        <f t="shared" si="1"/>
        <v>26.965000000000032</v>
      </c>
      <c r="I12">
        <f t="shared" si="2"/>
        <v>35.739999999999981</v>
      </c>
      <c r="K12">
        <f t="shared" si="3"/>
        <v>51</v>
      </c>
      <c r="L12">
        <f t="shared" si="4"/>
        <v>0.50958778625954237</v>
      </c>
      <c r="M12">
        <f t="shared" si="4"/>
        <v>0.77040611178126195</v>
      </c>
    </row>
    <row r="13" spans="1:13" x14ac:dyDescent="0.75">
      <c r="A13">
        <v>52</v>
      </c>
      <c r="B13">
        <v>424.589</v>
      </c>
      <c r="C13">
        <v>407.38099999999997</v>
      </c>
      <c r="D13">
        <v>244.05600000000001</v>
      </c>
      <c r="E13">
        <v>201.58500000000001</v>
      </c>
      <c r="G13">
        <f t="shared" si="0"/>
        <v>52</v>
      </c>
      <c r="H13">
        <f t="shared" si="1"/>
        <v>17.208000000000027</v>
      </c>
      <c r="I13">
        <f t="shared" si="2"/>
        <v>42.471000000000004</v>
      </c>
      <c r="K13">
        <f t="shared" si="3"/>
        <v>52</v>
      </c>
      <c r="L13">
        <f t="shared" si="4"/>
        <v>0.41027989821882987</v>
      </c>
      <c r="M13">
        <f t="shared" si="4"/>
        <v>0.95083768931778578</v>
      </c>
    </row>
    <row r="14" spans="1:13" x14ac:dyDescent="0.75">
      <c r="A14">
        <v>53</v>
      </c>
      <c r="B14">
        <v>447.79700000000003</v>
      </c>
      <c r="C14">
        <v>417.21100000000001</v>
      </c>
      <c r="D14">
        <v>254.727</v>
      </c>
      <c r="E14">
        <v>210.422</v>
      </c>
      <c r="G14">
        <f t="shared" si="0"/>
        <v>53</v>
      </c>
      <c r="H14">
        <f t="shared" si="1"/>
        <v>30.586000000000013</v>
      </c>
      <c r="I14">
        <f t="shared" si="2"/>
        <v>44.305000000000007</v>
      </c>
      <c r="K14">
        <f t="shared" si="3"/>
        <v>53</v>
      </c>
      <c r="L14">
        <f t="shared" si="4"/>
        <v>0.5464427480916032</v>
      </c>
      <c r="M14">
        <f t="shared" si="4"/>
        <v>1</v>
      </c>
    </row>
    <row r="15" spans="1:13" x14ac:dyDescent="0.75">
      <c r="A15">
        <v>54</v>
      </c>
      <c r="B15">
        <v>438.113</v>
      </c>
      <c r="C15">
        <v>419.05700000000002</v>
      </c>
      <c r="D15">
        <v>258.113</v>
      </c>
      <c r="E15">
        <v>218.68199999999999</v>
      </c>
      <c r="G15">
        <f t="shared" si="0"/>
        <v>54</v>
      </c>
      <c r="H15">
        <f t="shared" si="1"/>
        <v>19.055999999999983</v>
      </c>
      <c r="I15">
        <f t="shared" si="2"/>
        <v>39.431000000000012</v>
      </c>
      <c r="K15">
        <f t="shared" si="3"/>
        <v>54</v>
      </c>
      <c r="L15">
        <f t="shared" si="4"/>
        <v>0.42908905852417295</v>
      </c>
      <c r="M15">
        <f t="shared" si="4"/>
        <v>0.86934727248358146</v>
      </c>
    </row>
    <row r="16" spans="1:13" x14ac:dyDescent="0.75">
      <c r="A16">
        <v>55</v>
      </c>
      <c r="B16">
        <v>400.97399999999999</v>
      </c>
      <c r="C16">
        <v>424.07600000000002</v>
      </c>
      <c r="D16">
        <v>246.70699999999999</v>
      </c>
      <c r="E16">
        <v>217.91900000000001</v>
      </c>
      <c r="G16">
        <f t="shared" si="0"/>
        <v>55</v>
      </c>
      <c r="H16">
        <f t="shared" si="1"/>
        <v>-23.102000000000032</v>
      </c>
      <c r="I16">
        <f t="shared" si="2"/>
        <v>28.787999999999982</v>
      </c>
      <c r="K16">
        <f t="shared" si="3"/>
        <v>55</v>
      </c>
      <c r="L16">
        <f t="shared" si="4"/>
        <v>0</v>
      </c>
      <c r="M16">
        <f t="shared" si="4"/>
        <v>0.58405039538935744</v>
      </c>
    </row>
    <row r="17" spans="1:13" x14ac:dyDescent="0.75">
      <c r="A17">
        <v>56</v>
      </c>
      <c r="B17">
        <v>391.50900000000001</v>
      </c>
      <c r="C17">
        <v>391.625</v>
      </c>
      <c r="D17">
        <v>251.464</v>
      </c>
      <c r="E17">
        <v>216.202</v>
      </c>
      <c r="G17">
        <f t="shared" si="0"/>
        <v>56</v>
      </c>
      <c r="H17">
        <f t="shared" si="1"/>
        <v>-0.11599999999998545</v>
      </c>
      <c r="I17">
        <f t="shared" si="2"/>
        <v>35.262</v>
      </c>
      <c r="K17">
        <f t="shared" si="3"/>
        <v>56</v>
      </c>
      <c r="L17">
        <f t="shared" si="4"/>
        <v>0.23395419847328278</v>
      </c>
      <c r="M17">
        <f t="shared" si="4"/>
        <v>0.75759281597641059</v>
      </c>
    </row>
    <row r="18" spans="1:13" x14ac:dyDescent="0.75">
      <c r="A18">
        <v>57</v>
      </c>
      <c r="B18">
        <v>389.70400000000001</v>
      </c>
      <c r="C18">
        <v>409.89400000000001</v>
      </c>
      <c r="D18">
        <v>246.648</v>
      </c>
      <c r="E18">
        <v>221.83099999999999</v>
      </c>
      <c r="G18">
        <f t="shared" si="0"/>
        <v>57</v>
      </c>
      <c r="H18">
        <f t="shared" si="1"/>
        <v>-20.189999999999998</v>
      </c>
      <c r="I18">
        <f t="shared" si="2"/>
        <v>24.817000000000007</v>
      </c>
      <c r="K18">
        <f t="shared" si="3"/>
        <v>57</v>
      </c>
      <c r="L18">
        <f t="shared" si="4"/>
        <v>2.9638676844784051E-2</v>
      </c>
      <c r="M18">
        <f t="shared" si="4"/>
        <v>0.47760353839967845</v>
      </c>
    </row>
    <row r="19" spans="1:13" x14ac:dyDescent="0.75">
      <c r="A19">
        <v>58</v>
      </c>
      <c r="B19">
        <v>392.935</v>
      </c>
      <c r="C19">
        <v>397.65</v>
      </c>
      <c r="D19">
        <v>226.12</v>
      </c>
      <c r="E19">
        <v>216.81200000000001</v>
      </c>
      <c r="G19">
        <f t="shared" si="0"/>
        <v>58</v>
      </c>
      <c r="H19">
        <f t="shared" si="1"/>
        <v>-4.714999999999975</v>
      </c>
      <c r="I19">
        <f t="shared" si="2"/>
        <v>9.3079999999999927</v>
      </c>
      <c r="K19">
        <f t="shared" si="3"/>
        <v>58</v>
      </c>
      <c r="L19">
        <f>(H19-MIN(H$3:H$50))/(MAX(H$3:H$50)-MIN(H$3:H$50))</f>
        <v>0.1871450381679394</v>
      </c>
      <c r="M19">
        <f>(I19-MIN(I$3:I$50))/(MAX(I$3:I$50)-MIN(I$3:I$50))</f>
        <v>6.1868382254389287E-2</v>
      </c>
    </row>
    <row r="20" spans="1:13" x14ac:dyDescent="0.75">
      <c r="A20">
        <v>59</v>
      </c>
      <c r="B20">
        <v>396.67899999999997</v>
      </c>
      <c r="C20">
        <v>397.988</v>
      </c>
      <c r="D20">
        <v>234.214</v>
      </c>
      <c r="E20">
        <v>214.75</v>
      </c>
      <c r="G20">
        <f t="shared" si="0"/>
        <v>59</v>
      </c>
      <c r="H20">
        <f t="shared" si="1"/>
        <v>-1.3090000000000259</v>
      </c>
      <c r="I20">
        <f t="shared" si="2"/>
        <v>19.463999999999999</v>
      </c>
      <c r="K20">
        <f t="shared" si="3"/>
        <v>59</v>
      </c>
      <c r="L20">
        <f t="shared" ref="L20:M22" si="5">(H20-MIN(H$3:H$50))/(MAX(H$3:H$50)-MIN(H$3:H$50))</f>
        <v>0.22181170483460552</v>
      </c>
      <c r="M20">
        <f t="shared" si="5"/>
        <v>0.33411070902023848</v>
      </c>
    </row>
    <row r="21" spans="1:13" x14ac:dyDescent="0.75">
      <c r="A21">
        <v>60</v>
      </c>
      <c r="B21">
        <v>367.09800000000001</v>
      </c>
      <c r="C21">
        <v>383.226</v>
      </c>
      <c r="D21">
        <v>207.339</v>
      </c>
      <c r="E21">
        <v>200.339</v>
      </c>
      <c r="G21">
        <f t="shared" si="0"/>
        <v>60</v>
      </c>
      <c r="H21">
        <f t="shared" si="1"/>
        <v>-16.127999999999986</v>
      </c>
      <c r="I21">
        <f t="shared" si="2"/>
        <v>7</v>
      </c>
      <c r="K21">
        <f t="shared" si="3"/>
        <v>60</v>
      </c>
      <c r="L21">
        <f t="shared" si="5"/>
        <v>7.0982188295165824E-2</v>
      </c>
      <c r="M21">
        <f t="shared" si="5"/>
        <v>0</v>
      </c>
    </row>
    <row r="22" spans="1:13" x14ac:dyDescent="0.75">
      <c r="A22">
        <v>61</v>
      </c>
      <c r="B22">
        <v>392.00900000000001</v>
      </c>
      <c r="C22">
        <v>392.84399999999999</v>
      </c>
      <c r="D22">
        <v>222.90700000000001</v>
      </c>
      <c r="E22">
        <v>204.35</v>
      </c>
      <c r="G22">
        <f t="shared" si="0"/>
        <v>61</v>
      </c>
      <c r="H22">
        <f t="shared" si="1"/>
        <v>-0.83499999999997954</v>
      </c>
      <c r="I22">
        <f t="shared" si="2"/>
        <v>18.557000000000016</v>
      </c>
      <c r="K22">
        <f t="shared" si="3"/>
        <v>61</v>
      </c>
      <c r="L22">
        <f t="shared" si="5"/>
        <v>0.22663613231552204</v>
      </c>
      <c r="M22">
        <f t="shared" si="5"/>
        <v>0.30979761426082331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6209-3B78-450C-B729-00B238DA3109}">
  <dimension ref="A1:M29"/>
  <sheetViews>
    <sheetView zoomScale="80" zoomScaleNormal="80" workbookViewId="0">
      <selection activeCell="K3" sqref="K3"/>
    </sheetView>
  </sheetViews>
  <sheetFormatPr defaultRowHeight="14.75" x14ac:dyDescent="0.75"/>
  <sheetData>
    <row r="1" spans="1:13" x14ac:dyDescent="0.75">
      <c r="A1" t="s">
        <v>54</v>
      </c>
      <c r="H1" t="s">
        <v>2</v>
      </c>
      <c r="L1" t="s">
        <v>48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76</v>
      </c>
      <c r="B3">
        <v>638.57299999999998</v>
      </c>
      <c r="C3">
        <v>579.69100000000003</v>
      </c>
      <c r="D3">
        <v>284.22899999999998</v>
      </c>
      <c r="E3">
        <v>283.07900000000001</v>
      </c>
      <c r="G3">
        <f t="shared" ref="G3:G29" si="0">A3</f>
        <v>76</v>
      </c>
      <c r="H3">
        <f t="shared" ref="H3:H29" si="1">B3-C3</f>
        <v>58.881999999999948</v>
      </c>
      <c r="I3">
        <f t="shared" ref="I3:I29" si="2">D3-E3</f>
        <v>1.1499999999999773</v>
      </c>
      <c r="K3">
        <f t="shared" ref="K3:K29" si="3">A3</f>
        <v>76</v>
      </c>
      <c r="L3">
        <f>(H3-MIN(H$3:H$50))/(MAX(H$3:H$50)-MIN(H$3:H$50))</f>
        <v>0.73334786508941185</v>
      </c>
      <c r="M3">
        <f>(I3-MIN(I$3:I$50))/(MAX(I$3:I$50)-MIN(I$3:I$50))</f>
        <v>0.10277056853219714</v>
      </c>
    </row>
    <row r="4" spans="1:13" x14ac:dyDescent="0.75">
      <c r="A4">
        <v>77</v>
      </c>
      <c r="B4">
        <v>637.952</v>
      </c>
      <c r="C4">
        <v>562.57100000000003</v>
      </c>
      <c r="D4">
        <v>300.39400000000001</v>
      </c>
      <c r="E4">
        <v>287.23099999999999</v>
      </c>
      <c r="G4">
        <f t="shared" si="0"/>
        <v>77</v>
      </c>
      <c r="H4">
        <f t="shared" si="1"/>
        <v>75.380999999999972</v>
      </c>
      <c r="I4">
        <f t="shared" si="2"/>
        <v>13.163000000000011</v>
      </c>
      <c r="K4">
        <f t="shared" si="3"/>
        <v>77</v>
      </c>
      <c r="L4">
        <f t="shared" ref="L4:M18" si="4">(H4-MIN(H$3:H$50))/(MAX(H$3:H$50)-MIN(H$3:H$50))</f>
        <v>0.87167062098106107</v>
      </c>
      <c r="M4">
        <f t="shared" si="4"/>
        <v>0.36924646746966588</v>
      </c>
    </row>
    <row r="5" spans="1:13" x14ac:dyDescent="0.75">
      <c r="A5">
        <v>78</v>
      </c>
      <c r="B5">
        <v>634.75</v>
      </c>
      <c r="C5">
        <v>560.95399999999995</v>
      </c>
      <c r="D5">
        <v>292.81200000000001</v>
      </c>
      <c r="E5">
        <v>291.81599999999997</v>
      </c>
      <c r="G5">
        <f t="shared" si="0"/>
        <v>78</v>
      </c>
      <c r="H5">
        <f t="shared" si="1"/>
        <v>73.796000000000049</v>
      </c>
      <c r="I5">
        <f t="shared" si="2"/>
        <v>0.99600000000003774</v>
      </c>
      <c r="K5">
        <f t="shared" si="3"/>
        <v>78</v>
      </c>
      <c r="L5">
        <f t="shared" si="4"/>
        <v>0.85838244787431195</v>
      </c>
      <c r="M5">
        <f t="shared" si="4"/>
        <v>9.9354495241898808E-2</v>
      </c>
    </row>
    <row r="6" spans="1:13" x14ac:dyDescent="0.75">
      <c r="A6">
        <v>79</v>
      </c>
      <c r="B6">
        <v>609.173</v>
      </c>
      <c r="C6">
        <v>539.04499999999996</v>
      </c>
      <c r="D6">
        <v>300.98099999999999</v>
      </c>
      <c r="E6">
        <v>276.577</v>
      </c>
      <c r="G6">
        <f t="shared" si="0"/>
        <v>79</v>
      </c>
      <c r="H6">
        <f t="shared" si="1"/>
        <v>70.128000000000043</v>
      </c>
      <c r="I6">
        <f t="shared" si="2"/>
        <v>24.403999999999996</v>
      </c>
      <c r="K6">
        <f t="shared" si="3"/>
        <v>79</v>
      </c>
      <c r="L6">
        <f t="shared" si="4"/>
        <v>0.82763101635660974</v>
      </c>
      <c r="M6">
        <f t="shared" si="4"/>
        <v>0.61859763536744949</v>
      </c>
    </row>
    <row r="7" spans="1:13" x14ac:dyDescent="0.75">
      <c r="A7">
        <v>80</v>
      </c>
      <c r="B7">
        <v>634.73099999999999</v>
      </c>
      <c r="C7">
        <v>562.71199999999999</v>
      </c>
      <c r="D7">
        <v>300.315</v>
      </c>
      <c r="E7">
        <v>284.613</v>
      </c>
      <c r="G7">
        <f t="shared" si="0"/>
        <v>80</v>
      </c>
      <c r="H7">
        <f t="shared" si="1"/>
        <v>72.019000000000005</v>
      </c>
      <c r="I7">
        <f t="shared" si="2"/>
        <v>15.701999999999998</v>
      </c>
      <c r="K7">
        <f t="shared" si="3"/>
        <v>80</v>
      </c>
      <c r="L7">
        <f t="shared" si="4"/>
        <v>0.84348460332497777</v>
      </c>
      <c r="M7">
        <f t="shared" si="4"/>
        <v>0.42556731217142468</v>
      </c>
    </row>
    <row r="8" spans="1:13" x14ac:dyDescent="0.75">
      <c r="A8">
        <v>81</v>
      </c>
      <c r="B8">
        <v>635.05999999999995</v>
      </c>
      <c r="C8">
        <v>544.37199999999996</v>
      </c>
      <c r="D8">
        <v>281.81900000000002</v>
      </c>
      <c r="E8">
        <v>271.988</v>
      </c>
      <c r="G8">
        <f t="shared" si="0"/>
        <v>81</v>
      </c>
      <c r="H8">
        <f t="shared" si="1"/>
        <v>90.687999999999988</v>
      </c>
      <c r="I8">
        <f t="shared" si="2"/>
        <v>9.8310000000000173</v>
      </c>
      <c r="K8">
        <f t="shared" si="3"/>
        <v>81</v>
      </c>
      <c r="L8">
        <f t="shared" si="4"/>
        <v>1</v>
      </c>
      <c r="M8">
        <f t="shared" si="4"/>
        <v>0.29533506355227296</v>
      </c>
    </row>
    <row r="9" spans="1:13" x14ac:dyDescent="0.75">
      <c r="A9">
        <v>82</v>
      </c>
      <c r="B9">
        <v>613.14700000000005</v>
      </c>
      <c r="C9">
        <v>550.42399999999998</v>
      </c>
      <c r="D9">
        <v>289.78399999999999</v>
      </c>
      <c r="E9">
        <v>268.65100000000001</v>
      </c>
      <c r="G9">
        <f t="shared" si="0"/>
        <v>82</v>
      </c>
      <c r="H9">
        <f t="shared" si="1"/>
        <v>62.72300000000007</v>
      </c>
      <c r="I9">
        <f t="shared" si="2"/>
        <v>21.132999999999981</v>
      </c>
      <c r="K9">
        <f t="shared" si="3"/>
        <v>82</v>
      </c>
      <c r="L9">
        <f t="shared" si="4"/>
        <v>0.76554967764652693</v>
      </c>
      <c r="M9">
        <f t="shared" si="4"/>
        <v>0.54603935138972015</v>
      </c>
    </row>
    <row r="10" spans="1:13" x14ac:dyDescent="0.75">
      <c r="A10">
        <v>83</v>
      </c>
      <c r="B10">
        <v>621.16399999999999</v>
      </c>
      <c r="C10">
        <v>558.39</v>
      </c>
      <c r="D10">
        <v>287.56</v>
      </c>
      <c r="E10">
        <v>271.14</v>
      </c>
      <c r="G10">
        <f t="shared" si="0"/>
        <v>83</v>
      </c>
      <c r="H10">
        <f t="shared" si="1"/>
        <v>62.774000000000001</v>
      </c>
      <c r="I10">
        <f t="shared" si="2"/>
        <v>16.420000000000016</v>
      </c>
      <c r="K10">
        <f t="shared" si="3"/>
        <v>83</v>
      </c>
      <c r="L10">
        <f t="shared" si="4"/>
        <v>0.76597724662346278</v>
      </c>
      <c r="M10">
        <f t="shared" si="4"/>
        <v>0.44149419933009498</v>
      </c>
    </row>
    <row r="11" spans="1:13" x14ac:dyDescent="0.75">
      <c r="A11">
        <v>84</v>
      </c>
      <c r="B11">
        <v>614.79</v>
      </c>
      <c r="C11">
        <v>529.76099999999997</v>
      </c>
      <c r="D11">
        <v>307.387</v>
      </c>
      <c r="E11">
        <v>283.40300000000002</v>
      </c>
      <c r="G11">
        <f t="shared" si="0"/>
        <v>84</v>
      </c>
      <c r="H11">
        <f t="shared" si="1"/>
        <v>85.028999999999996</v>
      </c>
      <c r="I11">
        <f t="shared" si="2"/>
        <v>23.98399999999998</v>
      </c>
      <c r="K11">
        <f t="shared" si="3"/>
        <v>84</v>
      </c>
      <c r="L11">
        <f t="shared" si="4"/>
        <v>0.95255661097091704</v>
      </c>
      <c r="M11">
        <f t="shared" si="4"/>
        <v>0.60928107184845004</v>
      </c>
    </row>
    <row r="12" spans="1:13" x14ac:dyDescent="0.75">
      <c r="A12">
        <v>85</v>
      </c>
      <c r="B12">
        <v>599.33600000000001</v>
      </c>
      <c r="C12">
        <v>547.14</v>
      </c>
      <c r="D12">
        <v>316.66399999999999</v>
      </c>
      <c r="E12">
        <v>297.233</v>
      </c>
      <c r="G12">
        <f t="shared" si="0"/>
        <v>85</v>
      </c>
      <c r="H12">
        <f t="shared" si="1"/>
        <v>52.196000000000026</v>
      </c>
      <c r="I12">
        <f t="shared" si="2"/>
        <v>19.430999999999983</v>
      </c>
      <c r="K12">
        <f t="shared" si="3"/>
        <v>85</v>
      </c>
      <c r="L12">
        <f t="shared" si="4"/>
        <v>0.67729441058359008</v>
      </c>
      <c r="M12">
        <f t="shared" si="4"/>
        <v>0.5082850868436809</v>
      </c>
    </row>
    <row r="13" spans="1:13" x14ac:dyDescent="0.75">
      <c r="A13">
        <v>86</v>
      </c>
      <c r="B13">
        <v>594.274</v>
      </c>
      <c r="C13">
        <v>544.26700000000005</v>
      </c>
      <c r="D13">
        <v>323.28199999999998</v>
      </c>
      <c r="E13">
        <v>305.47199999999998</v>
      </c>
      <c r="G13">
        <f t="shared" si="0"/>
        <v>86</v>
      </c>
      <c r="H13">
        <f t="shared" si="1"/>
        <v>50.006999999999948</v>
      </c>
      <c r="I13">
        <f t="shared" si="2"/>
        <v>17.810000000000002</v>
      </c>
      <c r="K13">
        <f t="shared" si="3"/>
        <v>86</v>
      </c>
      <c r="L13">
        <f t="shared" si="4"/>
        <v>0.65894247939704353</v>
      </c>
      <c r="M13">
        <f t="shared" si="4"/>
        <v>0.47232758811916326</v>
      </c>
    </row>
    <row r="14" spans="1:13" x14ac:dyDescent="0.75">
      <c r="A14">
        <v>87</v>
      </c>
      <c r="B14">
        <v>590.04</v>
      </c>
      <c r="C14">
        <v>542.41999999999996</v>
      </c>
      <c r="D14">
        <v>327.613</v>
      </c>
      <c r="E14">
        <v>301.17599999999999</v>
      </c>
      <c r="G14">
        <f t="shared" si="0"/>
        <v>87</v>
      </c>
      <c r="H14">
        <f t="shared" si="1"/>
        <v>47.620000000000005</v>
      </c>
      <c r="I14">
        <f t="shared" si="2"/>
        <v>26.437000000000012</v>
      </c>
      <c r="K14">
        <f t="shared" si="3"/>
        <v>87</v>
      </c>
      <c r="L14">
        <f t="shared" si="4"/>
        <v>0.63893057453533331</v>
      </c>
      <c r="M14">
        <f t="shared" si="4"/>
        <v>0.66369423925822424</v>
      </c>
    </row>
    <row r="15" spans="1:13" x14ac:dyDescent="0.75">
      <c r="A15">
        <v>88</v>
      </c>
      <c r="B15">
        <v>600.61699999999996</v>
      </c>
      <c r="C15">
        <v>556.33900000000006</v>
      </c>
      <c r="D15">
        <v>317.84399999999999</v>
      </c>
      <c r="E15">
        <v>298.84399999999999</v>
      </c>
      <c r="G15">
        <f t="shared" si="0"/>
        <v>88</v>
      </c>
      <c r="H15">
        <f t="shared" si="1"/>
        <v>44.277999999999906</v>
      </c>
      <c r="I15">
        <f t="shared" si="2"/>
        <v>19</v>
      </c>
      <c r="K15">
        <f t="shared" si="3"/>
        <v>88</v>
      </c>
      <c r="L15">
        <f t="shared" si="4"/>
        <v>0.6109122309878513</v>
      </c>
      <c r="M15">
        <f t="shared" si="4"/>
        <v>0.49872451808966073</v>
      </c>
    </row>
    <row r="16" spans="1:13" x14ac:dyDescent="0.75">
      <c r="A16">
        <v>89</v>
      </c>
      <c r="B16">
        <v>610.71100000000001</v>
      </c>
      <c r="C16">
        <v>549.78899999999999</v>
      </c>
      <c r="D16">
        <v>306.65600000000001</v>
      </c>
      <c r="E16">
        <v>284.822</v>
      </c>
      <c r="G16">
        <f t="shared" si="0"/>
        <v>89</v>
      </c>
      <c r="H16">
        <f t="shared" si="1"/>
        <v>60.922000000000025</v>
      </c>
      <c r="I16">
        <f t="shared" si="2"/>
        <v>21.834000000000003</v>
      </c>
      <c r="K16">
        <f t="shared" si="3"/>
        <v>89</v>
      </c>
      <c r="L16">
        <f t="shared" si="4"/>
        <v>0.75045062416686958</v>
      </c>
      <c r="M16">
        <f t="shared" si="4"/>
        <v>0.56158913954881207</v>
      </c>
    </row>
    <row r="17" spans="1:13" x14ac:dyDescent="0.75">
      <c r="A17">
        <v>90</v>
      </c>
      <c r="B17">
        <v>582.947</v>
      </c>
      <c r="C17">
        <v>550.98400000000004</v>
      </c>
      <c r="D17">
        <v>309.803</v>
      </c>
      <c r="E17">
        <v>282.47300000000001</v>
      </c>
      <c r="G17">
        <f t="shared" si="0"/>
        <v>90</v>
      </c>
      <c r="H17">
        <f t="shared" si="1"/>
        <v>31.962999999999965</v>
      </c>
      <c r="I17">
        <f t="shared" si="2"/>
        <v>27.329999999999984</v>
      </c>
      <c r="K17">
        <f t="shared" si="3"/>
        <v>90</v>
      </c>
      <c r="L17">
        <f t="shared" si="4"/>
        <v>0.50766689861585002</v>
      </c>
      <c r="M17">
        <f t="shared" si="4"/>
        <v>0.6835030278831431</v>
      </c>
    </row>
    <row r="18" spans="1:13" x14ac:dyDescent="0.75">
      <c r="A18">
        <v>91</v>
      </c>
      <c r="B18">
        <v>579.92600000000004</v>
      </c>
      <c r="C18">
        <v>538.99</v>
      </c>
      <c r="D18">
        <v>315.93400000000003</v>
      </c>
      <c r="E18">
        <v>279.44799999999998</v>
      </c>
      <c r="G18">
        <f t="shared" si="0"/>
        <v>91</v>
      </c>
      <c r="H18">
        <f t="shared" si="1"/>
        <v>40.936000000000035</v>
      </c>
      <c r="I18">
        <f t="shared" si="2"/>
        <v>36.486000000000047</v>
      </c>
      <c r="K18">
        <f t="shared" si="3"/>
        <v>91</v>
      </c>
      <c r="L18">
        <f t="shared" si="4"/>
        <v>0.58289388744037129</v>
      </c>
      <c r="M18">
        <f t="shared" si="4"/>
        <v>0.88660411259732563</v>
      </c>
    </row>
    <row r="19" spans="1:13" x14ac:dyDescent="0.75">
      <c r="A19">
        <v>92</v>
      </c>
      <c r="B19">
        <v>574.32399999999996</v>
      </c>
      <c r="C19">
        <v>531.03099999999995</v>
      </c>
      <c r="D19">
        <v>327.26499999999999</v>
      </c>
      <c r="E19">
        <v>285.66699999999997</v>
      </c>
      <c r="G19">
        <f t="shared" si="0"/>
        <v>92</v>
      </c>
      <c r="H19">
        <f t="shared" si="1"/>
        <v>43.293000000000006</v>
      </c>
      <c r="I19">
        <f t="shared" si="2"/>
        <v>41.598000000000013</v>
      </c>
      <c r="K19">
        <f t="shared" si="3"/>
        <v>92</v>
      </c>
      <c r="L19">
        <f>(H19-MIN(H$3:H$50))/(MAX(H$3:H$50)-MIN(H$3:H$50))</f>
        <v>0.60265428113917807</v>
      </c>
      <c r="M19">
        <f>(I19-MIN(I$3:I$50))/(MAX(I$3:I$50)-MIN(I$3:I$50))</f>
        <v>1</v>
      </c>
    </row>
    <row r="20" spans="1:13" x14ac:dyDescent="0.75">
      <c r="A20">
        <v>93</v>
      </c>
      <c r="B20">
        <v>554.32000000000005</v>
      </c>
      <c r="C20">
        <v>541.54399999999998</v>
      </c>
      <c r="D20">
        <v>313.85199999999998</v>
      </c>
      <c r="E20">
        <v>288.75</v>
      </c>
      <c r="G20">
        <f t="shared" si="0"/>
        <v>93</v>
      </c>
      <c r="H20">
        <f t="shared" si="1"/>
        <v>12.776000000000067</v>
      </c>
      <c r="I20">
        <f t="shared" si="2"/>
        <v>25.101999999999975</v>
      </c>
      <c r="K20">
        <f t="shared" si="3"/>
        <v>93</v>
      </c>
      <c r="L20">
        <f t="shared" ref="L20:M29" si="5">(H20-MIN(H$3:H$50))/(MAX(H$3:H$50)-MIN(H$3:H$50))</f>
        <v>0.34680874252802318</v>
      </c>
      <c r="M20">
        <f t="shared" si="5"/>
        <v>0.63408087664426183</v>
      </c>
    </row>
    <row r="21" spans="1:13" x14ac:dyDescent="0.75">
      <c r="A21">
        <v>94</v>
      </c>
      <c r="B21">
        <v>561.97699999999998</v>
      </c>
      <c r="C21">
        <v>547.52700000000004</v>
      </c>
      <c r="D21">
        <v>327.36399999999998</v>
      </c>
      <c r="E21">
        <v>291.93599999999998</v>
      </c>
      <c r="G21">
        <f t="shared" si="0"/>
        <v>94</v>
      </c>
      <c r="H21">
        <f t="shared" si="1"/>
        <v>14.449999999999932</v>
      </c>
      <c r="I21">
        <f t="shared" si="2"/>
        <v>35.427999999999997</v>
      </c>
      <c r="K21">
        <f t="shared" si="3"/>
        <v>94</v>
      </c>
      <c r="L21">
        <f t="shared" si="5"/>
        <v>0.360843065418053</v>
      </c>
      <c r="M21">
        <f t="shared" si="5"/>
        <v>0.86313524544708387</v>
      </c>
    </row>
    <row r="22" spans="1:13" x14ac:dyDescent="0.75">
      <c r="A22">
        <v>95</v>
      </c>
      <c r="B22">
        <v>530.07600000000002</v>
      </c>
      <c r="C22">
        <v>537.41</v>
      </c>
      <c r="D22">
        <v>315.46199999999999</v>
      </c>
      <c r="E22">
        <v>300.255</v>
      </c>
      <c r="G22">
        <f t="shared" si="0"/>
        <v>95</v>
      </c>
      <c r="H22">
        <f t="shared" si="1"/>
        <v>-7.3339999999999463</v>
      </c>
      <c r="I22">
        <f t="shared" si="2"/>
        <v>15.206999999999994</v>
      </c>
      <c r="K22">
        <f t="shared" si="3"/>
        <v>95</v>
      </c>
      <c r="L22">
        <f t="shared" si="5"/>
        <v>0.17821242632818907</v>
      </c>
      <c r="M22">
        <f t="shared" si="5"/>
        <v>0.41458707659546129</v>
      </c>
    </row>
    <row r="23" spans="1:13" x14ac:dyDescent="0.75">
      <c r="A23">
        <v>96</v>
      </c>
      <c r="B23">
        <v>532.64700000000005</v>
      </c>
      <c r="C23">
        <v>546.60900000000004</v>
      </c>
      <c r="D23">
        <v>341.24299999999999</v>
      </c>
      <c r="E23">
        <v>302.66699999999997</v>
      </c>
      <c r="G23">
        <f t="shared" si="0"/>
        <v>96</v>
      </c>
      <c r="H23">
        <f t="shared" si="1"/>
        <v>-13.961999999999989</v>
      </c>
      <c r="I23">
        <f t="shared" si="2"/>
        <v>38.576000000000022</v>
      </c>
      <c r="K23">
        <f t="shared" si="3"/>
        <v>96</v>
      </c>
      <c r="L23">
        <f t="shared" si="5"/>
        <v>0.12264522673731353</v>
      </c>
      <c r="M23">
        <f t="shared" si="5"/>
        <v>0.93296510725139215</v>
      </c>
    </row>
    <row r="24" spans="1:13" x14ac:dyDescent="0.75">
      <c r="A24">
        <v>97</v>
      </c>
      <c r="B24">
        <v>538.63199999999995</v>
      </c>
      <c r="C24">
        <v>552.18799999999999</v>
      </c>
      <c r="D24">
        <v>342.29399999999998</v>
      </c>
      <c r="E24">
        <v>310.14600000000002</v>
      </c>
      <c r="G24">
        <f t="shared" si="0"/>
        <v>97</v>
      </c>
      <c r="H24">
        <f t="shared" si="1"/>
        <v>-13.55600000000004</v>
      </c>
      <c r="I24">
        <f t="shared" si="2"/>
        <v>32.147999999999968</v>
      </c>
      <c r="K24">
        <f t="shared" si="3"/>
        <v>97</v>
      </c>
      <c r="L24">
        <f t="shared" si="5"/>
        <v>0.12604901114194425</v>
      </c>
      <c r="M24">
        <f t="shared" si="5"/>
        <v>0.79037732082251855</v>
      </c>
    </row>
    <row r="25" spans="1:13" x14ac:dyDescent="0.75">
      <c r="A25">
        <v>98</v>
      </c>
      <c r="B25">
        <v>490.62099999999998</v>
      </c>
      <c r="C25">
        <v>519.21199999999999</v>
      </c>
      <c r="D25">
        <v>314.97699999999998</v>
      </c>
      <c r="E25">
        <v>296.19</v>
      </c>
      <c r="G25">
        <f t="shared" si="0"/>
        <v>98</v>
      </c>
      <c r="H25">
        <f t="shared" si="1"/>
        <v>-28.591000000000008</v>
      </c>
      <c r="I25">
        <f t="shared" si="2"/>
        <v>18.786999999999978</v>
      </c>
      <c r="K25">
        <f t="shared" si="3"/>
        <v>98</v>
      </c>
      <c r="L25">
        <f t="shared" si="5"/>
        <v>0</v>
      </c>
      <c r="M25">
        <f t="shared" si="5"/>
        <v>0.49399968944788208</v>
      </c>
    </row>
    <row r="26" spans="1:13" x14ac:dyDescent="0.75">
      <c r="A26">
        <v>99</v>
      </c>
      <c r="B26">
        <v>512.07000000000005</v>
      </c>
      <c r="C26">
        <v>529.43299999999999</v>
      </c>
      <c r="D26">
        <v>312.82</v>
      </c>
      <c r="E26">
        <v>296.69400000000002</v>
      </c>
      <c r="G26">
        <f t="shared" si="0"/>
        <v>99</v>
      </c>
      <c r="H26">
        <f t="shared" si="1"/>
        <v>-17.362999999999943</v>
      </c>
      <c r="I26">
        <f t="shared" si="2"/>
        <v>16.125999999999976</v>
      </c>
      <c r="K26">
        <f t="shared" si="3"/>
        <v>99</v>
      </c>
      <c r="L26">
        <f t="shared" si="5"/>
        <v>9.4132244569455362E-2</v>
      </c>
      <c r="M26">
        <f t="shared" si="5"/>
        <v>0.43497260486679473</v>
      </c>
    </row>
    <row r="27" spans="1:13" x14ac:dyDescent="0.75">
      <c r="A27">
        <v>100</v>
      </c>
      <c r="B27">
        <v>507.44400000000002</v>
      </c>
      <c r="C27">
        <v>505.95499999999998</v>
      </c>
      <c r="D27">
        <v>305.47199999999998</v>
      </c>
      <c r="E27">
        <v>285.60000000000002</v>
      </c>
      <c r="G27">
        <f t="shared" si="0"/>
        <v>100</v>
      </c>
      <c r="H27">
        <f t="shared" si="1"/>
        <v>1.4890000000000327</v>
      </c>
      <c r="I27">
        <f t="shared" si="2"/>
        <v>19.871999999999957</v>
      </c>
      <c r="K27">
        <f t="shared" si="3"/>
        <v>100</v>
      </c>
      <c r="L27">
        <f t="shared" si="5"/>
        <v>0.25218185933819065</v>
      </c>
      <c r="M27">
        <f t="shared" si="5"/>
        <v>0.51806747853862944</v>
      </c>
    </row>
    <row r="28" spans="1:13" x14ac:dyDescent="0.75">
      <c r="A28">
        <v>101</v>
      </c>
      <c r="B28">
        <v>482.85199999999998</v>
      </c>
      <c r="C28">
        <v>487.06700000000001</v>
      </c>
      <c r="D28">
        <v>290.82</v>
      </c>
      <c r="E28">
        <v>280.14400000000001</v>
      </c>
      <c r="G28">
        <f t="shared" si="0"/>
        <v>101</v>
      </c>
      <c r="H28">
        <f t="shared" si="1"/>
        <v>-4.2150000000000318</v>
      </c>
      <c r="I28">
        <f t="shared" si="2"/>
        <v>10.675999999999988</v>
      </c>
      <c r="K28">
        <f t="shared" si="3"/>
        <v>101</v>
      </c>
      <c r="L28">
        <f t="shared" si="5"/>
        <v>0.20436120356475135</v>
      </c>
      <c r="M28">
        <f t="shared" si="5"/>
        <v>0.3140791020607348</v>
      </c>
    </row>
    <row r="29" spans="1:13" x14ac:dyDescent="0.75">
      <c r="A29">
        <v>102</v>
      </c>
      <c r="B29">
        <v>467.7</v>
      </c>
      <c r="C29">
        <v>482.55099999999999</v>
      </c>
      <c r="D29">
        <v>277.5</v>
      </c>
      <c r="E29">
        <v>280.983</v>
      </c>
      <c r="G29">
        <f t="shared" si="0"/>
        <v>102</v>
      </c>
      <c r="H29">
        <f t="shared" si="1"/>
        <v>-14.850999999999999</v>
      </c>
      <c r="I29">
        <f t="shared" si="2"/>
        <v>-3.4830000000000041</v>
      </c>
      <c r="K29">
        <f t="shared" si="3"/>
        <v>102</v>
      </c>
      <c r="L29">
        <f t="shared" si="5"/>
        <v>0.11519211260993142</v>
      </c>
      <c r="M29">
        <f t="shared" si="5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80" zoomScaleNormal="80" workbookViewId="0"/>
  </sheetViews>
  <sheetFormatPr defaultRowHeight="14.75" x14ac:dyDescent="0.75"/>
  <sheetData>
    <row r="1" spans="1:13" x14ac:dyDescent="0.75">
      <c r="A1" t="s">
        <v>14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110</v>
      </c>
      <c r="B3">
        <v>333.31200000000001</v>
      </c>
      <c r="C3">
        <v>332.20400000000001</v>
      </c>
      <c r="D3">
        <v>214.25</v>
      </c>
      <c r="E3">
        <v>205.428</v>
      </c>
      <c r="G3">
        <f t="shared" ref="G3:G15" si="0">A3</f>
        <v>110</v>
      </c>
      <c r="H3">
        <f t="shared" ref="H3:H15" si="1">B3-C3</f>
        <v>1.1080000000000041</v>
      </c>
      <c r="I3">
        <f t="shared" ref="I3:I15" si="2">D3-E3</f>
        <v>8.8220000000000027</v>
      </c>
      <c r="K3">
        <f t="shared" ref="K3:K15" si="3">A3</f>
        <v>110</v>
      </c>
      <c r="L3">
        <f t="shared" ref="L3:L15" si="4">(H3-MIN(H$3:H$50))/(MAX(H$3:H$50)-MIN(H$3:H$50))</f>
        <v>0.22895518839890611</v>
      </c>
      <c r="M3">
        <f t="shared" ref="M3:M15" si="5">(I3-MIN(I$3:I$50))/(MAX(I$3:I$50)-MIN(I$3:I$50))</f>
        <v>0.44458531431590037</v>
      </c>
    </row>
    <row r="4" spans="1:13" x14ac:dyDescent="0.75">
      <c r="A4">
        <v>111</v>
      </c>
      <c r="B4">
        <v>339</v>
      </c>
      <c r="C4">
        <v>339.59199999999998</v>
      </c>
      <c r="D4">
        <v>213.03100000000001</v>
      </c>
      <c r="E4">
        <v>212.625</v>
      </c>
      <c r="G4">
        <f t="shared" si="0"/>
        <v>111</v>
      </c>
      <c r="H4">
        <f t="shared" si="1"/>
        <v>-0.59199999999998454</v>
      </c>
      <c r="I4">
        <f t="shared" si="2"/>
        <v>0.40600000000000591</v>
      </c>
      <c r="K4">
        <f t="shared" si="3"/>
        <v>111</v>
      </c>
      <c r="L4">
        <f t="shared" si="4"/>
        <v>0.18854154285035052</v>
      </c>
      <c r="M4">
        <f t="shared" si="5"/>
        <v>0</v>
      </c>
    </row>
    <row r="5" spans="1:13" x14ac:dyDescent="0.75">
      <c r="A5">
        <v>112</v>
      </c>
      <c r="B5">
        <v>385.68299999999999</v>
      </c>
      <c r="C5">
        <v>352.14100000000002</v>
      </c>
      <c r="D5">
        <v>220.93299999999999</v>
      </c>
      <c r="E5">
        <v>212.46799999999999</v>
      </c>
      <c r="G5">
        <f t="shared" si="0"/>
        <v>112</v>
      </c>
      <c r="H5">
        <f t="shared" si="1"/>
        <v>33.541999999999973</v>
      </c>
      <c r="I5">
        <f t="shared" si="2"/>
        <v>8.4650000000000034</v>
      </c>
      <c r="K5">
        <f t="shared" si="3"/>
        <v>112</v>
      </c>
      <c r="L5">
        <f t="shared" si="4"/>
        <v>1</v>
      </c>
      <c r="M5">
        <f t="shared" si="5"/>
        <v>0.42572636027469596</v>
      </c>
    </row>
    <row r="6" spans="1:13" x14ac:dyDescent="0.75">
      <c r="A6">
        <v>113</v>
      </c>
      <c r="B6">
        <v>357.452</v>
      </c>
      <c r="C6">
        <v>350.76299999999998</v>
      </c>
      <c r="D6">
        <v>229.19200000000001</v>
      </c>
      <c r="E6">
        <v>216.88499999999999</v>
      </c>
      <c r="G6">
        <f t="shared" si="0"/>
        <v>113</v>
      </c>
      <c r="H6">
        <f t="shared" si="1"/>
        <v>6.6890000000000214</v>
      </c>
      <c r="I6">
        <f t="shared" si="2"/>
        <v>12.307000000000016</v>
      </c>
      <c r="K6">
        <f t="shared" si="3"/>
        <v>113</v>
      </c>
      <c r="L6">
        <f t="shared" si="4"/>
        <v>0.36163080946154785</v>
      </c>
      <c r="M6">
        <f t="shared" si="5"/>
        <v>0.62868462757527765</v>
      </c>
    </row>
    <row r="7" spans="1:13" x14ac:dyDescent="0.75">
      <c r="A7">
        <v>114</v>
      </c>
      <c r="B7">
        <v>366.46600000000001</v>
      </c>
      <c r="C7">
        <v>358.84300000000002</v>
      </c>
      <c r="D7">
        <v>231.00899999999999</v>
      </c>
      <c r="E7">
        <v>216.453</v>
      </c>
      <c r="G7">
        <f t="shared" si="0"/>
        <v>114</v>
      </c>
      <c r="H7">
        <f t="shared" si="1"/>
        <v>7.6229999999999905</v>
      </c>
      <c r="I7">
        <f t="shared" si="2"/>
        <v>14.555999999999983</v>
      </c>
      <c r="K7">
        <f t="shared" si="3"/>
        <v>114</v>
      </c>
      <c r="L7">
        <f t="shared" si="4"/>
        <v>0.38383454178057724</v>
      </c>
      <c r="M7">
        <f t="shared" si="5"/>
        <v>0.74749075541468424</v>
      </c>
    </row>
    <row r="8" spans="1:13" x14ac:dyDescent="0.75">
      <c r="A8">
        <v>115</v>
      </c>
      <c r="B8">
        <v>353.83699999999999</v>
      </c>
      <c r="C8">
        <v>356.01900000000001</v>
      </c>
      <c r="D8">
        <v>228.89400000000001</v>
      </c>
      <c r="E8">
        <v>209.55799999999999</v>
      </c>
      <c r="G8">
        <f t="shared" si="0"/>
        <v>115</v>
      </c>
      <c r="H8">
        <f t="shared" si="1"/>
        <v>-2.1820000000000164</v>
      </c>
      <c r="I8">
        <f t="shared" si="2"/>
        <v>19.336000000000013</v>
      </c>
      <c r="K8">
        <f t="shared" si="3"/>
        <v>115</v>
      </c>
      <c r="L8">
        <f t="shared" si="4"/>
        <v>0.15074289789611223</v>
      </c>
      <c r="M8">
        <f t="shared" si="5"/>
        <v>1</v>
      </c>
    </row>
    <row r="9" spans="1:13" x14ac:dyDescent="0.75">
      <c r="A9">
        <v>116</v>
      </c>
      <c r="B9">
        <v>360.18299999999999</v>
      </c>
      <c r="C9">
        <v>368.23700000000002</v>
      </c>
      <c r="D9">
        <v>223.51900000000001</v>
      </c>
      <c r="E9">
        <v>213.55099999999999</v>
      </c>
      <c r="G9">
        <f t="shared" si="0"/>
        <v>116</v>
      </c>
      <c r="H9">
        <f t="shared" si="1"/>
        <v>-8.0540000000000305</v>
      </c>
      <c r="I9">
        <f t="shared" si="2"/>
        <v>9.9680000000000177</v>
      </c>
      <c r="K9">
        <f t="shared" si="3"/>
        <v>116</v>
      </c>
      <c r="L9">
        <f t="shared" si="4"/>
        <v>1.1149411624864802E-2</v>
      </c>
      <c r="M9">
        <f t="shared" si="5"/>
        <v>0.50512414157422125</v>
      </c>
    </row>
    <row r="10" spans="1:13" x14ac:dyDescent="0.75">
      <c r="A10">
        <v>117</v>
      </c>
      <c r="B10">
        <v>359.89800000000002</v>
      </c>
      <c r="C10">
        <v>354.68299999999999</v>
      </c>
      <c r="D10">
        <v>215.54599999999999</v>
      </c>
      <c r="E10">
        <v>207.774</v>
      </c>
      <c r="G10">
        <f t="shared" si="0"/>
        <v>117</v>
      </c>
      <c r="H10">
        <f t="shared" si="1"/>
        <v>5.2150000000000318</v>
      </c>
      <c r="I10">
        <f t="shared" si="2"/>
        <v>7.7719999999999914</v>
      </c>
      <c r="K10">
        <f t="shared" si="3"/>
        <v>117</v>
      </c>
      <c r="L10">
        <f t="shared" si="4"/>
        <v>0.32658980149768263</v>
      </c>
      <c r="M10">
        <f t="shared" si="5"/>
        <v>0.38911780243000438</v>
      </c>
    </row>
    <row r="11" spans="1:13" x14ac:dyDescent="0.75">
      <c r="A11">
        <v>118</v>
      </c>
      <c r="B11">
        <v>358.71300000000002</v>
      </c>
      <c r="C11">
        <v>363.62200000000001</v>
      </c>
      <c r="D11">
        <v>221.88</v>
      </c>
      <c r="E11">
        <v>213.59100000000001</v>
      </c>
      <c r="G11">
        <f t="shared" si="0"/>
        <v>118</v>
      </c>
      <c r="H11">
        <f t="shared" si="1"/>
        <v>-4.9089999999999918</v>
      </c>
      <c r="I11">
        <f t="shared" si="2"/>
        <v>8.2889999999999873</v>
      </c>
      <c r="K11">
        <f t="shared" si="3"/>
        <v>118</v>
      </c>
      <c r="L11">
        <f t="shared" si="4"/>
        <v>8.5914655889694075E-2</v>
      </c>
      <c r="M11">
        <f t="shared" si="5"/>
        <v>0.41642894875858311</v>
      </c>
    </row>
    <row r="12" spans="1:13" x14ac:dyDescent="0.75">
      <c r="A12">
        <v>119</v>
      </c>
      <c r="B12">
        <v>366.66699999999997</v>
      </c>
      <c r="C12">
        <v>365.33499999999998</v>
      </c>
      <c r="D12">
        <v>230.52500000000001</v>
      </c>
      <c r="E12">
        <v>212.57400000000001</v>
      </c>
      <c r="G12">
        <f t="shared" si="0"/>
        <v>119</v>
      </c>
      <c r="H12">
        <f t="shared" si="1"/>
        <v>1.3319999999999936</v>
      </c>
      <c r="I12">
        <f t="shared" si="2"/>
        <v>17.950999999999993</v>
      </c>
      <c r="K12">
        <f t="shared" si="3"/>
        <v>119</v>
      </c>
      <c r="L12">
        <f t="shared" si="4"/>
        <v>0.23428028051824498</v>
      </c>
      <c r="M12">
        <f t="shared" si="5"/>
        <v>0.9268357105124132</v>
      </c>
    </row>
    <row r="13" spans="1:13" x14ac:dyDescent="0.75">
      <c r="A13">
        <v>120</v>
      </c>
      <c r="B13">
        <v>361.875</v>
      </c>
      <c r="C13">
        <v>360.08300000000003</v>
      </c>
      <c r="D13">
        <v>221.607</v>
      </c>
      <c r="E13">
        <v>206.524</v>
      </c>
      <c r="G13">
        <f t="shared" si="0"/>
        <v>120</v>
      </c>
      <c r="H13">
        <f t="shared" si="1"/>
        <v>1.7919999999999732</v>
      </c>
      <c r="I13">
        <f t="shared" si="2"/>
        <v>15.082999999999998</v>
      </c>
      <c r="K13">
        <f t="shared" si="3"/>
        <v>120</v>
      </c>
      <c r="L13">
        <f t="shared" si="4"/>
        <v>0.2452157375490302</v>
      </c>
      <c r="M13">
        <f t="shared" si="5"/>
        <v>0.77533016376122488</v>
      </c>
    </row>
    <row r="14" spans="1:13" x14ac:dyDescent="0.75">
      <c r="A14">
        <v>121</v>
      </c>
      <c r="B14">
        <v>365.60199999999998</v>
      </c>
      <c r="C14">
        <v>359.47500000000002</v>
      </c>
      <c r="D14">
        <v>234.73099999999999</v>
      </c>
      <c r="E14">
        <v>215.59399999999999</v>
      </c>
      <c r="G14">
        <f t="shared" si="0"/>
        <v>121</v>
      </c>
      <c r="H14">
        <f t="shared" si="1"/>
        <v>6.1269999999999527</v>
      </c>
      <c r="I14">
        <f t="shared" si="2"/>
        <v>19.137</v>
      </c>
      <c r="K14">
        <f t="shared" si="3"/>
        <v>121</v>
      </c>
      <c r="L14">
        <f t="shared" si="4"/>
        <v>0.34827053369784716</v>
      </c>
      <c r="M14">
        <f t="shared" si="5"/>
        <v>0.98948758584257723</v>
      </c>
    </row>
    <row r="15" spans="1:13" x14ac:dyDescent="0.75">
      <c r="A15">
        <v>122</v>
      </c>
      <c r="B15">
        <v>352.81700000000001</v>
      </c>
      <c r="C15">
        <v>361.34</v>
      </c>
      <c r="D15">
        <v>230.51</v>
      </c>
      <c r="E15">
        <v>216.13499999999999</v>
      </c>
      <c r="G15">
        <f t="shared" si="0"/>
        <v>122</v>
      </c>
      <c r="H15">
        <f t="shared" si="1"/>
        <v>-8.5229999999999677</v>
      </c>
      <c r="I15">
        <f t="shared" si="2"/>
        <v>14.375</v>
      </c>
      <c r="K15">
        <f t="shared" si="3"/>
        <v>122</v>
      </c>
      <c r="L15">
        <f t="shared" si="4"/>
        <v>0</v>
      </c>
      <c r="M15">
        <f t="shared" si="5"/>
        <v>0.73792921288959268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FC59-7A4F-4B32-B14E-76F3815B151E}">
  <dimension ref="A1:M18"/>
  <sheetViews>
    <sheetView zoomScale="80" zoomScaleNormal="80" workbookViewId="0">
      <selection activeCell="K3" sqref="K3"/>
    </sheetView>
  </sheetViews>
  <sheetFormatPr defaultRowHeight="14.75" x14ac:dyDescent="0.75"/>
  <sheetData>
    <row r="1" spans="1:13" x14ac:dyDescent="0.75">
      <c r="B1" t="s">
        <v>98</v>
      </c>
      <c r="C1" t="s">
        <v>99</v>
      </c>
      <c r="D1" t="s">
        <v>100</v>
      </c>
      <c r="E1" t="s">
        <v>101</v>
      </c>
      <c r="H1" t="s">
        <v>2</v>
      </c>
      <c r="L1" t="s">
        <v>48</v>
      </c>
    </row>
    <row r="2" spans="1:13" x14ac:dyDescent="0.75">
      <c r="A2" t="s">
        <v>97</v>
      </c>
      <c r="B2" t="s">
        <v>102</v>
      </c>
      <c r="C2" t="s">
        <v>102</v>
      </c>
      <c r="D2" t="s">
        <v>102</v>
      </c>
      <c r="E2" t="s">
        <v>102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24</v>
      </c>
      <c r="B3">
        <v>355.06</v>
      </c>
      <c r="C3">
        <v>350.11</v>
      </c>
      <c r="D3">
        <v>158.202</v>
      </c>
      <c r="E3">
        <v>153</v>
      </c>
      <c r="G3">
        <f t="shared" ref="G3:G18" si="0">A3</f>
        <v>24</v>
      </c>
      <c r="H3">
        <f t="shared" ref="H3:H18" si="1">B3-C3</f>
        <v>4.9499999999999886</v>
      </c>
      <c r="I3">
        <f t="shared" ref="I3:I18" si="2">D3-E3</f>
        <v>5.2019999999999982</v>
      </c>
      <c r="K3">
        <f t="shared" ref="K3:K18" si="3">A3</f>
        <v>24</v>
      </c>
      <c r="L3">
        <f>(H3-MIN(H$3:H$50))/(MAX(H$3:H$50)-MIN(H$3:H$50))</f>
        <v>0.12161542868054269</v>
      </c>
      <c r="M3">
        <f>(I3-MIN(I$3:I$50))/(MAX(I$3:I$50)-MIN(I$3:I$50))</f>
        <v>0</v>
      </c>
    </row>
    <row r="4" spans="1:13" x14ac:dyDescent="0.75">
      <c r="A4">
        <v>25</v>
      </c>
      <c r="B4">
        <v>384.57100000000003</v>
      </c>
      <c r="C4">
        <v>353.43400000000003</v>
      </c>
      <c r="D4">
        <v>161.571</v>
      </c>
      <c r="E4">
        <v>155.816</v>
      </c>
      <c r="G4">
        <f t="shared" si="0"/>
        <v>25</v>
      </c>
      <c r="H4">
        <f t="shared" si="1"/>
        <v>31.137</v>
      </c>
      <c r="I4">
        <f t="shared" si="2"/>
        <v>5.7549999999999955</v>
      </c>
      <c r="K4">
        <f t="shared" si="3"/>
        <v>25</v>
      </c>
      <c r="L4">
        <f t="shared" ref="L4:M18" si="4">(H4-MIN(H$3:H$50))/(MAX(H$3:H$50)-MIN(H$3:H$50))</f>
        <v>0.6216536184838648</v>
      </c>
      <c r="M4">
        <f t="shared" si="4"/>
        <v>3.1102362204724253E-2</v>
      </c>
    </row>
    <row r="5" spans="1:13" x14ac:dyDescent="0.75">
      <c r="A5">
        <v>26</v>
      </c>
      <c r="B5">
        <v>360.697</v>
      </c>
      <c r="C5">
        <v>338.82600000000002</v>
      </c>
      <c r="D5">
        <v>169.53899999999999</v>
      </c>
      <c r="E5">
        <v>159.136</v>
      </c>
      <c r="G5">
        <f t="shared" si="0"/>
        <v>26</v>
      </c>
      <c r="H5">
        <f t="shared" si="1"/>
        <v>21.870999999999981</v>
      </c>
      <c r="I5">
        <f t="shared" si="2"/>
        <v>10.402999999999992</v>
      </c>
      <c r="K5">
        <f t="shared" si="3"/>
        <v>26</v>
      </c>
      <c r="L5">
        <f t="shared" si="4"/>
        <v>0.44472025969066248</v>
      </c>
      <c r="M5">
        <f t="shared" si="4"/>
        <v>0.2925196850393697</v>
      </c>
    </row>
    <row r="6" spans="1:13" x14ac:dyDescent="0.75">
      <c r="A6">
        <v>27</v>
      </c>
      <c r="B6">
        <v>401.274</v>
      </c>
      <c r="C6">
        <v>354.04399999999998</v>
      </c>
      <c r="D6">
        <v>172.238</v>
      </c>
      <c r="E6">
        <v>159.66900000000001</v>
      </c>
      <c r="G6">
        <f t="shared" si="0"/>
        <v>27</v>
      </c>
      <c r="H6">
        <f t="shared" si="1"/>
        <v>47.230000000000018</v>
      </c>
      <c r="I6">
        <f t="shared" si="2"/>
        <v>12.568999999999988</v>
      </c>
      <c r="K6">
        <f t="shared" si="3"/>
        <v>27</v>
      </c>
      <c r="L6">
        <f t="shared" si="4"/>
        <v>0.92894787091846476</v>
      </c>
      <c r="M6">
        <f t="shared" si="4"/>
        <v>0.41434195725534251</v>
      </c>
    </row>
    <row r="7" spans="1:13" x14ac:dyDescent="0.75">
      <c r="A7">
        <v>28</v>
      </c>
      <c r="B7">
        <v>400.57100000000003</v>
      </c>
      <c r="C7">
        <v>357.56599999999997</v>
      </c>
      <c r="D7">
        <v>178.679</v>
      </c>
      <c r="E7">
        <v>159.941</v>
      </c>
      <c r="G7">
        <f t="shared" si="0"/>
        <v>28</v>
      </c>
      <c r="H7">
        <f t="shared" si="1"/>
        <v>43.005000000000052</v>
      </c>
      <c r="I7">
        <f t="shared" si="2"/>
        <v>18.738</v>
      </c>
      <c r="K7">
        <f t="shared" si="3"/>
        <v>28</v>
      </c>
      <c r="L7">
        <f t="shared" si="4"/>
        <v>0.84827191139965707</v>
      </c>
      <c r="M7">
        <f t="shared" si="4"/>
        <v>0.76130483689538808</v>
      </c>
    </row>
    <row r="8" spans="1:13" x14ac:dyDescent="0.75">
      <c r="A8">
        <v>29</v>
      </c>
      <c r="B8">
        <v>401.83300000000003</v>
      </c>
      <c r="C8">
        <v>350.88200000000001</v>
      </c>
      <c r="D8">
        <v>180.75</v>
      </c>
      <c r="E8">
        <v>160.316</v>
      </c>
      <c r="G8">
        <f t="shared" si="0"/>
        <v>29</v>
      </c>
      <c r="H8">
        <f t="shared" si="1"/>
        <v>50.951000000000022</v>
      </c>
      <c r="I8">
        <f t="shared" si="2"/>
        <v>20.433999999999997</v>
      </c>
      <c r="K8">
        <f t="shared" si="3"/>
        <v>29</v>
      </c>
      <c r="L8">
        <f t="shared" si="4"/>
        <v>1</v>
      </c>
      <c r="M8">
        <f t="shared" si="4"/>
        <v>0.85669291338582665</v>
      </c>
    </row>
    <row r="9" spans="1:13" x14ac:dyDescent="0.75">
      <c r="A9">
        <v>30</v>
      </c>
      <c r="B9">
        <v>389.09500000000003</v>
      </c>
      <c r="C9">
        <v>351.52199999999999</v>
      </c>
      <c r="D9">
        <v>186.607</v>
      </c>
      <c r="E9">
        <v>163.625</v>
      </c>
      <c r="G9">
        <f t="shared" si="0"/>
        <v>30</v>
      </c>
      <c r="H9">
        <f t="shared" si="1"/>
        <v>37.573000000000036</v>
      </c>
      <c r="I9">
        <f t="shared" si="2"/>
        <v>22.981999999999999</v>
      </c>
      <c r="K9">
        <f t="shared" si="3"/>
        <v>30</v>
      </c>
      <c r="L9">
        <f t="shared" si="4"/>
        <v>0.74454840557571189</v>
      </c>
      <c r="M9">
        <f t="shared" si="4"/>
        <v>1</v>
      </c>
    </row>
    <row r="10" spans="1:13" x14ac:dyDescent="0.75">
      <c r="A10">
        <v>31</v>
      </c>
      <c r="B10">
        <v>378.22399999999999</v>
      </c>
      <c r="C10">
        <v>343.90899999999999</v>
      </c>
      <c r="D10">
        <v>183.48699999999999</v>
      </c>
      <c r="E10">
        <v>167.10599999999999</v>
      </c>
      <c r="G10">
        <f t="shared" si="0"/>
        <v>31</v>
      </c>
      <c r="H10">
        <f t="shared" si="1"/>
        <v>34.314999999999998</v>
      </c>
      <c r="I10">
        <f t="shared" si="2"/>
        <v>16.381</v>
      </c>
      <c r="K10">
        <f t="shared" si="3"/>
        <v>31</v>
      </c>
      <c r="L10">
        <f t="shared" si="4"/>
        <v>0.68233721596333774</v>
      </c>
      <c r="M10">
        <f t="shared" si="4"/>
        <v>0.62874015748031509</v>
      </c>
    </row>
    <row r="11" spans="1:13" x14ac:dyDescent="0.75">
      <c r="A11">
        <v>32</v>
      </c>
      <c r="B11">
        <v>373.98700000000002</v>
      </c>
      <c r="C11">
        <v>332.18900000000002</v>
      </c>
      <c r="D11">
        <v>184.10499999999999</v>
      </c>
      <c r="E11">
        <v>165.303</v>
      </c>
      <c r="G11">
        <f t="shared" si="0"/>
        <v>32</v>
      </c>
      <c r="H11">
        <f t="shared" si="1"/>
        <v>41.798000000000002</v>
      </c>
      <c r="I11">
        <f t="shared" si="2"/>
        <v>18.801999999999992</v>
      </c>
      <c r="K11">
        <f t="shared" si="3"/>
        <v>32</v>
      </c>
      <c r="L11">
        <f t="shared" si="4"/>
        <v>0.82522436509451957</v>
      </c>
      <c r="M11">
        <f t="shared" si="4"/>
        <v>0.76490438695163065</v>
      </c>
    </row>
    <row r="12" spans="1:13" x14ac:dyDescent="0.75">
      <c r="A12">
        <v>33</v>
      </c>
      <c r="B12">
        <v>395.11799999999999</v>
      </c>
      <c r="C12">
        <v>380.88600000000002</v>
      </c>
      <c r="D12">
        <v>184.63200000000001</v>
      </c>
      <c r="E12">
        <v>168.34100000000001</v>
      </c>
      <c r="G12">
        <f t="shared" si="0"/>
        <v>33</v>
      </c>
      <c r="H12">
        <f t="shared" si="1"/>
        <v>14.231999999999971</v>
      </c>
      <c r="I12">
        <f t="shared" si="2"/>
        <v>16.290999999999997</v>
      </c>
      <c r="K12">
        <f t="shared" si="3"/>
        <v>33</v>
      </c>
      <c r="L12">
        <f t="shared" si="4"/>
        <v>0.29885430590032447</v>
      </c>
      <c r="M12">
        <f t="shared" si="4"/>
        <v>0.62367829021372312</v>
      </c>
    </row>
    <row r="13" spans="1:13" x14ac:dyDescent="0.75">
      <c r="A13">
        <v>34</v>
      </c>
      <c r="B13">
        <v>393.22399999999999</v>
      </c>
      <c r="C13">
        <v>384.78800000000001</v>
      </c>
      <c r="D13">
        <v>185.53899999999999</v>
      </c>
      <c r="E13">
        <v>169.81800000000001</v>
      </c>
      <c r="G13">
        <f t="shared" si="0"/>
        <v>34</v>
      </c>
      <c r="H13">
        <f t="shared" si="1"/>
        <v>8.4359999999999786</v>
      </c>
      <c r="I13">
        <f t="shared" si="2"/>
        <v>15.720999999999975</v>
      </c>
      <c r="K13">
        <f t="shared" si="3"/>
        <v>34</v>
      </c>
      <c r="L13">
        <f t="shared" si="4"/>
        <v>0.18818025587168238</v>
      </c>
      <c r="M13">
        <f t="shared" si="4"/>
        <v>0.59161979752530802</v>
      </c>
    </row>
    <row r="14" spans="1:13" x14ac:dyDescent="0.75">
      <c r="A14">
        <v>35</v>
      </c>
      <c r="B14">
        <v>412.80900000000003</v>
      </c>
      <c r="C14">
        <v>387.65300000000002</v>
      </c>
      <c r="D14">
        <v>187.88200000000001</v>
      </c>
      <c r="E14">
        <v>170.42699999999999</v>
      </c>
      <c r="G14">
        <f t="shared" si="0"/>
        <v>35</v>
      </c>
      <c r="H14">
        <f t="shared" si="1"/>
        <v>25.156000000000006</v>
      </c>
      <c r="I14">
        <f t="shared" si="2"/>
        <v>17.455000000000013</v>
      </c>
      <c r="K14">
        <f t="shared" si="3"/>
        <v>35</v>
      </c>
      <c r="L14">
        <f t="shared" si="4"/>
        <v>0.5074470116478903</v>
      </c>
      <c r="M14">
        <f t="shared" si="4"/>
        <v>0.6891451068616431</v>
      </c>
    </row>
    <row r="15" spans="1:13" x14ac:dyDescent="0.75">
      <c r="A15">
        <v>36</v>
      </c>
      <c r="B15">
        <v>374.76299999999998</v>
      </c>
      <c r="C15">
        <v>376.18200000000002</v>
      </c>
      <c r="D15">
        <v>181.447</v>
      </c>
      <c r="E15">
        <v>163.977</v>
      </c>
      <c r="G15">
        <f t="shared" si="0"/>
        <v>36</v>
      </c>
      <c r="H15">
        <f t="shared" si="1"/>
        <v>-1.4190000000000396</v>
      </c>
      <c r="I15">
        <f t="shared" si="2"/>
        <v>17.47</v>
      </c>
      <c r="K15">
        <f t="shared" si="3"/>
        <v>36</v>
      </c>
      <c r="L15">
        <f t="shared" si="4"/>
        <v>0</v>
      </c>
      <c r="M15">
        <f t="shared" si="4"/>
        <v>0.68998875140607419</v>
      </c>
    </row>
    <row r="16" spans="1:13" x14ac:dyDescent="0.75">
      <c r="A16">
        <v>37</v>
      </c>
      <c r="B16">
        <v>393.38200000000001</v>
      </c>
      <c r="C16">
        <v>373.58300000000003</v>
      </c>
      <c r="D16">
        <v>185.77600000000001</v>
      </c>
      <c r="E16">
        <v>166.82599999999999</v>
      </c>
      <c r="G16">
        <f t="shared" si="0"/>
        <v>37</v>
      </c>
      <c r="H16">
        <f t="shared" si="1"/>
        <v>19.798999999999978</v>
      </c>
      <c r="I16">
        <f t="shared" si="2"/>
        <v>18.950000000000017</v>
      </c>
      <c r="K16">
        <f t="shared" si="3"/>
        <v>37</v>
      </c>
      <c r="L16">
        <f t="shared" si="4"/>
        <v>0.40515562344853912</v>
      </c>
      <c r="M16">
        <f t="shared" si="4"/>
        <v>0.77322834645669392</v>
      </c>
    </row>
    <row r="17" spans="1:13" x14ac:dyDescent="0.75">
      <c r="A17">
        <v>38</v>
      </c>
      <c r="B17">
        <v>376.10300000000001</v>
      </c>
      <c r="C17">
        <v>365.387</v>
      </c>
      <c r="D17">
        <v>190.48500000000001</v>
      </c>
      <c r="E17">
        <v>167.66900000000001</v>
      </c>
      <c r="G17">
        <f t="shared" si="0"/>
        <v>38</v>
      </c>
      <c r="H17">
        <f t="shared" si="1"/>
        <v>10.716000000000008</v>
      </c>
      <c r="I17">
        <f t="shared" si="2"/>
        <v>22.816000000000003</v>
      </c>
      <c r="K17">
        <f t="shared" si="3"/>
        <v>38</v>
      </c>
      <c r="L17">
        <f t="shared" si="4"/>
        <v>0.23171663165934758</v>
      </c>
      <c r="M17">
        <f t="shared" si="4"/>
        <v>0.99066366704162001</v>
      </c>
    </row>
    <row r="18" spans="1:13" x14ac:dyDescent="0.75">
      <c r="A18">
        <v>39</v>
      </c>
      <c r="B18">
        <v>379.16199999999998</v>
      </c>
      <c r="C18">
        <v>370.85500000000002</v>
      </c>
      <c r="D18">
        <v>184.16200000000001</v>
      </c>
      <c r="E18">
        <v>167.29</v>
      </c>
      <c r="G18">
        <f t="shared" si="0"/>
        <v>39</v>
      </c>
      <c r="H18">
        <f t="shared" si="1"/>
        <v>8.3069999999999595</v>
      </c>
      <c r="I18">
        <f t="shared" si="2"/>
        <v>16.872000000000014</v>
      </c>
      <c r="K18">
        <f t="shared" si="3"/>
        <v>39</v>
      </c>
      <c r="L18">
        <f t="shared" si="4"/>
        <v>0.18571701355737993</v>
      </c>
      <c r="M18">
        <f t="shared" si="4"/>
        <v>0.65635545556805486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F4A7-FFB3-4FBB-A390-471994BC6774}">
  <dimension ref="A1:M27"/>
  <sheetViews>
    <sheetView zoomScale="80" zoomScaleNormal="80" workbookViewId="0">
      <selection activeCell="J4" sqref="J4"/>
    </sheetView>
  </sheetViews>
  <sheetFormatPr defaultRowHeight="14.75" x14ac:dyDescent="0.75"/>
  <sheetData>
    <row r="1" spans="1:13" x14ac:dyDescent="0.75">
      <c r="B1" t="s">
        <v>98</v>
      </c>
      <c r="C1" t="s">
        <v>99</v>
      </c>
      <c r="D1" t="s">
        <v>100</v>
      </c>
      <c r="E1" t="s">
        <v>101</v>
      </c>
      <c r="H1" t="s">
        <v>2</v>
      </c>
      <c r="L1" t="s">
        <v>48</v>
      </c>
    </row>
    <row r="2" spans="1:13" x14ac:dyDescent="0.75">
      <c r="A2" t="s">
        <v>97</v>
      </c>
      <c r="B2" t="s">
        <v>102</v>
      </c>
      <c r="C2" t="s">
        <v>102</v>
      </c>
      <c r="D2" t="s">
        <v>102</v>
      </c>
      <c r="E2" t="s">
        <v>102</v>
      </c>
      <c r="G2" t="s">
        <v>97</v>
      </c>
      <c r="H2" t="s">
        <v>0</v>
      </c>
      <c r="I2" t="s">
        <v>1</v>
      </c>
      <c r="K2" t="s">
        <v>97</v>
      </c>
      <c r="L2" t="s">
        <v>0</v>
      </c>
      <c r="M2" t="s">
        <v>1</v>
      </c>
    </row>
    <row r="3" spans="1:13" x14ac:dyDescent="0.75">
      <c r="A3">
        <v>75</v>
      </c>
      <c r="B3">
        <v>333.55599999999998</v>
      </c>
      <c r="C3">
        <v>333.40199999999999</v>
      </c>
      <c r="D3">
        <v>143.185</v>
      </c>
      <c r="E3">
        <v>141.55500000000001</v>
      </c>
      <c r="G3">
        <f t="shared" ref="G3:G27" si="0">A3</f>
        <v>75</v>
      </c>
      <c r="H3">
        <f t="shared" ref="H3:H27" si="1">B3-C3</f>
        <v>0.15399999999999636</v>
      </c>
      <c r="I3">
        <f t="shared" ref="I3:I27" si="2">D3-E3</f>
        <v>1.6299999999999955</v>
      </c>
      <c r="K3">
        <f t="shared" ref="K3:K27" si="3">A3</f>
        <v>75</v>
      </c>
      <c r="L3">
        <f>(H3-MIN(H$3:H$50))/(MAX(H$3:H$50)-MIN(H$3:H$50))</f>
        <v>0.12555406541949879</v>
      </c>
      <c r="M3">
        <f>(I3-MIN(I$3:I$50))/(MAX(I$3:I$50)-MIN(I$3:I$50))</f>
        <v>0.18702212254052436</v>
      </c>
    </row>
    <row r="4" spans="1:13" x14ac:dyDescent="0.75">
      <c r="A4">
        <v>76</v>
      </c>
      <c r="B4">
        <v>324.79599999999999</v>
      </c>
      <c r="C4">
        <v>335.68900000000002</v>
      </c>
      <c r="D4">
        <v>141.02799999999999</v>
      </c>
      <c r="E4">
        <v>143.06700000000001</v>
      </c>
      <c r="G4">
        <f t="shared" si="0"/>
        <v>76</v>
      </c>
      <c r="H4">
        <f t="shared" si="1"/>
        <v>-10.893000000000029</v>
      </c>
      <c r="I4">
        <f t="shared" si="2"/>
        <v>-2.0390000000000157</v>
      </c>
      <c r="K4">
        <f t="shared" si="3"/>
        <v>76</v>
      </c>
      <c r="L4">
        <f t="shared" ref="L4:M18" si="4">(H4-MIN(H$3:H$50))/(MAX(H$3:H$50)-MIN(H$3:H$50))</f>
        <v>0</v>
      </c>
      <c r="M4">
        <f t="shared" si="4"/>
        <v>0</v>
      </c>
    </row>
    <row r="5" spans="1:13" x14ac:dyDescent="0.75">
      <c r="A5">
        <v>77</v>
      </c>
      <c r="B5">
        <v>344.29300000000001</v>
      </c>
      <c r="C5">
        <v>342.65100000000001</v>
      </c>
      <c r="D5">
        <v>144.405</v>
      </c>
      <c r="E5">
        <v>145.13999999999999</v>
      </c>
      <c r="G5">
        <f t="shared" si="0"/>
        <v>77</v>
      </c>
      <c r="H5">
        <f t="shared" si="1"/>
        <v>1.6419999999999959</v>
      </c>
      <c r="I5">
        <f t="shared" si="2"/>
        <v>-0.73499999999998522</v>
      </c>
      <c r="K5">
        <f t="shared" si="3"/>
        <v>77</v>
      </c>
      <c r="L5">
        <f t="shared" si="4"/>
        <v>0.1424658468392701</v>
      </c>
      <c r="M5">
        <f t="shared" si="4"/>
        <v>6.6469568763382045E-2</v>
      </c>
    </row>
    <row r="6" spans="1:13" x14ac:dyDescent="0.75">
      <c r="A6">
        <v>78</v>
      </c>
      <c r="B6">
        <v>358.36200000000002</v>
      </c>
      <c r="C6">
        <v>345.25599999999997</v>
      </c>
      <c r="D6">
        <v>147.05199999999999</v>
      </c>
      <c r="E6">
        <v>143.738</v>
      </c>
      <c r="G6">
        <f t="shared" si="0"/>
        <v>78</v>
      </c>
      <c r="H6">
        <f t="shared" si="1"/>
        <v>13.106000000000051</v>
      </c>
      <c r="I6">
        <f t="shared" si="2"/>
        <v>3.313999999999993</v>
      </c>
      <c r="K6">
        <f t="shared" si="3"/>
        <v>78</v>
      </c>
      <c r="L6">
        <f t="shared" si="4"/>
        <v>0.27275930261632608</v>
      </c>
      <c r="M6">
        <f t="shared" si="4"/>
        <v>0.27286165766133152</v>
      </c>
    </row>
    <row r="7" spans="1:13" x14ac:dyDescent="0.75">
      <c r="A7">
        <v>79</v>
      </c>
      <c r="B7">
        <v>349.15499999999997</v>
      </c>
      <c r="C7">
        <v>337.47699999999998</v>
      </c>
      <c r="D7">
        <v>147.33600000000001</v>
      </c>
      <c r="E7">
        <v>144.93</v>
      </c>
      <c r="G7">
        <f t="shared" si="0"/>
        <v>79</v>
      </c>
      <c r="H7">
        <f t="shared" si="1"/>
        <v>11.677999999999997</v>
      </c>
      <c r="I7">
        <f t="shared" si="2"/>
        <v>2.4060000000000059</v>
      </c>
      <c r="K7">
        <f t="shared" si="3"/>
        <v>79</v>
      </c>
      <c r="L7">
        <f t="shared" si="4"/>
        <v>0.25652944786670623</v>
      </c>
      <c r="M7">
        <f t="shared" si="4"/>
        <v>0.22657763278621756</v>
      </c>
    </row>
    <row r="8" spans="1:13" x14ac:dyDescent="0.75">
      <c r="A8">
        <v>80</v>
      </c>
      <c r="B8">
        <v>399.29500000000002</v>
      </c>
      <c r="C8">
        <v>355.524</v>
      </c>
      <c r="D8">
        <v>149.661</v>
      </c>
      <c r="E8">
        <v>144.667</v>
      </c>
      <c r="G8">
        <f t="shared" si="0"/>
        <v>80</v>
      </c>
      <c r="H8">
        <f t="shared" si="1"/>
        <v>43.771000000000015</v>
      </c>
      <c r="I8">
        <f t="shared" si="2"/>
        <v>4.9939999999999998</v>
      </c>
      <c r="K8">
        <f t="shared" si="3"/>
        <v>80</v>
      </c>
      <c r="L8">
        <f t="shared" si="4"/>
        <v>0.62128065828654577</v>
      </c>
      <c r="M8">
        <f t="shared" si="4"/>
        <v>0.35849729839942945</v>
      </c>
    </row>
    <row r="9" spans="1:13" x14ac:dyDescent="0.75">
      <c r="A9">
        <v>81</v>
      </c>
      <c r="B9">
        <v>448.79500000000002</v>
      </c>
      <c r="C9">
        <v>371.702</v>
      </c>
      <c r="D9">
        <v>155.411</v>
      </c>
      <c r="E9">
        <v>147.185</v>
      </c>
      <c r="G9">
        <f t="shared" si="0"/>
        <v>81</v>
      </c>
      <c r="H9">
        <f t="shared" si="1"/>
        <v>77.093000000000018</v>
      </c>
      <c r="I9">
        <f t="shared" si="2"/>
        <v>8.2259999999999991</v>
      </c>
      <c r="K9">
        <f t="shared" si="3"/>
        <v>81</v>
      </c>
      <c r="L9">
        <f t="shared" si="4"/>
        <v>1</v>
      </c>
      <c r="M9">
        <f t="shared" si="4"/>
        <v>0.52324395962891235</v>
      </c>
    </row>
    <row r="10" spans="1:13" x14ac:dyDescent="0.75">
      <c r="A10">
        <v>82</v>
      </c>
      <c r="B10">
        <v>384.49099999999999</v>
      </c>
      <c r="C10">
        <v>351.512</v>
      </c>
      <c r="D10">
        <v>154.58000000000001</v>
      </c>
      <c r="E10">
        <v>147.851</v>
      </c>
      <c r="G10">
        <f t="shared" si="0"/>
        <v>82</v>
      </c>
      <c r="H10">
        <f t="shared" si="1"/>
        <v>32.978999999999985</v>
      </c>
      <c r="I10">
        <f t="shared" si="2"/>
        <v>6.7290000000000134</v>
      </c>
      <c r="K10">
        <f t="shared" si="3"/>
        <v>82</v>
      </c>
      <c r="L10">
        <f t="shared" si="4"/>
        <v>0.49862478121519321</v>
      </c>
      <c r="M10">
        <f t="shared" si="4"/>
        <v>0.44693648689978688</v>
      </c>
    </row>
    <row r="11" spans="1:13" x14ac:dyDescent="0.75">
      <c r="A11">
        <v>83</v>
      </c>
      <c r="B11">
        <v>379.78399999999999</v>
      </c>
      <c r="C11">
        <v>346.75599999999997</v>
      </c>
      <c r="D11">
        <v>154.845</v>
      </c>
      <c r="E11">
        <v>148.779</v>
      </c>
      <c r="G11">
        <f t="shared" si="0"/>
        <v>83</v>
      </c>
      <c r="H11">
        <f t="shared" si="1"/>
        <v>33.02800000000002</v>
      </c>
      <c r="I11">
        <f t="shared" si="2"/>
        <v>6.0660000000000025</v>
      </c>
      <c r="K11">
        <f t="shared" si="3"/>
        <v>83</v>
      </c>
      <c r="L11">
        <f t="shared" si="4"/>
        <v>0.4991816879958178</v>
      </c>
      <c r="M11">
        <f t="shared" si="4"/>
        <v>0.41314099296564422</v>
      </c>
    </row>
    <row r="12" spans="1:13" x14ac:dyDescent="0.75">
      <c r="A12">
        <v>84</v>
      </c>
      <c r="B12">
        <v>399.11099999999999</v>
      </c>
      <c r="C12">
        <v>352.55500000000001</v>
      </c>
      <c r="D12">
        <v>159.25899999999999</v>
      </c>
      <c r="E12">
        <v>150.476</v>
      </c>
      <c r="G12">
        <f t="shared" si="0"/>
        <v>84</v>
      </c>
      <c r="H12">
        <f t="shared" si="1"/>
        <v>46.555999999999983</v>
      </c>
      <c r="I12">
        <f t="shared" si="2"/>
        <v>8.782999999999987</v>
      </c>
      <c r="K12">
        <f t="shared" si="3"/>
        <v>84</v>
      </c>
      <c r="L12">
        <f t="shared" si="4"/>
        <v>0.65293342122610398</v>
      </c>
      <c r="M12">
        <f t="shared" si="4"/>
        <v>0.55163625242124525</v>
      </c>
    </row>
    <row r="13" spans="1:13" x14ac:dyDescent="0.75">
      <c r="A13">
        <v>85</v>
      </c>
      <c r="B13">
        <v>397.45699999999999</v>
      </c>
      <c r="C13">
        <v>359.72699999999998</v>
      </c>
      <c r="D13">
        <v>157.233</v>
      </c>
      <c r="E13">
        <v>150.738</v>
      </c>
      <c r="G13">
        <f t="shared" si="0"/>
        <v>85</v>
      </c>
      <c r="H13">
        <f t="shared" si="1"/>
        <v>37.730000000000018</v>
      </c>
      <c r="I13">
        <f t="shared" si="2"/>
        <v>6.4950000000000045</v>
      </c>
      <c r="K13">
        <f t="shared" si="3"/>
        <v>85</v>
      </c>
      <c r="L13">
        <f t="shared" si="4"/>
        <v>0.552622008046735</v>
      </c>
      <c r="M13">
        <f t="shared" si="4"/>
        <v>0.43500866551126566</v>
      </c>
    </row>
    <row r="14" spans="1:13" x14ac:dyDescent="0.75">
      <c r="A14">
        <v>86</v>
      </c>
      <c r="B14">
        <v>385.07100000000003</v>
      </c>
      <c r="C14">
        <v>360.548</v>
      </c>
      <c r="D14">
        <v>157.214</v>
      </c>
      <c r="E14">
        <v>150.202</v>
      </c>
      <c r="G14">
        <f t="shared" si="0"/>
        <v>86</v>
      </c>
      <c r="H14">
        <f t="shared" si="1"/>
        <v>24.523000000000025</v>
      </c>
      <c r="I14">
        <f t="shared" si="2"/>
        <v>7.0120000000000005</v>
      </c>
      <c r="K14">
        <f t="shared" si="3"/>
        <v>86</v>
      </c>
      <c r="L14">
        <f t="shared" si="4"/>
        <v>0.40251858250176203</v>
      </c>
      <c r="M14">
        <f t="shared" si="4"/>
        <v>0.46136201447650144</v>
      </c>
    </row>
    <row r="15" spans="1:13" x14ac:dyDescent="0.75">
      <c r="A15">
        <v>87</v>
      </c>
      <c r="B15">
        <v>386.67599999999999</v>
      </c>
      <c r="C15">
        <v>359.11</v>
      </c>
      <c r="D15">
        <v>158.398</v>
      </c>
      <c r="E15">
        <v>152.09100000000001</v>
      </c>
      <c r="G15">
        <f t="shared" si="0"/>
        <v>87</v>
      </c>
      <c r="H15">
        <f t="shared" si="1"/>
        <v>27.565999999999974</v>
      </c>
      <c r="I15">
        <f t="shared" si="2"/>
        <v>6.3069999999999879</v>
      </c>
      <c r="K15">
        <f t="shared" si="3"/>
        <v>87</v>
      </c>
      <c r="L15">
        <f t="shared" si="4"/>
        <v>0.43710363012297393</v>
      </c>
      <c r="M15">
        <f t="shared" si="4"/>
        <v>0.42542562952390628</v>
      </c>
    </row>
    <row r="16" spans="1:13" x14ac:dyDescent="0.75">
      <c r="A16">
        <v>88</v>
      </c>
      <c r="B16">
        <v>396.40699999999998</v>
      </c>
      <c r="C16">
        <v>368.96300000000002</v>
      </c>
      <c r="D16">
        <v>163.75</v>
      </c>
      <c r="E16">
        <v>153.40199999999999</v>
      </c>
      <c r="G16">
        <f t="shared" si="0"/>
        <v>88</v>
      </c>
      <c r="H16">
        <f t="shared" si="1"/>
        <v>27.44399999999996</v>
      </c>
      <c r="I16">
        <f t="shared" si="2"/>
        <v>10.348000000000013</v>
      </c>
      <c r="K16">
        <f t="shared" si="3"/>
        <v>88</v>
      </c>
      <c r="L16">
        <f t="shared" si="4"/>
        <v>0.43571704589366456</v>
      </c>
      <c r="M16">
        <f t="shared" si="4"/>
        <v>0.63140992965643872</v>
      </c>
    </row>
    <row r="17" spans="1:13" x14ac:dyDescent="0.75">
      <c r="A17">
        <v>89</v>
      </c>
      <c r="B17">
        <v>376.11099999999999</v>
      </c>
      <c r="C17">
        <v>348.82900000000001</v>
      </c>
      <c r="D17">
        <v>165.11099999999999</v>
      </c>
      <c r="E17">
        <v>155.17099999999999</v>
      </c>
      <c r="G17">
        <f t="shared" si="0"/>
        <v>89</v>
      </c>
      <c r="H17">
        <f t="shared" si="1"/>
        <v>27.281999999999982</v>
      </c>
      <c r="I17">
        <f t="shared" si="2"/>
        <v>9.9399999999999977</v>
      </c>
      <c r="K17">
        <f t="shared" si="3"/>
        <v>89</v>
      </c>
      <c r="L17">
        <f t="shared" si="4"/>
        <v>0.43387584388425421</v>
      </c>
      <c r="M17">
        <f t="shared" si="4"/>
        <v>0.61061270262004275</v>
      </c>
    </row>
    <row r="18" spans="1:13" x14ac:dyDescent="0.75">
      <c r="A18">
        <v>90</v>
      </c>
      <c r="B18">
        <v>404.25900000000001</v>
      </c>
      <c r="C18">
        <v>381.24400000000003</v>
      </c>
      <c r="D18">
        <v>164.565</v>
      </c>
      <c r="E18">
        <v>154.476</v>
      </c>
      <c r="G18">
        <f t="shared" si="0"/>
        <v>90</v>
      </c>
      <c r="H18">
        <f t="shared" si="1"/>
        <v>23.014999999999986</v>
      </c>
      <c r="I18">
        <f t="shared" si="2"/>
        <v>10.088999999999999</v>
      </c>
      <c r="K18">
        <f t="shared" si="3"/>
        <v>90</v>
      </c>
      <c r="L18">
        <f t="shared" si="4"/>
        <v>0.38537949219193962</v>
      </c>
      <c r="M18">
        <f t="shared" si="4"/>
        <v>0.61820776837598124</v>
      </c>
    </row>
    <row r="19" spans="1:13" x14ac:dyDescent="0.75">
      <c r="A19">
        <v>91</v>
      </c>
      <c r="B19">
        <v>394.22199999999998</v>
      </c>
      <c r="C19">
        <v>370.49400000000003</v>
      </c>
      <c r="D19">
        <v>164.44399999999999</v>
      </c>
      <c r="E19">
        <v>152.29900000000001</v>
      </c>
      <c r="G19">
        <f t="shared" si="0"/>
        <v>91</v>
      </c>
      <c r="H19">
        <f t="shared" si="1"/>
        <v>23.727999999999952</v>
      </c>
      <c r="I19">
        <f t="shared" si="2"/>
        <v>12.144999999999982</v>
      </c>
      <c r="K19">
        <f t="shared" si="3"/>
        <v>91</v>
      </c>
      <c r="L19">
        <f>(H19-MIN(H$3:H$50))/(MAX(H$3:H$50)-MIN(H$3:H$50))</f>
        <v>0.39348305412224627</v>
      </c>
      <c r="M19">
        <f>(I19-MIN(I$3:I$50))/(MAX(I$3:I$50)-MIN(I$3:I$50))</f>
        <v>0.72300948108879504</v>
      </c>
    </row>
    <row r="20" spans="1:13" x14ac:dyDescent="0.75">
      <c r="A20">
        <v>92</v>
      </c>
      <c r="B20">
        <v>391.51900000000001</v>
      </c>
      <c r="C20">
        <v>371.39</v>
      </c>
      <c r="D20">
        <v>169.61099999999999</v>
      </c>
      <c r="E20">
        <v>154.66499999999999</v>
      </c>
      <c r="G20">
        <f t="shared" si="0"/>
        <v>92</v>
      </c>
      <c r="H20">
        <f t="shared" si="1"/>
        <v>20.129000000000019</v>
      </c>
      <c r="I20">
        <f t="shared" si="2"/>
        <v>14.945999999999998</v>
      </c>
      <c r="K20">
        <f t="shared" si="3"/>
        <v>92</v>
      </c>
      <c r="L20">
        <f t="shared" ref="L20:M27" si="5">(H20-MIN(H$3:H$50))/(MAX(H$3:H$50)-MIN(H$3:H$50))</f>
        <v>0.35257881935762542</v>
      </c>
      <c r="M20">
        <f t="shared" si="5"/>
        <v>0.86578652258130251</v>
      </c>
    </row>
    <row r="21" spans="1:13" x14ac:dyDescent="0.75">
      <c r="A21">
        <v>93</v>
      </c>
      <c r="B21">
        <v>380.11099999999999</v>
      </c>
      <c r="C21">
        <v>361.79899999999998</v>
      </c>
      <c r="D21">
        <v>170.46299999999999</v>
      </c>
      <c r="E21">
        <v>152.88399999999999</v>
      </c>
      <c r="G21">
        <f t="shared" si="0"/>
        <v>93</v>
      </c>
      <c r="H21">
        <f t="shared" si="1"/>
        <v>18.312000000000012</v>
      </c>
      <c r="I21">
        <f t="shared" si="2"/>
        <v>17.579000000000008</v>
      </c>
      <c r="K21">
        <f t="shared" si="3"/>
        <v>93</v>
      </c>
      <c r="L21">
        <f t="shared" si="5"/>
        <v>0.33192780669652017</v>
      </c>
      <c r="M21">
        <f t="shared" si="5"/>
        <v>1</v>
      </c>
    </row>
    <row r="22" spans="1:13" x14ac:dyDescent="0.75">
      <c r="A22">
        <v>94</v>
      </c>
      <c r="B22">
        <v>386.28699999999998</v>
      </c>
      <c r="C22">
        <v>369.76799999999997</v>
      </c>
      <c r="D22">
        <v>167.46299999999999</v>
      </c>
      <c r="E22">
        <v>154.11600000000001</v>
      </c>
      <c r="G22">
        <f t="shared" si="0"/>
        <v>94</v>
      </c>
      <c r="H22">
        <f t="shared" si="1"/>
        <v>16.519000000000005</v>
      </c>
      <c r="I22">
        <f t="shared" si="2"/>
        <v>13.34699999999998</v>
      </c>
      <c r="K22">
        <f t="shared" si="3"/>
        <v>94</v>
      </c>
      <c r="L22">
        <f t="shared" si="5"/>
        <v>0.31154956470347578</v>
      </c>
      <c r="M22">
        <f t="shared" si="5"/>
        <v>0.78427974309307658</v>
      </c>
    </row>
    <row r="23" spans="1:13" x14ac:dyDescent="0.75">
      <c r="A23">
        <v>95</v>
      </c>
      <c r="B23">
        <v>376.63499999999999</v>
      </c>
      <c r="C23">
        <v>369.95499999999998</v>
      </c>
      <c r="D23">
        <v>167.01900000000001</v>
      </c>
      <c r="E23">
        <v>155.05099999999999</v>
      </c>
      <c r="G23">
        <f t="shared" si="0"/>
        <v>95</v>
      </c>
      <c r="H23">
        <f t="shared" si="1"/>
        <v>6.6800000000000068</v>
      </c>
      <c r="I23">
        <f t="shared" si="2"/>
        <v>11.968000000000018</v>
      </c>
      <c r="K23">
        <f t="shared" si="3"/>
        <v>95</v>
      </c>
      <c r="L23">
        <f t="shared" si="5"/>
        <v>0.19972495624303896</v>
      </c>
      <c r="M23">
        <f t="shared" si="5"/>
        <v>0.71398715465389018</v>
      </c>
    </row>
    <row r="24" spans="1:13" x14ac:dyDescent="0.75">
      <c r="A24">
        <v>96</v>
      </c>
      <c r="B24">
        <v>366.71199999999999</v>
      </c>
      <c r="C24">
        <v>354.5</v>
      </c>
      <c r="D24">
        <v>170.25</v>
      </c>
      <c r="E24">
        <v>153.71199999999999</v>
      </c>
      <c r="G24">
        <f t="shared" si="0"/>
        <v>96</v>
      </c>
      <c r="H24">
        <f t="shared" si="1"/>
        <v>12.211999999999989</v>
      </c>
      <c r="I24">
        <f t="shared" si="2"/>
        <v>16.538000000000011</v>
      </c>
      <c r="K24">
        <f t="shared" si="3"/>
        <v>96</v>
      </c>
      <c r="L24">
        <f t="shared" si="5"/>
        <v>0.26259859523105955</v>
      </c>
      <c r="M24">
        <f t="shared" si="5"/>
        <v>0.94693648689978616</v>
      </c>
    </row>
    <row r="25" spans="1:13" x14ac:dyDescent="0.75">
      <c r="A25">
        <v>97</v>
      </c>
      <c r="B25">
        <v>374.41300000000001</v>
      </c>
      <c r="C25">
        <v>363.05099999999999</v>
      </c>
      <c r="D25">
        <v>167.5</v>
      </c>
      <c r="E25">
        <v>154.14099999999999</v>
      </c>
      <c r="G25">
        <f t="shared" si="0"/>
        <v>97</v>
      </c>
      <c r="H25">
        <f t="shared" si="1"/>
        <v>11.362000000000023</v>
      </c>
      <c r="I25">
        <f t="shared" si="2"/>
        <v>13.359000000000009</v>
      </c>
      <c r="K25">
        <f t="shared" si="3"/>
        <v>97</v>
      </c>
      <c r="L25">
        <f t="shared" si="5"/>
        <v>0.25293796740390562</v>
      </c>
      <c r="M25">
        <f t="shared" si="5"/>
        <v>0.78489142624120734</v>
      </c>
    </row>
    <row r="26" spans="1:13" x14ac:dyDescent="0.75">
      <c r="A26">
        <v>98</v>
      </c>
      <c r="B26">
        <v>347.61500000000001</v>
      </c>
      <c r="C26">
        <v>340.77600000000001</v>
      </c>
      <c r="D26">
        <v>158.40600000000001</v>
      </c>
      <c r="E26">
        <v>151.63200000000001</v>
      </c>
      <c r="G26">
        <f t="shared" si="0"/>
        <v>98</v>
      </c>
      <c r="H26">
        <f t="shared" si="1"/>
        <v>6.8389999999999986</v>
      </c>
      <c r="I26">
        <f t="shared" si="2"/>
        <v>6.7740000000000009</v>
      </c>
      <c r="K26">
        <f t="shared" si="3"/>
        <v>98</v>
      </c>
      <c r="L26">
        <f t="shared" si="5"/>
        <v>0.20153206191894185</v>
      </c>
      <c r="M26">
        <f t="shared" si="5"/>
        <v>0.44923029870527098</v>
      </c>
    </row>
    <row r="27" spans="1:13" x14ac:dyDescent="0.75">
      <c r="A27">
        <v>99</v>
      </c>
      <c r="B27">
        <v>357.21199999999999</v>
      </c>
      <c r="C27">
        <v>340.07100000000003</v>
      </c>
      <c r="D27">
        <v>162.74</v>
      </c>
      <c r="E27">
        <v>151.28800000000001</v>
      </c>
      <c r="G27">
        <f t="shared" si="0"/>
        <v>99</v>
      </c>
      <c r="H27">
        <f t="shared" si="1"/>
        <v>17.140999999999963</v>
      </c>
      <c r="I27">
        <f t="shared" si="2"/>
        <v>11.451999999999998</v>
      </c>
      <c r="K27">
        <f t="shared" si="3"/>
        <v>99</v>
      </c>
      <c r="L27">
        <f t="shared" si="5"/>
        <v>0.31861887118405174</v>
      </c>
      <c r="M27">
        <f t="shared" si="5"/>
        <v>0.68768477928433058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109D-8293-4419-BDFB-EA92FA715A18}">
  <dimension ref="A1:F95"/>
  <sheetViews>
    <sheetView zoomScale="80" zoomScaleNormal="80" workbookViewId="0"/>
  </sheetViews>
  <sheetFormatPr defaultRowHeight="14.75" x14ac:dyDescent="0.75"/>
  <sheetData>
    <row r="1" spans="1:6" x14ac:dyDescent="0.75">
      <c r="B1" t="s">
        <v>103</v>
      </c>
    </row>
    <row r="2" spans="1:6" x14ac:dyDescent="0.75">
      <c r="A2" t="s">
        <v>8</v>
      </c>
      <c r="B2" t="s">
        <v>71</v>
      </c>
      <c r="C2" t="s">
        <v>72</v>
      </c>
      <c r="D2" t="s">
        <v>104</v>
      </c>
      <c r="E2" t="s">
        <v>73</v>
      </c>
    </row>
    <row r="3" spans="1:6" x14ac:dyDescent="0.75">
      <c r="A3">
        <v>10</v>
      </c>
      <c r="B3">
        <v>9</v>
      </c>
      <c r="C3">
        <v>40</v>
      </c>
      <c r="D3">
        <f>B3*60+C3</f>
        <v>580</v>
      </c>
      <c r="E3">
        <f>D3/60</f>
        <v>9.6666666666666661</v>
      </c>
    </row>
    <row r="4" spans="1:6" x14ac:dyDescent="0.75">
      <c r="A4">
        <v>11</v>
      </c>
      <c r="B4">
        <v>10</v>
      </c>
      <c r="C4">
        <v>42</v>
      </c>
      <c r="D4">
        <f t="shared" ref="D4:D67" si="0">B4*60+C4</f>
        <v>642</v>
      </c>
      <c r="E4">
        <f t="shared" ref="E4:E67" si="1">D4/60</f>
        <v>10.7</v>
      </c>
    </row>
    <row r="5" spans="1:6" x14ac:dyDescent="0.75">
      <c r="A5">
        <v>12</v>
      </c>
      <c r="B5">
        <v>11</v>
      </c>
      <c r="C5">
        <v>44</v>
      </c>
      <c r="D5">
        <f t="shared" si="0"/>
        <v>704</v>
      </c>
      <c r="E5">
        <f t="shared" si="1"/>
        <v>11.733333333333333</v>
      </c>
    </row>
    <row r="6" spans="1:6" x14ac:dyDescent="0.75">
      <c r="A6">
        <v>13</v>
      </c>
      <c r="B6">
        <v>12</v>
      </c>
      <c r="C6">
        <v>45</v>
      </c>
      <c r="D6">
        <f t="shared" si="0"/>
        <v>765</v>
      </c>
      <c r="E6">
        <f t="shared" si="1"/>
        <v>12.75</v>
      </c>
    </row>
    <row r="7" spans="1:6" x14ac:dyDescent="0.75">
      <c r="A7">
        <v>14</v>
      </c>
      <c r="B7">
        <v>13</v>
      </c>
      <c r="C7">
        <v>47</v>
      </c>
      <c r="D7">
        <f t="shared" si="0"/>
        <v>827</v>
      </c>
      <c r="E7">
        <f t="shared" si="1"/>
        <v>13.783333333333333</v>
      </c>
    </row>
    <row r="8" spans="1:6" x14ac:dyDescent="0.75">
      <c r="A8">
        <v>15</v>
      </c>
      <c r="B8">
        <v>14</v>
      </c>
      <c r="C8">
        <v>49</v>
      </c>
      <c r="D8">
        <f t="shared" si="0"/>
        <v>889</v>
      </c>
      <c r="E8">
        <f t="shared" si="1"/>
        <v>14.816666666666666</v>
      </c>
    </row>
    <row r="9" spans="1:6" x14ac:dyDescent="0.75">
      <c r="A9">
        <v>16</v>
      </c>
      <c r="B9">
        <v>15</v>
      </c>
      <c r="C9">
        <v>51</v>
      </c>
      <c r="D9">
        <f t="shared" si="0"/>
        <v>951</v>
      </c>
      <c r="E9">
        <f t="shared" si="1"/>
        <v>15.85</v>
      </c>
    </row>
    <row r="10" spans="1:6" x14ac:dyDescent="0.75">
      <c r="A10">
        <v>17</v>
      </c>
      <c r="B10">
        <v>16</v>
      </c>
      <c r="C10">
        <v>53</v>
      </c>
      <c r="D10">
        <f t="shared" si="0"/>
        <v>1013</v>
      </c>
      <c r="E10">
        <f t="shared" si="1"/>
        <v>16.883333333333333</v>
      </c>
    </row>
    <row r="11" spans="1:6" x14ac:dyDescent="0.75">
      <c r="A11">
        <v>18</v>
      </c>
      <c r="B11">
        <v>17</v>
      </c>
      <c r="C11">
        <v>55</v>
      </c>
      <c r="D11">
        <f t="shared" si="0"/>
        <v>1075</v>
      </c>
      <c r="E11">
        <f t="shared" si="1"/>
        <v>17.916666666666668</v>
      </c>
    </row>
    <row r="12" spans="1:6" x14ac:dyDescent="0.75">
      <c r="A12">
        <v>19</v>
      </c>
      <c r="B12">
        <v>18</v>
      </c>
      <c r="C12">
        <v>57</v>
      </c>
      <c r="D12">
        <f t="shared" si="0"/>
        <v>1137</v>
      </c>
      <c r="E12">
        <f t="shared" si="1"/>
        <v>18.95</v>
      </c>
    </row>
    <row r="13" spans="1:6" x14ac:dyDescent="0.75">
      <c r="A13">
        <v>20</v>
      </c>
      <c r="B13">
        <v>19</v>
      </c>
      <c r="C13">
        <v>59</v>
      </c>
      <c r="D13">
        <f t="shared" si="0"/>
        <v>1199</v>
      </c>
      <c r="E13">
        <f t="shared" si="1"/>
        <v>19.983333333333334</v>
      </c>
    </row>
    <row r="14" spans="1:6" x14ac:dyDescent="0.75">
      <c r="A14">
        <v>21</v>
      </c>
      <c r="B14">
        <v>21</v>
      </c>
      <c r="C14">
        <v>1</v>
      </c>
      <c r="D14">
        <f t="shared" si="0"/>
        <v>1261</v>
      </c>
      <c r="E14">
        <f t="shared" si="1"/>
        <v>21.016666666666666</v>
      </c>
    </row>
    <row r="15" spans="1:6" x14ac:dyDescent="0.75">
      <c r="A15">
        <v>22</v>
      </c>
      <c r="B15">
        <v>22</v>
      </c>
      <c r="C15">
        <v>2</v>
      </c>
      <c r="D15">
        <f t="shared" si="0"/>
        <v>1322</v>
      </c>
      <c r="E15">
        <f t="shared" si="1"/>
        <v>22.033333333333335</v>
      </c>
    </row>
    <row r="16" spans="1:6" s="3" customFormat="1" x14ac:dyDescent="0.75">
      <c r="A16" s="3">
        <v>23</v>
      </c>
      <c r="B16" s="3">
        <v>25</v>
      </c>
      <c r="C16" s="3">
        <v>40</v>
      </c>
      <c r="D16" s="3">
        <f t="shared" si="0"/>
        <v>1540</v>
      </c>
      <c r="E16" s="3">
        <f t="shared" si="1"/>
        <v>25.666666666666668</v>
      </c>
      <c r="F16" s="3" t="s">
        <v>105</v>
      </c>
    </row>
    <row r="17" spans="1:5" x14ac:dyDescent="0.75">
      <c r="A17">
        <v>24</v>
      </c>
      <c r="B17">
        <v>26</v>
      </c>
      <c r="C17">
        <v>42</v>
      </c>
      <c r="D17">
        <f t="shared" si="0"/>
        <v>1602</v>
      </c>
      <c r="E17">
        <f t="shared" si="1"/>
        <v>26.7</v>
      </c>
    </row>
    <row r="18" spans="1:5" x14ac:dyDescent="0.75">
      <c r="A18">
        <v>25</v>
      </c>
      <c r="B18">
        <v>27</v>
      </c>
      <c r="C18">
        <v>44</v>
      </c>
      <c r="D18">
        <f t="shared" si="0"/>
        <v>1664</v>
      </c>
      <c r="E18">
        <f t="shared" si="1"/>
        <v>27.733333333333334</v>
      </c>
    </row>
    <row r="19" spans="1:5" x14ac:dyDescent="0.75">
      <c r="A19">
        <v>26</v>
      </c>
      <c r="B19">
        <v>28</v>
      </c>
      <c r="C19">
        <v>46</v>
      </c>
      <c r="D19">
        <f t="shared" si="0"/>
        <v>1726</v>
      </c>
      <c r="E19">
        <f t="shared" si="1"/>
        <v>28.766666666666666</v>
      </c>
    </row>
    <row r="20" spans="1:5" x14ac:dyDescent="0.75">
      <c r="A20">
        <v>27</v>
      </c>
      <c r="B20">
        <v>29</v>
      </c>
      <c r="C20">
        <v>48</v>
      </c>
      <c r="D20">
        <f t="shared" si="0"/>
        <v>1788</v>
      </c>
      <c r="E20">
        <f t="shared" si="1"/>
        <v>29.8</v>
      </c>
    </row>
    <row r="21" spans="1:5" x14ac:dyDescent="0.75">
      <c r="A21">
        <v>28</v>
      </c>
      <c r="B21">
        <v>30</v>
      </c>
      <c r="C21">
        <v>50</v>
      </c>
      <c r="D21">
        <f t="shared" si="0"/>
        <v>1850</v>
      </c>
      <c r="E21">
        <f t="shared" si="1"/>
        <v>30.833333333333332</v>
      </c>
    </row>
    <row r="22" spans="1:5" x14ac:dyDescent="0.75">
      <c r="A22">
        <v>29</v>
      </c>
      <c r="B22">
        <v>31</v>
      </c>
      <c r="C22">
        <v>52</v>
      </c>
      <c r="D22">
        <f t="shared" si="0"/>
        <v>1912</v>
      </c>
      <c r="E22">
        <f t="shared" si="1"/>
        <v>31.866666666666667</v>
      </c>
    </row>
    <row r="23" spans="1:5" x14ac:dyDescent="0.75">
      <c r="A23">
        <v>30</v>
      </c>
      <c r="B23">
        <v>32</v>
      </c>
      <c r="C23">
        <v>54</v>
      </c>
      <c r="D23">
        <f t="shared" si="0"/>
        <v>1974</v>
      </c>
      <c r="E23">
        <f t="shared" si="1"/>
        <v>32.9</v>
      </c>
    </row>
    <row r="24" spans="1:5" x14ac:dyDescent="0.75">
      <c r="A24">
        <v>31</v>
      </c>
      <c r="B24">
        <v>33</v>
      </c>
      <c r="C24">
        <v>56</v>
      </c>
      <c r="D24">
        <f t="shared" si="0"/>
        <v>2036</v>
      </c>
      <c r="E24">
        <f t="shared" si="1"/>
        <v>33.93333333333333</v>
      </c>
    </row>
    <row r="25" spans="1:5" x14ac:dyDescent="0.75">
      <c r="A25">
        <v>32</v>
      </c>
      <c r="B25">
        <v>34</v>
      </c>
      <c r="C25">
        <v>58</v>
      </c>
      <c r="D25">
        <f t="shared" si="0"/>
        <v>2098</v>
      </c>
      <c r="E25">
        <f t="shared" si="1"/>
        <v>34.966666666666669</v>
      </c>
    </row>
    <row r="26" spans="1:5" x14ac:dyDescent="0.75">
      <c r="A26">
        <v>33</v>
      </c>
      <c r="B26">
        <v>35</v>
      </c>
      <c r="C26">
        <v>59</v>
      </c>
      <c r="D26">
        <f t="shared" si="0"/>
        <v>2159</v>
      </c>
      <c r="E26">
        <f t="shared" si="1"/>
        <v>35.983333333333334</v>
      </c>
    </row>
    <row r="27" spans="1:5" x14ac:dyDescent="0.75">
      <c r="A27">
        <v>34</v>
      </c>
      <c r="B27">
        <v>37</v>
      </c>
      <c r="C27">
        <v>1</v>
      </c>
      <c r="D27">
        <f t="shared" si="0"/>
        <v>2221</v>
      </c>
      <c r="E27">
        <f t="shared" si="1"/>
        <v>37.016666666666666</v>
      </c>
    </row>
    <row r="28" spans="1:5" x14ac:dyDescent="0.75">
      <c r="A28">
        <v>35</v>
      </c>
      <c r="B28">
        <v>38</v>
      </c>
      <c r="C28">
        <v>3</v>
      </c>
      <c r="D28">
        <f t="shared" si="0"/>
        <v>2283</v>
      </c>
      <c r="E28">
        <f t="shared" si="1"/>
        <v>38.049999999999997</v>
      </c>
    </row>
    <row r="29" spans="1:5" x14ac:dyDescent="0.75">
      <c r="A29">
        <v>36</v>
      </c>
      <c r="B29">
        <v>39</v>
      </c>
      <c r="C29">
        <v>5</v>
      </c>
      <c r="D29">
        <f t="shared" si="0"/>
        <v>2345</v>
      </c>
      <c r="E29">
        <f t="shared" si="1"/>
        <v>39.083333333333336</v>
      </c>
    </row>
    <row r="30" spans="1:5" x14ac:dyDescent="0.75">
      <c r="A30">
        <v>37</v>
      </c>
      <c r="B30">
        <v>40</v>
      </c>
      <c r="C30">
        <v>7</v>
      </c>
      <c r="D30">
        <f t="shared" si="0"/>
        <v>2407</v>
      </c>
      <c r="E30">
        <f t="shared" si="1"/>
        <v>40.116666666666667</v>
      </c>
    </row>
    <row r="31" spans="1:5" x14ac:dyDescent="0.75">
      <c r="A31">
        <v>38</v>
      </c>
      <c r="B31">
        <v>41</v>
      </c>
      <c r="C31">
        <v>9</v>
      </c>
      <c r="D31">
        <f t="shared" si="0"/>
        <v>2469</v>
      </c>
      <c r="E31">
        <f t="shared" si="1"/>
        <v>41.15</v>
      </c>
    </row>
    <row r="32" spans="1:5" x14ac:dyDescent="0.75">
      <c r="A32">
        <v>39</v>
      </c>
      <c r="B32">
        <v>42</v>
      </c>
      <c r="C32">
        <v>11</v>
      </c>
      <c r="D32">
        <f t="shared" si="0"/>
        <v>2531</v>
      </c>
      <c r="E32">
        <f t="shared" si="1"/>
        <v>42.18333333333333</v>
      </c>
    </row>
    <row r="33" spans="1:5" x14ac:dyDescent="0.75">
      <c r="A33">
        <v>40</v>
      </c>
      <c r="B33">
        <v>43</v>
      </c>
      <c r="C33">
        <v>13</v>
      </c>
      <c r="D33">
        <f t="shared" si="0"/>
        <v>2593</v>
      </c>
      <c r="E33">
        <f t="shared" si="1"/>
        <v>43.216666666666669</v>
      </c>
    </row>
    <row r="34" spans="1:5" x14ac:dyDescent="0.75">
      <c r="A34">
        <v>41</v>
      </c>
      <c r="B34">
        <v>44</v>
      </c>
      <c r="C34">
        <v>14</v>
      </c>
      <c r="D34">
        <f t="shared" si="0"/>
        <v>2654</v>
      </c>
      <c r="E34">
        <f t="shared" si="1"/>
        <v>44.233333333333334</v>
      </c>
    </row>
    <row r="35" spans="1:5" x14ac:dyDescent="0.75">
      <c r="A35">
        <v>42</v>
      </c>
      <c r="B35">
        <v>45</v>
      </c>
      <c r="C35">
        <v>16</v>
      </c>
      <c r="D35">
        <f t="shared" si="0"/>
        <v>2716</v>
      </c>
      <c r="E35">
        <f t="shared" si="1"/>
        <v>45.266666666666666</v>
      </c>
    </row>
    <row r="36" spans="1:5" x14ac:dyDescent="0.75">
      <c r="A36">
        <v>43</v>
      </c>
      <c r="B36">
        <v>46</v>
      </c>
      <c r="C36">
        <v>18</v>
      </c>
      <c r="D36">
        <f t="shared" si="0"/>
        <v>2778</v>
      </c>
      <c r="E36">
        <f t="shared" si="1"/>
        <v>46.3</v>
      </c>
    </row>
    <row r="37" spans="1:5" x14ac:dyDescent="0.75">
      <c r="A37">
        <v>44</v>
      </c>
      <c r="B37">
        <v>47</v>
      </c>
      <c r="C37">
        <v>20</v>
      </c>
      <c r="D37">
        <f t="shared" si="0"/>
        <v>2840</v>
      </c>
      <c r="E37">
        <f t="shared" si="1"/>
        <v>47.333333333333336</v>
      </c>
    </row>
    <row r="38" spans="1:5" x14ac:dyDescent="0.75">
      <c r="A38">
        <v>45</v>
      </c>
      <c r="B38">
        <v>48</v>
      </c>
      <c r="C38">
        <v>22</v>
      </c>
      <c r="D38">
        <f t="shared" si="0"/>
        <v>2902</v>
      </c>
      <c r="E38">
        <f t="shared" si="1"/>
        <v>48.366666666666667</v>
      </c>
    </row>
    <row r="39" spans="1:5" x14ac:dyDescent="0.75">
      <c r="A39">
        <v>46</v>
      </c>
      <c r="B39">
        <v>49</v>
      </c>
      <c r="C39">
        <v>24</v>
      </c>
      <c r="D39">
        <f t="shared" si="0"/>
        <v>2964</v>
      </c>
      <c r="E39">
        <f t="shared" si="1"/>
        <v>49.4</v>
      </c>
    </row>
    <row r="40" spans="1:5" x14ac:dyDescent="0.75">
      <c r="A40">
        <v>47</v>
      </c>
      <c r="B40">
        <v>50</v>
      </c>
      <c r="C40">
        <v>26</v>
      </c>
      <c r="D40">
        <f t="shared" si="0"/>
        <v>3026</v>
      </c>
      <c r="E40">
        <f t="shared" si="1"/>
        <v>50.43333333333333</v>
      </c>
    </row>
    <row r="41" spans="1:5" x14ac:dyDescent="0.75">
      <c r="A41">
        <v>48</v>
      </c>
      <c r="B41">
        <v>51</v>
      </c>
      <c r="C41">
        <v>27</v>
      </c>
      <c r="D41">
        <f t="shared" si="0"/>
        <v>3087</v>
      </c>
      <c r="E41">
        <f t="shared" si="1"/>
        <v>51.45</v>
      </c>
    </row>
    <row r="42" spans="1:5" x14ac:dyDescent="0.75">
      <c r="A42">
        <v>49</v>
      </c>
      <c r="B42">
        <v>52</v>
      </c>
      <c r="C42">
        <v>29</v>
      </c>
      <c r="D42">
        <f t="shared" si="0"/>
        <v>3149</v>
      </c>
      <c r="E42">
        <f t="shared" si="1"/>
        <v>52.483333333333334</v>
      </c>
    </row>
    <row r="43" spans="1:5" x14ac:dyDescent="0.75">
      <c r="A43">
        <v>50</v>
      </c>
      <c r="B43">
        <v>53</v>
      </c>
      <c r="C43">
        <v>31</v>
      </c>
      <c r="D43">
        <f t="shared" si="0"/>
        <v>3211</v>
      </c>
      <c r="E43">
        <f t="shared" si="1"/>
        <v>53.516666666666666</v>
      </c>
    </row>
    <row r="44" spans="1:5" x14ac:dyDescent="0.75">
      <c r="A44">
        <v>51</v>
      </c>
      <c r="B44">
        <v>54</v>
      </c>
      <c r="C44">
        <v>33</v>
      </c>
      <c r="D44">
        <f t="shared" si="0"/>
        <v>3273</v>
      </c>
      <c r="E44">
        <f t="shared" si="1"/>
        <v>54.55</v>
      </c>
    </row>
    <row r="45" spans="1:5" x14ac:dyDescent="0.75">
      <c r="A45">
        <v>52</v>
      </c>
      <c r="B45">
        <v>55</v>
      </c>
      <c r="C45">
        <v>35</v>
      </c>
      <c r="D45">
        <f t="shared" si="0"/>
        <v>3335</v>
      </c>
      <c r="E45">
        <f t="shared" si="1"/>
        <v>55.583333333333336</v>
      </c>
    </row>
    <row r="46" spans="1:5" x14ac:dyDescent="0.75">
      <c r="A46">
        <v>53</v>
      </c>
      <c r="B46">
        <v>56</v>
      </c>
      <c r="C46">
        <v>37</v>
      </c>
      <c r="D46">
        <f t="shared" si="0"/>
        <v>3397</v>
      </c>
      <c r="E46">
        <f t="shared" si="1"/>
        <v>56.616666666666667</v>
      </c>
    </row>
    <row r="47" spans="1:5" x14ac:dyDescent="0.75">
      <c r="A47">
        <v>54</v>
      </c>
      <c r="B47">
        <v>57</v>
      </c>
      <c r="C47">
        <v>39</v>
      </c>
      <c r="D47">
        <f t="shared" si="0"/>
        <v>3459</v>
      </c>
      <c r="E47">
        <f t="shared" si="1"/>
        <v>57.65</v>
      </c>
    </row>
    <row r="48" spans="1:5" x14ac:dyDescent="0.75">
      <c r="A48">
        <v>55</v>
      </c>
      <c r="B48">
        <v>58</v>
      </c>
      <c r="C48">
        <v>41</v>
      </c>
      <c r="D48">
        <f t="shared" si="0"/>
        <v>3521</v>
      </c>
      <c r="E48">
        <f t="shared" si="1"/>
        <v>58.68333333333333</v>
      </c>
    </row>
    <row r="49" spans="1:6" x14ac:dyDescent="0.75">
      <c r="A49">
        <v>56</v>
      </c>
      <c r="B49">
        <v>59</v>
      </c>
      <c r="C49">
        <v>43</v>
      </c>
      <c r="D49">
        <f t="shared" si="0"/>
        <v>3583</v>
      </c>
      <c r="E49">
        <f t="shared" si="1"/>
        <v>59.716666666666669</v>
      </c>
    </row>
    <row r="50" spans="1:6" x14ac:dyDescent="0.75">
      <c r="A50">
        <v>57</v>
      </c>
      <c r="B50">
        <v>60</v>
      </c>
      <c r="C50">
        <v>45</v>
      </c>
      <c r="D50">
        <f t="shared" si="0"/>
        <v>3645</v>
      </c>
      <c r="E50">
        <f t="shared" si="1"/>
        <v>60.75</v>
      </c>
    </row>
    <row r="51" spans="1:6" x14ac:dyDescent="0.75">
      <c r="A51">
        <v>58</v>
      </c>
      <c r="B51">
        <v>61</v>
      </c>
      <c r="C51">
        <v>47</v>
      </c>
      <c r="D51">
        <f t="shared" si="0"/>
        <v>3707</v>
      </c>
      <c r="E51">
        <f t="shared" si="1"/>
        <v>61.783333333333331</v>
      </c>
    </row>
    <row r="52" spans="1:6" x14ac:dyDescent="0.75">
      <c r="A52">
        <v>59</v>
      </c>
      <c r="B52">
        <v>62</v>
      </c>
      <c r="C52">
        <v>49</v>
      </c>
      <c r="D52">
        <f t="shared" si="0"/>
        <v>3769</v>
      </c>
      <c r="E52">
        <f t="shared" si="1"/>
        <v>62.81666666666667</v>
      </c>
    </row>
    <row r="53" spans="1:6" x14ac:dyDescent="0.75">
      <c r="A53">
        <v>60</v>
      </c>
      <c r="B53">
        <v>63</v>
      </c>
      <c r="C53">
        <v>51</v>
      </c>
      <c r="D53">
        <f t="shared" si="0"/>
        <v>3831</v>
      </c>
      <c r="E53">
        <f t="shared" si="1"/>
        <v>63.85</v>
      </c>
    </row>
    <row r="54" spans="1:6" x14ac:dyDescent="0.75">
      <c r="A54">
        <v>61</v>
      </c>
      <c r="B54">
        <v>64</v>
      </c>
      <c r="C54">
        <v>53</v>
      </c>
      <c r="D54">
        <f t="shared" si="0"/>
        <v>3893</v>
      </c>
      <c r="E54">
        <f t="shared" si="1"/>
        <v>64.88333333333334</v>
      </c>
    </row>
    <row r="55" spans="1:6" x14ac:dyDescent="0.75">
      <c r="A55">
        <v>62</v>
      </c>
      <c r="B55">
        <v>65</v>
      </c>
      <c r="C55">
        <v>55</v>
      </c>
      <c r="D55">
        <f t="shared" si="0"/>
        <v>3955</v>
      </c>
      <c r="E55">
        <f t="shared" si="1"/>
        <v>65.916666666666671</v>
      </c>
    </row>
    <row r="56" spans="1:6" s="3" customFormat="1" x14ac:dyDescent="0.75">
      <c r="A56" s="3">
        <v>63</v>
      </c>
      <c r="B56" s="3">
        <v>68</v>
      </c>
      <c r="C56" s="3">
        <v>41</v>
      </c>
      <c r="D56" s="3">
        <f t="shared" si="0"/>
        <v>4121</v>
      </c>
      <c r="E56" s="3">
        <f t="shared" si="1"/>
        <v>68.683333333333337</v>
      </c>
      <c r="F56" s="3" t="s">
        <v>74</v>
      </c>
    </row>
    <row r="57" spans="1:6" x14ac:dyDescent="0.75">
      <c r="A57">
        <v>64</v>
      </c>
      <c r="B57">
        <v>69</v>
      </c>
      <c r="C57">
        <v>43</v>
      </c>
      <c r="D57">
        <f t="shared" si="0"/>
        <v>4183</v>
      </c>
      <c r="E57">
        <f t="shared" si="1"/>
        <v>69.716666666666669</v>
      </c>
    </row>
    <row r="58" spans="1:6" x14ac:dyDescent="0.75">
      <c r="A58">
        <v>65</v>
      </c>
      <c r="B58">
        <v>70</v>
      </c>
      <c r="C58">
        <v>45</v>
      </c>
      <c r="D58">
        <f t="shared" si="0"/>
        <v>4245</v>
      </c>
      <c r="E58">
        <f t="shared" si="1"/>
        <v>70.75</v>
      </c>
    </row>
    <row r="59" spans="1:6" x14ac:dyDescent="0.75">
      <c r="A59">
        <v>66</v>
      </c>
      <c r="B59">
        <v>71</v>
      </c>
      <c r="C59">
        <v>47</v>
      </c>
      <c r="D59">
        <f t="shared" si="0"/>
        <v>4307</v>
      </c>
      <c r="E59">
        <f t="shared" si="1"/>
        <v>71.783333333333331</v>
      </c>
    </row>
    <row r="60" spans="1:6" x14ac:dyDescent="0.75">
      <c r="A60">
        <v>67</v>
      </c>
      <c r="B60">
        <v>72</v>
      </c>
      <c r="C60">
        <v>48</v>
      </c>
      <c r="D60">
        <f t="shared" si="0"/>
        <v>4368</v>
      </c>
      <c r="E60">
        <f t="shared" si="1"/>
        <v>72.8</v>
      </c>
    </row>
    <row r="61" spans="1:6" x14ac:dyDescent="0.75">
      <c r="A61">
        <v>68</v>
      </c>
      <c r="B61">
        <v>73</v>
      </c>
      <c r="C61">
        <v>50</v>
      </c>
      <c r="D61">
        <f t="shared" si="0"/>
        <v>4430</v>
      </c>
      <c r="E61">
        <f t="shared" si="1"/>
        <v>73.833333333333329</v>
      </c>
    </row>
    <row r="62" spans="1:6" x14ac:dyDescent="0.75">
      <c r="A62">
        <v>69</v>
      </c>
      <c r="B62">
        <v>74</v>
      </c>
      <c r="C62">
        <v>52</v>
      </c>
      <c r="D62">
        <f t="shared" si="0"/>
        <v>4492</v>
      </c>
      <c r="E62">
        <f t="shared" si="1"/>
        <v>74.86666666666666</v>
      </c>
    </row>
    <row r="63" spans="1:6" x14ac:dyDescent="0.75">
      <c r="A63">
        <v>70</v>
      </c>
      <c r="B63">
        <v>75</v>
      </c>
      <c r="C63">
        <v>54</v>
      </c>
      <c r="D63">
        <f t="shared" si="0"/>
        <v>4554</v>
      </c>
      <c r="E63">
        <f t="shared" si="1"/>
        <v>75.900000000000006</v>
      </c>
    </row>
    <row r="64" spans="1:6" x14ac:dyDescent="0.75">
      <c r="A64">
        <v>71</v>
      </c>
      <c r="B64">
        <v>76</v>
      </c>
      <c r="C64">
        <v>56</v>
      </c>
      <c r="D64">
        <f t="shared" si="0"/>
        <v>4616</v>
      </c>
      <c r="E64">
        <f t="shared" si="1"/>
        <v>76.933333333333337</v>
      </c>
    </row>
    <row r="65" spans="1:5" x14ac:dyDescent="0.75">
      <c r="A65">
        <v>72</v>
      </c>
      <c r="B65">
        <v>77</v>
      </c>
      <c r="C65">
        <v>58</v>
      </c>
      <c r="D65">
        <f t="shared" si="0"/>
        <v>4678</v>
      </c>
      <c r="E65">
        <f t="shared" si="1"/>
        <v>77.966666666666669</v>
      </c>
    </row>
    <row r="66" spans="1:5" x14ac:dyDescent="0.75">
      <c r="A66">
        <v>73</v>
      </c>
      <c r="B66">
        <v>79</v>
      </c>
      <c r="C66">
        <v>0</v>
      </c>
      <c r="D66">
        <f t="shared" si="0"/>
        <v>4740</v>
      </c>
      <c r="E66">
        <f t="shared" si="1"/>
        <v>79</v>
      </c>
    </row>
    <row r="67" spans="1:5" x14ac:dyDescent="0.75">
      <c r="A67">
        <v>74</v>
      </c>
      <c r="B67">
        <v>80</v>
      </c>
      <c r="C67">
        <v>2</v>
      </c>
      <c r="D67">
        <f t="shared" si="0"/>
        <v>4802</v>
      </c>
      <c r="E67">
        <f t="shared" si="1"/>
        <v>80.033333333333331</v>
      </c>
    </row>
    <row r="68" spans="1:5" x14ac:dyDescent="0.75">
      <c r="A68">
        <v>75</v>
      </c>
      <c r="B68">
        <v>81</v>
      </c>
      <c r="C68">
        <v>4</v>
      </c>
      <c r="D68">
        <f t="shared" ref="D68:D95" si="2">B68*60+C68</f>
        <v>4864</v>
      </c>
      <c r="E68">
        <f t="shared" ref="E68:E95" si="3">D68/60</f>
        <v>81.066666666666663</v>
      </c>
    </row>
    <row r="69" spans="1:5" x14ac:dyDescent="0.75">
      <c r="A69">
        <v>76</v>
      </c>
      <c r="B69">
        <v>82</v>
      </c>
      <c r="C69">
        <v>6</v>
      </c>
      <c r="D69">
        <f t="shared" si="2"/>
        <v>4926</v>
      </c>
      <c r="E69">
        <f t="shared" si="3"/>
        <v>82.1</v>
      </c>
    </row>
    <row r="70" spans="1:5" x14ac:dyDescent="0.75">
      <c r="A70">
        <v>77</v>
      </c>
      <c r="B70">
        <v>83</v>
      </c>
      <c r="C70">
        <v>7</v>
      </c>
      <c r="D70">
        <f t="shared" si="2"/>
        <v>4987</v>
      </c>
      <c r="E70">
        <f t="shared" si="3"/>
        <v>83.11666666666666</v>
      </c>
    </row>
    <row r="71" spans="1:5" x14ac:dyDescent="0.75">
      <c r="A71">
        <v>78</v>
      </c>
      <c r="B71">
        <v>84</v>
      </c>
      <c r="C71">
        <v>9</v>
      </c>
      <c r="D71">
        <f t="shared" si="2"/>
        <v>5049</v>
      </c>
      <c r="E71">
        <f t="shared" si="3"/>
        <v>84.15</v>
      </c>
    </row>
    <row r="72" spans="1:5" x14ac:dyDescent="0.75">
      <c r="A72">
        <v>79</v>
      </c>
      <c r="B72">
        <v>85</v>
      </c>
      <c r="C72">
        <v>11</v>
      </c>
      <c r="D72">
        <f t="shared" si="2"/>
        <v>5111</v>
      </c>
      <c r="E72">
        <f t="shared" si="3"/>
        <v>85.183333333333337</v>
      </c>
    </row>
    <row r="73" spans="1:5" x14ac:dyDescent="0.75">
      <c r="A73">
        <v>80</v>
      </c>
      <c r="B73">
        <v>86</v>
      </c>
      <c r="C73">
        <v>13</v>
      </c>
      <c r="D73">
        <f t="shared" si="2"/>
        <v>5173</v>
      </c>
      <c r="E73">
        <f t="shared" si="3"/>
        <v>86.216666666666669</v>
      </c>
    </row>
    <row r="74" spans="1:5" x14ac:dyDescent="0.75">
      <c r="A74">
        <v>81</v>
      </c>
      <c r="B74">
        <v>87</v>
      </c>
      <c r="C74">
        <v>15</v>
      </c>
      <c r="D74">
        <f t="shared" si="2"/>
        <v>5235</v>
      </c>
      <c r="E74">
        <f t="shared" si="3"/>
        <v>87.25</v>
      </c>
    </row>
    <row r="75" spans="1:5" x14ac:dyDescent="0.75">
      <c r="A75">
        <v>82</v>
      </c>
      <c r="B75">
        <v>88</v>
      </c>
      <c r="C75">
        <v>17</v>
      </c>
      <c r="D75">
        <f t="shared" si="2"/>
        <v>5297</v>
      </c>
      <c r="E75">
        <f t="shared" si="3"/>
        <v>88.283333333333331</v>
      </c>
    </row>
    <row r="76" spans="1:5" x14ac:dyDescent="0.75">
      <c r="A76">
        <v>83</v>
      </c>
      <c r="B76">
        <v>89</v>
      </c>
      <c r="C76">
        <v>19</v>
      </c>
      <c r="D76">
        <f t="shared" si="2"/>
        <v>5359</v>
      </c>
      <c r="E76">
        <f t="shared" si="3"/>
        <v>89.316666666666663</v>
      </c>
    </row>
    <row r="77" spans="1:5" x14ac:dyDescent="0.75">
      <c r="A77">
        <v>84</v>
      </c>
      <c r="B77">
        <v>90</v>
      </c>
      <c r="C77">
        <v>21</v>
      </c>
      <c r="D77">
        <f t="shared" si="2"/>
        <v>5421</v>
      </c>
      <c r="E77">
        <f t="shared" si="3"/>
        <v>90.35</v>
      </c>
    </row>
    <row r="78" spans="1:5" x14ac:dyDescent="0.75">
      <c r="A78">
        <v>85</v>
      </c>
      <c r="B78">
        <v>91</v>
      </c>
      <c r="C78">
        <v>23</v>
      </c>
      <c r="D78">
        <f t="shared" si="2"/>
        <v>5483</v>
      </c>
      <c r="E78">
        <f t="shared" si="3"/>
        <v>91.38333333333334</v>
      </c>
    </row>
    <row r="79" spans="1:5" x14ac:dyDescent="0.75">
      <c r="A79">
        <v>86</v>
      </c>
      <c r="B79">
        <v>92</v>
      </c>
      <c r="C79">
        <v>25</v>
      </c>
      <c r="D79">
        <f t="shared" si="2"/>
        <v>5545</v>
      </c>
      <c r="E79">
        <f t="shared" si="3"/>
        <v>92.416666666666671</v>
      </c>
    </row>
    <row r="80" spans="1:5" x14ac:dyDescent="0.75">
      <c r="A80">
        <v>87</v>
      </c>
      <c r="B80">
        <v>93</v>
      </c>
      <c r="C80">
        <v>28</v>
      </c>
      <c r="D80">
        <f t="shared" si="2"/>
        <v>5608</v>
      </c>
      <c r="E80">
        <f t="shared" si="3"/>
        <v>93.466666666666669</v>
      </c>
    </row>
    <row r="81" spans="1:5" x14ac:dyDescent="0.75">
      <c r="A81">
        <v>88</v>
      </c>
      <c r="B81">
        <v>94</v>
      </c>
      <c r="C81">
        <v>29</v>
      </c>
      <c r="D81">
        <f t="shared" si="2"/>
        <v>5669</v>
      </c>
      <c r="E81">
        <f t="shared" si="3"/>
        <v>94.483333333333334</v>
      </c>
    </row>
    <row r="82" spans="1:5" x14ac:dyDescent="0.75">
      <c r="A82">
        <v>89</v>
      </c>
      <c r="B82">
        <v>95</v>
      </c>
      <c r="C82">
        <v>31</v>
      </c>
      <c r="D82">
        <f t="shared" si="2"/>
        <v>5731</v>
      </c>
      <c r="E82">
        <f t="shared" si="3"/>
        <v>95.516666666666666</v>
      </c>
    </row>
    <row r="83" spans="1:5" x14ac:dyDescent="0.75">
      <c r="A83">
        <v>90</v>
      </c>
      <c r="B83">
        <v>96</v>
      </c>
      <c r="C83">
        <v>33</v>
      </c>
      <c r="D83">
        <f t="shared" si="2"/>
        <v>5793</v>
      </c>
      <c r="E83">
        <f t="shared" si="3"/>
        <v>96.55</v>
      </c>
    </row>
    <row r="84" spans="1:5" x14ac:dyDescent="0.75">
      <c r="A84">
        <v>91</v>
      </c>
      <c r="B84">
        <v>97</v>
      </c>
      <c r="C84">
        <v>35</v>
      </c>
      <c r="D84">
        <f t="shared" si="2"/>
        <v>5855</v>
      </c>
      <c r="E84">
        <f t="shared" si="3"/>
        <v>97.583333333333329</v>
      </c>
    </row>
    <row r="85" spans="1:5" x14ac:dyDescent="0.75">
      <c r="A85">
        <v>92</v>
      </c>
      <c r="B85">
        <v>98</v>
      </c>
      <c r="C85">
        <v>37</v>
      </c>
      <c r="D85">
        <f t="shared" si="2"/>
        <v>5917</v>
      </c>
      <c r="E85">
        <f t="shared" si="3"/>
        <v>98.61666666666666</v>
      </c>
    </row>
    <row r="86" spans="1:5" x14ac:dyDescent="0.75">
      <c r="A86">
        <v>93</v>
      </c>
      <c r="B86">
        <v>99</v>
      </c>
      <c r="C86">
        <v>39</v>
      </c>
      <c r="D86">
        <f t="shared" si="2"/>
        <v>5979</v>
      </c>
      <c r="E86">
        <f t="shared" si="3"/>
        <v>99.65</v>
      </c>
    </row>
    <row r="87" spans="1:5" x14ac:dyDescent="0.75">
      <c r="A87">
        <v>94</v>
      </c>
      <c r="B87">
        <v>100</v>
      </c>
      <c r="C87">
        <v>41</v>
      </c>
      <c r="D87">
        <f t="shared" si="2"/>
        <v>6041</v>
      </c>
      <c r="E87">
        <f t="shared" si="3"/>
        <v>100.68333333333334</v>
      </c>
    </row>
    <row r="88" spans="1:5" x14ac:dyDescent="0.75">
      <c r="A88">
        <v>95</v>
      </c>
      <c r="B88">
        <v>101</v>
      </c>
      <c r="C88">
        <v>43</v>
      </c>
      <c r="D88">
        <f t="shared" si="2"/>
        <v>6103</v>
      </c>
      <c r="E88">
        <f t="shared" si="3"/>
        <v>101.71666666666667</v>
      </c>
    </row>
    <row r="89" spans="1:5" x14ac:dyDescent="0.75">
      <c r="A89">
        <v>96</v>
      </c>
      <c r="B89">
        <v>102</v>
      </c>
      <c r="C89">
        <v>45</v>
      </c>
      <c r="D89">
        <f t="shared" si="2"/>
        <v>6165</v>
      </c>
      <c r="E89">
        <f t="shared" si="3"/>
        <v>102.75</v>
      </c>
    </row>
    <row r="90" spans="1:5" x14ac:dyDescent="0.75">
      <c r="A90">
        <v>97</v>
      </c>
      <c r="B90">
        <v>103</v>
      </c>
      <c r="C90">
        <v>47</v>
      </c>
      <c r="D90">
        <f t="shared" si="2"/>
        <v>6227</v>
      </c>
      <c r="E90">
        <f t="shared" si="3"/>
        <v>103.78333333333333</v>
      </c>
    </row>
    <row r="91" spans="1:5" x14ac:dyDescent="0.75">
      <c r="A91">
        <v>98</v>
      </c>
      <c r="B91">
        <v>104</v>
      </c>
      <c r="C91">
        <v>49</v>
      </c>
      <c r="D91">
        <f t="shared" si="2"/>
        <v>6289</v>
      </c>
      <c r="E91">
        <f t="shared" si="3"/>
        <v>104.81666666666666</v>
      </c>
    </row>
    <row r="92" spans="1:5" x14ac:dyDescent="0.75">
      <c r="A92">
        <v>99</v>
      </c>
      <c r="B92">
        <v>105</v>
      </c>
      <c r="C92">
        <v>51</v>
      </c>
      <c r="D92">
        <f t="shared" si="2"/>
        <v>6351</v>
      </c>
      <c r="E92">
        <f t="shared" si="3"/>
        <v>105.85</v>
      </c>
    </row>
    <row r="93" spans="1:5" x14ac:dyDescent="0.75">
      <c r="A93">
        <v>100</v>
      </c>
      <c r="B93">
        <v>106</v>
      </c>
      <c r="C93">
        <v>53</v>
      </c>
      <c r="D93">
        <f t="shared" si="2"/>
        <v>6413</v>
      </c>
      <c r="E93">
        <f t="shared" si="3"/>
        <v>106.88333333333334</v>
      </c>
    </row>
    <row r="94" spans="1:5" x14ac:dyDescent="0.75">
      <c r="A94">
        <v>101</v>
      </c>
      <c r="B94">
        <v>107</v>
      </c>
      <c r="C94">
        <v>55</v>
      </c>
      <c r="D94">
        <f t="shared" si="2"/>
        <v>6475</v>
      </c>
      <c r="E94">
        <f t="shared" si="3"/>
        <v>107.91666666666667</v>
      </c>
    </row>
    <row r="95" spans="1:5" x14ac:dyDescent="0.75">
      <c r="A95">
        <v>102</v>
      </c>
      <c r="B95">
        <v>108</v>
      </c>
      <c r="C95">
        <v>57</v>
      </c>
      <c r="D95">
        <f t="shared" si="2"/>
        <v>6537</v>
      </c>
      <c r="E95">
        <f t="shared" si="3"/>
        <v>108.95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B453-C467-469F-ACD5-88728D6088D2}">
  <dimension ref="A1:Y37"/>
  <sheetViews>
    <sheetView zoomScale="80" zoomScaleNormal="80" workbookViewId="0">
      <selection activeCell="B5" sqref="B5"/>
    </sheetView>
  </sheetViews>
  <sheetFormatPr defaultRowHeight="14.75" x14ac:dyDescent="0.75"/>
  <cols>
    <col min="2" max="2" width="6.1328125" customWidth="1"/>
    <col min="3" max="3" width="7" style="3" customWidth="1"/>
    <col min="4" max="4" width="7" style="29" customWidth="1"/>
    <col min="5" max="5" width="7" style="3" customWidth="1"/>
    <col min="6" max="6" width="7" style="29" customWidth="1"/>
    <col min="7" max="7" width="7" style="3" customWidth="1"/>
    <col min="8" max="8" width="7" style="29" customWidth="1"/>
    <col min="9" max="9" width="7" style="3" customWidth="1"/>
    <col min="10" max="10" width="7" style="29" customWidth="1"/>
    <col min="11" max="11" width="7" style="3" customWidth="1"/>
    <col min="12" max="12" width="7" style="29" customWidth="1"/>
    <col min="13" max="13" width="7" style="3" customWidth="1"/>
    <col min="14" max="14" width="7" style="29" customWidth="1"/>
    <col min="15" max="15" width="7" style="3" customWidth="1"/>
    <col min="16" max="16" width="7" style="29" customWidth="1"/>
    <col min="17" max="17" width="7" style="3" customWidth="1"/>
    <col min="18" max="18" width="7" style="29" customWidth="1"/>
    <col min="19" max="19" width="7" style="3" customWidth="1"/>
    <col min="20" max="20" width="7" style="29" customWidth="1"/>
    <col min="22" max="22" width="7.1328125" customWidth="1"/>
    <col min="23" max="23" width="8.7265625" customWidth="1"/>
  </cols>
  <sheetData>
    <row r="1" spans="1:25" x14ac:dyDescent="0.75">
      <c r="A1" t="s">
        <v>44</v>
      </c>
      <c r="C1" s="3">
        <v>1</v>
      </c>
      <c r="D1" s="29">
        <v>1</v>
      </c>
      <c r="E1" s="3">
        <v>2</v>
      </c>
      <c r="F1" s="29">
        <v>2</v>
      </c>
      <c r="G1" s="3">
        <v>3</v>
      </c>
      <c r="H1" s="29">
        <v>3</v>
      </c>
      <c r="I1" s="3">
        <v>4</v>
      </c>
      <c r="J1" s="29">
        <v>4</v>
      </c>
      <c r="K1" s="3">
        <v>5</v>
      </c>
      <c r="L1" s="29">
        <v>5</v>
      </c>
      <c r="M1" s="3">
        <v>6</v>
      </c>
      <c r="N1" s="29">
        <v>6</v>
      </c>
      <c r="O1" s="3">
        <v>7</v>
      </c>
      <c r="P1" s="29">
        <v>7</v>
      </c>
      <c r="Q1" s="3">
        <v>8</v>
      </c>
      <c r="R1" s="29">
        <v>8</v>
      </c>
      <c r="S1" s="3">
        <v>9</v>
      </c>
      <c r="T1" s="29">
        <v>9</v>
      </c>
      <c r="W1" s="3" t="s">
        <v>106</v>
      </c>
      <c r="X1" s="29"/>
    </row>
    <row r="2" spans="1:25" x14ac:dyDescent="0.75">
      <c r="A2" t="s">
        <v>36</v>
      </c>
      <c r="C2" s="3" t="s">
        <v>0</v>
      </c>
      <c r="D2" s="29" t="s">
        <v>1</v>
      </c>
      <c r="E2" s="3" t="s">
        <v>0</v>
      </c>
      <c r="F2" s="29" t="s">
        <v>1</v>
      </c>
      <c r="G2" s="3" t="s">
        <v>0</v>
      </c>
      <c r="H2" s="29" t="s">
        <v>1</v>
      </c>
      <c r="I2" s="3" t="s">
        <v>0</v>
      </c>
      <c r="J2" s="29" t="s">
        <v>1</v>
      </c>
      <c r="K2" s="3" t="s">
        <v>0</v>
      </c>
      <c r="L2" s="29" t="s">
        <v>1</v>
      </c>
      <c r="M2" s="3" t="s">
        <v>0</v>
      </c>
      <c r="N2" s="29" t="s">
        <v>1</v>
      </c>
      <c r="O2" s="3" t="s">
        <v>0</v>
      </c>
      <c r="P2" s="29" t="s">
        <v>1</v>
      </c>
      <c r="Q2" s="3" t="s">
        <v>0</v>
      </c>
      <c r="R2" s="29" t="s">
        <v>1</v>
      </c>
      <c r="S2" s="3" t="s">
        <v>0</v>
      </c>
      <c r="T2" s="29" t="s">
        <v>1</v>
      </c>
      <c r="W2" s="3" t="s">
        <v>0</v>
      </c>
      <c r="X2" s="29" t="s">
        <v>1</v>
      </c>
    </row>
    <row r="3" spans="1:25" x14ac:dyDescent="0.75">
      <c r="B3">
        <v>-12.916666666666668</v>
      </c>
      <c r="K3" s="3">
        <v>0.20240976992694404</v>
      </c>
      <c r="L3" s="29">
        <v>0</v>
      </c>
      <c r="V3">
        <v>-12.916666666666668</v>
      </c>
      <c r="W3">
        <f t="shared" ref="W3:X37" si="0">AVERAGE(C3,E3,G3,I3,K3,M3,O3,Q3,S3)</f>
        <v>0.20240976992694404</v>
      </c>
      <c r="X3">
        <f t="shared" si="0"/>
        <v>0</v>
      </c>
      <c r="Y3">
        <v>1</v>
      </c>
    </row>
    <row r="4" spans="1:25" x14ac:dyDescent="0.75">
      <c r="B4">
        <v>-11.883333333333333</v>
      </c>
      <c r="K4" s="3">
        <v>0.34190382728164909</v>
      </c>
      <c r="L4" s="29">
        <v>1.1553843874981914E-2</v>
      </c>
      <c r="V4">
        <v>-11.883333333333333</v>
      </c>
      <c r="W4">
        <f t="shared" si="0"/>
        <v>0.34190382728164909</v>
      </c>
      <c r="X4">
        <f t="shared" si="0"/>
        <v>1.1553843874981914E-2</v>
      </c>
      <c r="Y4">
        <v>1</v>
      </c>
    </row>
    <row r="5" spans="1:25" x14ac:dyDescent="0.75">
      <c r="B5">
        <v>-10.850000000000001</v>
      </c>
      <c r="K5" s="3">
        <v>0.21113291898375305</v>
      </c>
      <c r="L5" s="29">
        <v>4.2926973781662311E-2</v>
      </c>
      <c r="V5">
        <v>-10.850000000000001</v>
      </c>
      <c r="W5">
        <f t="shared" si="0"/>
        <v>0.21113291898375305</v>
      </c>
      <c r="X5">
        <f t="shared" si="0"/>
        <v>4.2926973781662311E-2</v>
      </c>
      <c r="Y5">
        <v>1</v>
      </c>
    </row>
    <row r="6" spans="1:25" x14ac:dyDescent="0.75">
      <c r="B6">
        <v>-9.8333333333333321</v>
      </c>
      <c r="K6" s="3">
        <v>0.25727837749427562</v>
      </c>
      <c r="L6" s="29">
        <v>0.12916604947415145</v>
      </c>
      <c r="V6">
        <v>-9.8333333333333321</v>
      </c>
      <c r="W6">
        <f t="shared" si="0"/>
        <v>0.25727837749427562</v>
      </c>
      <c r="X6">
        <f t="shared" si="0"/>
        <v>0.12916604947415145</v>
      </c>
      <c r="Y6">
        <v>1</v>
      </c>
    </row>
    <row r="7" spans="1:25" x14ac:dyDescent="0.75">
      <c r="B7">
        <v>-6.1999999999999993</v>
      </c>
      <c r="K7" s="3">
        <v>0.28366590339112457</v>
      </c>
      <c r="L7" s="29">
        <v>0.13343208413568322</v>
      </c>
      <c r="S7" s="3">
        <v>0.12555406541949879</v>
      </c>
      <c r="T7" s="29">
        <v>0.18702212254052436</v>
      </c>
      <c r="V7">
        <v>-6.1999999999999993</v>
      </c>
      <c r="W7">
        <f t="shared" si="0"/>
        <v>0.2046099844053117</v>
      </c>
      <c r="X7">
        <f t="shared" si="0"/>
        <v>0.1602271033381038</v>
      </c>
      <c r="Y7">
        <v>2</v>
      </c>
    </row>
    <row r="8" spans="1:25" x14ac:dyDescent="0.75">
      <c r="B8">
        <v>-5.1666666666666679</v>
      </c>
      <c r="K8" s="3">
        <v>0.47666557627303474</v>
      </c>
      <c r="L8" s="29">
        <v>0.66724929640053265</v>
      </c>
      <c r="M8" s="3">
        <v>0.21802544529262124</v>
      </c>
      <c r="N8" s="29">
        <v>9.202519769467879E-2</v>
      </c>
      <c r="O8" s="3">
        <v>0.73334786508941185</v>
      </c>
      <c r="P8" s="29">
        <v>0.10277056853219714</v>
      </c>
      <c r="Q8" s="3">
        <v>0.12161542868054269</v>
      </c>
      <c r="R8" s="29">
        <v>0</v>
      </c>
      <c r="S8" s="3">
        <v>0</v>
      </c>
      <c r="T8" s="29">
        <v>0</v>
      </c>
      <c r="V8">
        <v>-5.1666666666666679</v>
      </c>
      <c r="W8">
        <f t="shared" si="0"/>
        <v>0.30993086306712214</v>
      </c>
      <c r="X8">
        <f t="shared" si="0"/>
        <v>0.17240901252548171</v>
      </c>
      <c r="Y8">
        <v>5</v>
      </c>
    </row>
    <row r="9" spans="1:25" x14ac:dyDescent="0.75">
      <c r="B9">
        <v>-4.1333333333333329</v>
      </c>
      <c r="E9" s="3">
        <v>6.7217813368668625E-2</v>
      </c>
      <c r="F9" s="29">
        <v>0.2206368490944538</v>
      </c>
      <c r="K9" s="3">
        <v>0.30127576054955824</v>
      </c>
      <c r="L9" s="29">
        <v>0.16225744334172715</v>
      </c>
      <c r="M9" s="3">
        <v>0.36998473282442784</v>
      </c>
      <c r="N9" s="29">
        <v>0.22444712505026182</v>
      </c>
      <c r="O9" s="3">
        <v>0.87167062098106107</v>
      </c>
      <c r="P9" s="29">
        <v>0.36924646746966588</v>
      </c>
      <c r="Q9" s="3">
        <v>0.6216536184838648</v>
      </c>
      <c r="R9" s="29">
        <v>3.1102362204724253E-2</v>
      </c>
      <c r="S9" s="3">
        <v>0.1424658468392701</v>
      </c>
      <c r="T9" s="29">
        <v>6.6469568763382045E-2</v>
      </c>
      <c r="V9">
        <v>-4.1333333333333329</v>
      </c>
      <c r="W9">
        <f t="shared" si="0"/>
        <v>0.39571139884114181</v>
      </c>
      <c r="X9">
        <f t="shared" si="0"/>
        <v>0.17902663598736915</v>
      </c>
      <c r="Y9">
        <v>6</v>
      </c>
    </row>
    <row r="10" spans="1:25" x14ac:dyDescent="0.75">
      <c r="B10">
        <v>-3.1000000000000014</v>
      </c>
      <c r="E10" s="3">
        <v>0.7414987541588054</v>
      </c>
      <c r="F10" s="29">
        <v>3.9301556805017721E-2</v>
      </c>
      <c r="K10" s="3">
        <v>0.27183513248282626</v>
      </c>
      <c r="L10" s="29">
        <v>0.21022070804325196</v>
      </c>
      <c r="M10" s="3">
        <v>0.33117557251908447</v>
      </c>
      <c r="N10" s="29">
        <v>0.20718402358933152</v>
      </c>
      <c r="O10" s="3">
        <v>0.85838244787431195</v>
      </c>
      <c r="P10" s="29">
        <v>9.9354495241898808E-2</v>
      </c>
      <c r="Q10" s="3">
        <v>0.44472025969066248</v>
      </c>
      <c r="R10" s="29">
        <v>0.2925196850393697</v>
      </c>
      <c r="S10" s="3">
        <v>0.27275930261632608</v>
      </c>
      <c r="T10" s="29">
        <v>0.27286165766133152</v>
      </c>
      <c r="V10">
        <v>-3.1000000000000014</v>
      </c>
      <c r="W10">
        <f t="shared" si="0"/>
        <v>0.48672857822366944</v>
      </c>
      <c r="X10">
        <f t="shared" si="0"/>
        <v>0.18690702106336685</v>
      </c>
      <c r="Y10">
        <v>6</v>
      </c>
    </row>
    <row r="11" spans="1:25" x14ac:dyDescent="0.75">
      <c r="B11">
        <v>-2.0666666666666664</v>
      </c>
      <c r="E11" s="3">
        <v>0.49532629517074461</v>
      </c>
      <c r="F11" s="29">
        <v>0.14649789506399508</v>
      </c>
      <c r="K11" s="3">
        <v>0.43091265947006857</v>
      </c>
      <c r="L11" s="29">
        <v>0.40379203081024989</v>
      </c>
      <c r="M11" s="3">
        <v>0.78497709923664105</v>
      </c>
      <c r="N11" s="29">
        <v>0.25484519501407327</v>
      </c>
      <c r="O11" s="3">
        <v>0.82763101635660974</v>
      </c>
      <c r="P11" s="29">
        <v>0.61859763536744949</v>
      </c>
      <c r="Q11" s="3">
        <v>0.92894787091846476</v>
      </c>
      <c r="R11" s="29">
        <v>0.41434195725534251</v>
      </c>
      <c r="S11" s="3">
        <v>0.25652944786670623</v>
      </c>
      <c r="T11" s="29">
        <v>0.22657763278621756</v>
      </c>
      <c r="V11">
        <v>-2.0666666666666664</v>
      </c>
      <c r="W11">
        <f t="shared" si="0"/>
        <v>0.62072073150320584</v>
      </c>
      <c r="X11">
        <f t="shared" si="0"/>
        <v>0.34410872438288792</v>
      </c>
      <c r="Y11">
        <v>6</v>
      </c>
    </row>
    <row r="12" spans="1:25" x14ac:dyDescent="0.75">
      <c r="B12">
        <v>-1.033333333333335</v>
      </c>
      <c r="C12" s="3">
        <v>0.20293285566028371</v>
      </c>
      <c r="D12" s="29">
        <v>0</v>
      </c>
      <c r="E12" s="3">
        <v>0.33744292895104544</v>
      </c>
      <c r="F12" s="29">
        <v>0</v>
      </c>
      <c r="G12" s="3">
        <v>0.57817192274836826</v>
      </c>
      <c r="H12" s="29">
        <v>2.2521965103328809E-2</v>
      </c>
      <c r="I12" s="3">
        <v>0.76316768119629663</v>
      </c>
      <c r="J12" s="29">
        <v>0.20307572780037475</v>
      </c>
      <c r="K12" s="3">
        <v>0.86170537564060579</v>
      </c>
      <c r="L12" s="29">
        <v>0.9453118056584201</v>
      </c>
      <c r="M12" s="3">
        <v>0.71112468193384237</v>
      </c>
      <c r="N12" s="29">
        <v>0.41050797480230505</v>
      </c>
      <c r="O12" s="3">
        <v>0.84348460332497777</v>
      </c>
      <c r="P12" s="29">
        <v>0.42556731217142468</v>
      </c>
      <c r="Q12" s="3">
        <v>0.84827191139965707</v>
      </c>
      <c r="R12" s="29">
        <v>0.76130483689538808</v>
      </c>
      <c r="S12" s="3">
        <v>0.62128065828654577</v>
      </c>
      <c r="T12" s="29">
        <v>0.35849729839942945</v>
      </c>
      <c r="V12">
        <v>-1.033333333333335</v>
      </c>
      <c r="W12">
        <f t="shared" si="0"/>
        <v>0.64084251323795804</v>
      </c>
      <c r="X12">
        <f t="shared" si="0"/>
        <v>0.34742076898118568</v>
      </c>
      <c r="Y12">
        <v>9</v>
      </c>
    </row>
    <row r="13" spans="1:25" x14ac:dyDescent="0.75">
      <c r="B13">
        <v>0</v>
      </c>
      <c r="C13" s="30">
        <v>1</v>
      </c>
      <c r="D13" s="29">
        <v>0.31500609296117932</v>
      </c>
      <c r="E13" s="30">
        <v>1</v>
      </c>
      <c r="F13" s="29">
        <v>0.40592772582149017</v>
      </c>
      <c r="G13" s="30">
        <v>1</v>
      </c>
      <c r="H13" s="29">
        <v>0</v>
      </c>
      <c r="I13" s="30">
        <v>1</v>
      </c>
      <c r="J13" s="29">
        <v>0.30864677117133599</v>
      </c>
      <c r="K13" s="30">
        <v>1</v>
      </c>
      <c r="L13" s="29">
        <v>0.76293882387794387</v>
      </c>
      <c r="M13" s="30">
        <v>1</v>
      </c>
      <c r="N13" s="29">
        <v>0.48770942232944603</v>
      </c>
      <c r="O13" s="30">
        <v>1</v>
      </c>
      <c r="P13" s="29">
        <v>0.29533506355227301</v>
      </c>
      <c r="Q13" s="30">
        <v>1</v>
      </c>
      <c r="R13" s="29">
        <v>0.85669291338582665</v>
      </c>
      <c r="S13" s="30">
        <v>1</v>
      </c>
      <c r="T13" s="29">
        <v>0.52324395962891235</v>
      </c>
      <c r="V13">
        <v>0</v>
      </c>
      <c r="W13">
        <f t="shared" si="0"/>
        <v>1</v>
      </c>
      <c r="X13">
        <f t="shared" si="0"/>
        <v>0.43950008585871192</v>
      </c>
      <c r="Y13">
        <v>9</v>
      </c>
    </row>
    <row r="14" spans="1:25" x14ac:dyDescent="0.75">
      <c r="B14">
        <v>1.0333333333333314</v>
      </c>
      <c r="C14" s="3">
        <v>0.57288778948266317</v>
      </c>
      <c r="D14" s="29">
        <v>0.4866535136076135</v>
      </c>
      <c r="E14" s="3">
        <v>0.67351759300600578</v>
      </c>
      <c r="F14" s="29">
        <v>0.56095838160088152</v>
      </c>
      <c r="G14" s="3">
        <v>0.78093543870155246</v>
      </c>
      <c r="H14" s="29">
        <v>0.23091201583962348</v>
      </c>
      <c r="I14" s="3">
        <v>0.51655542724419823</v>
      </c>
      <c r="J14" s="29">
        <v>0.34084365431196006</v>
      </c>
      <c r="K14" s="3">
        <v>0.87959873514338649</v>
      </c>
      <c r="L14" s="29">
        <v>0.57158939416382748</v>
      </c>
      <c r="M14" s="3">
        <v>0.73547073791348605</v>
      </c>
      <c r="N14" s="29">
        <v>0.61334941696823475</v>
      </c>
      <c r="O14" s="3">
        <v>0.76554967764652693</v>
      </c>
      <c r="P14" s="29">
        <v>0.54603935138972015</v>
      </c>
      <c r="Q14" s="3">
        <v>0.74454840557571189</v>
      </c>
      <c r="R14" s="29">
        <v>1</v>
      </c>
      <c r="S14" s="3">
        <v>0.49862478121519321</v>
      </c>
      <c r="T14" s="29">
        <v>0.44693648689978688</v>
      </c>
      <c r="V14">
        <v>1.0333333333333314</v>
      </c>
      <c r="W14">
        <f t="shared" si="0"/>
        <v>0.68529873176985823</v>
      </c>
      <c r="X14">
        <f t="shared" si="0"/>
        <v>0.5330313571979608</v>
      </c>
      <c r="Y14">
        <v>9</v>
      </c>
    </row>
    <row r="15" spans="1:25" x14ac:dyDescent="0.75">
      <c r="B15">
        <v>2.0666666666666629</v>
      </c>
      <c r="C15" s="3">
        <v>0.50383844415063772</v>
      </c>
      <c r="D15" s="29">
        <v>0.40297684674751899</v>
      </c>
      <c r="G15" s="3">
        <v>0.70009951475548438</v>
      </c>
      <c r="H15" s="29">
        <v>0.24906747750455208</v>
      </c>
      <c r="K15" s="3">
        <v>0.68133246101842748</v>
      </c>
      <c r="L15" s="29">
        <v>0.56492371500518457</v>
      </c>
      <c r="M15" s="3">
        <v>0.67406615776081413</v>
      </c>
      <c r="N15" s="29">
        <v>0.66350355180270681</v>
      </c>
      <c r="O15" s="3">
        <v>0.76597724662346278</v>
      </c>
      <c r="P15" s="29">
        <v>0.44149419933009498</v>
      </c>
      <c r="Q15" s="3">
        <v>0.68233721596333774</v>
      </c>
      <c r="R15" s="29">
        <v>0.62874015748031509</v>
      </c>
      <c r="S15" s="3">
        <v>0.4991816879958178</v>
      </c>
      <c r="T15" s="29">
        <v>0.41314099296564422</v>
      </c>
      <c r="V15">
        <v>2.0666666666666629</v>
      </c>
      <c r="W15">
        <f t="shared" si="0"/>
        <v>0.64383324689542598</v>
      </c>
      <c r="X15">
        <f t="shared" si="0"/>
        <v>0.48054956297657381</v>
      </c>
      <c r="Y15">
        <v>7</v>
      </c>
    </row>
    <row r="16" spans="1:25" x14ac:dyDescent="0.75">
      <c r="B16">
        <v>3.1000000000000014</v>
      </c>
      <c r="C16" s="3">
        <v>0.46170085725252713</v>
      </c>
      <c r="D16" s="29">
        <v>0.58553356931468759</v>
      </c>
      <c r="G16" s="3">
        <v>0.8653644617836922</v>
      </c>
      <c r="H16" s="29">
        <v>0.19783619424752949</v>
      </c>
      <c r="K16" s="3">
        <v>0.69275978628284796</v>
      </c>
      <c r="L16" s="29">
        <v>0.61703451340542026</v>
      </c>
      <c r="M16" s="3">
        <v>0.48286005089058526</v>
      </c>
      <c r="N16" s="29">
        <v>0.89384800965018074</v>
      </c>
      <c r="O16" s="3">
        <v>0.95255661097091704</v>
      </c>
      <c r="P16" s="29">
        <v>0.60928107184845004</v>
      </c>
      <c r="Q16" s="3">
        <v>0.82522436509451957</v>
      </c>
      <c r="R16" s="29">
        <v>0.76490438695163065</v>
      </c>
      <c r="S16" s="3">
        <v>0.65293342122610398</v>
      </c>
      <c r="T16" s="29">
        <v>0.55163625242124525</v>
      </c>
      <c r="V16">
        <v>3.1000000000000014</v>
      </c>
      <c r="W16">
        <f t="shared" si="0"/>
        <v>0.70477136478588476</v>
      </c>
      <c r="X16">
        <f t="shared" si="0"/>
        <v>0.60286771397702055</v>
      </c>
      <c r="Y16">
        <v>7</v>
      </c>
    </row>
    <row r="17" spans="2:25" x14ac:dyDescent="0.75">
      <c r="B17">
        <v>4.1166666666666671</v>
      </c>
      <c r="C17" s="3">
        <v>0.54947328016377384</v>
      </c>
      <c r="D17" s="29">
        <v>0.86209597864562293</v>
      </c>
      <c r="E17" s="3">
        <v>0.40598579885065744</v>
      </c>
      <c r="F17" s="29">
        <v>0.6679569406379795</v>
      </c>
      <c r="G17" s="3">
        <v>0.27283775572209806</v>
      </c>
      <c r="H17" s="29">
        <v>0.22431806530309176</v>
      </c>
      <c r="I17" s="3">
        <v>0.5461105347973878</v>
      </c>
      <c r="J17" s="29">
        <v>0.44582057492802019</v>
      </c>
      <c r="K17" s="3">
        <v>0.38566132373786893</v>
      </c>
      <c r="L17" s="29">
        <v>0.8125611020589536</v>
      </c>
      <c r="M17" s="3">
        <v>0.50958778625954237</v>
      </c>
      <c r="N17" s="29">
        <v>0.77040611178126195</v>
      </c>
      <c r="O17" s="3">
        <v>0.67729441058359008</v>
      </c>
      <c r="P17" s="29">
        <v>0.5082850868436809</v>
      </c>
      <c r="Q17" s="3">
        <v>0.29885430590032447</v>
      </c>
      <c r="R17" s="29">
        <v>0.62367829021372312</v>
      </c>
      <c r="S17" s="3">
        <v>0.552622008046735</v>
      </c>
      <c r="T17" s="29">
        <v>0.43500866551126566</v>
      </c>
      <c r="V17">
        <v>4.1166666666666671</v>
      </c>
      <c r="W17">
        <f t="shared" si="0"/>
        <v>0.46649191156244196</v>
      </c>
      <c r="X17">
        <f t="shared" si="0"/>
        <v>0.59445897954706661</v>
      </c>
      <c r="Y17">
        <v>9</v>
      </c>
    </row>
    <row r="18" spans="2:25" x14ac:dyDescent="0.75">
      <c r="B18">
        <v>5.1499999999999986</v>
      </c>
      <c r="C18" s="3">
        <v>0.12081147552636468</v>
      </c>
      <c r="D18" s="29">
        <v>0.98073463703359864</v>
      </c>
      <c r="E18" s="3">
        <v>0.16246345292448663</v>
      </c>
      <c r="F18" s="29">
        <v>0.96219591444635955</v>
      </c>
      <c r="G18" s="3">
        <v>0.57564442409137739</v>
      </c>
      <c r="H18" s="29">
        <v>0.28659819329290909</v>
      </c>
      <c r="I18" s="3">
        <v>0.5784515211420147</v>
      </c>
      <c r="J18" s="29">
        <v>0.23595813719665512</v>
      </c>
      <c r="K18" s="3">
        <v>0.39248718787482273</v>
      </c>
      <c r="L18" s="29">
        <v>0.93550585098503869</v>
      </c>
      <c r="M18" s="3">
        <v>0.41027989821882987</v>
      </c>
      <c r="N18" s="29">
        <v>0.95083768931778578</v>
      </c>
      <c r="O18" s="3">
        <v>0.65894247939704353</v>
      </c>
      <c r="P18" s="29">
        <v>0.47232758811916326</v>
      </c>
      <c r="Q18" s="3">
        <v>0.18818025587168238</v>
      </c>
      <c r="R18" s="29">
        <v>0.59161979752530802</v>
      </c>
      <c r="S18" s="3">
        <v>0.40251858250176203</v>
      </c>
      <c r="T18" s="29">
        <v>0.46136201447650144</v>
      </c>
      <c r="V18">
        <v>5.1499999999999986</v>
      </c>
      <c r="W18">
        <f t="shared" si="0"/>
        <v>0.38775325306093156</v>
      </c>
      <c r="X18">
        <f t="shared" si="0"/>
        <v>0.65301553582147986</v>
      </c>
      <c r="Y18">
        <v>9</v>
      </c>
    </row>
    <row r="19" spans="2:25" x14ac:dyDescent="0.75">
      <c r="B19">
        <v>6.18333333333333</v>
      </c>
      <c r="C19" s="3">
        <v>9.0445117356875701E-2</v>
      </c>
      <c r="D19" s="29">
        <v>1</v>
      </c>
      <c r="E19" s="3">
        <v>0.19093776555141087</v>
      </c>
      <c r="F19" s="29">
        <v>0.69920605769502453</v>
      </c>
      <c r="G19" s="3">
        <v>0.31828869847029057</v>
      </c>
      <c r="H19" s="29">
        <v>0.46359184683649501</v>
      </c>
      <c r="I19" s="3">
        <v>0.54205241627683942</v>
      </c>
      <c r="J19" s="29">
        <v>0.20664046432978461</v>
      </c>
      <c r="K19" s="3">
        <v>6.7288191036964234E-2</v>
      </c>
      <c r="L19" s="29">
        <v>0.96385720633979988</v>
      </c>
      <c r="M19" s="3">
        <v>0.5464427480916032</v>
      </c>
      <c r="N19" s="29">
        <v>1</v>
      </c>
      <c r="O19" s="3">
        <v>0.63893057453533331</v>
      </c>
      <c r="P19" s="29">
        <v>0.66369423925822424</v>
      </c>
      <c r="Q19" s="3">
        <v>0.5074470116478903</v>
      </c>
      <c r="R19" s="29">
        <v>0.6891451068616431</v>
      </c>
      <c r="S19" s="3">
        <v>0.43710363012297393</v>
      </c>
      <c r="T19" s="29">
        <v>0.42542562952390628</v>
      </c>
      <c r="V19">
        <v>6.18333333333333</v>
      </c>
      <c r="W19">
        <f t="shared" si="0"/>
        <v>0.37099290589890904</v>
      </c>
      <c r="X19">
        <f t="shared" si="0"/>
        <v>0.67906228342720865</v>
      </c>
      <c r="Y19">
        <v>9</v>
      </c>
    </row>
    <row r="20" spans="2:25" x14ac:dyDescent="0.75">
      <c r="B20">
        <v>7.2166666666666686</v>
      </c>
      <c r="C20" s="3">
        <v>0.26979286618046439</v>
      </c>
      <c r="D20" s="29">
        <v>0.62940288980444481</v>
      </c>
      <c r="E20" s="3">
        <v>0.18608402586740821</v>
      </c>
      <c r="F20" s="29">
        <v>0.66321023931285861</v>
      </c>
      <c r="I20" s="3">
        <v>0.30314536806874015</v>
      </c>
      <c r="J20" s="29">
        <v>0</v>
      </c>
      <c r="K20" s="3">
        <v>0.3895649329407912</v>
      </c>
      <c r="L20" s="29">
        <v>1</v>
      </c>
      <c r="M20" s="3">
        <v>0.42908905852417295</v>
      </c>
      <c r="N20" s="29">
        <v>0.86934727248358146</v>
      </c>
      <c r="O20" s="3">
        <v>0.6109122309878513</v>
      </c>
      <c r="P20" s="29">
        <v>0.49872451808966073</v>
      </c>
      <c r="Q20" s="3">
        <v>0</v>
      </c>
      <c r="R20" s="29">
        <v>0.68998875140607419</v>
      </c>
      <c r="S20" s="3">
        <v>0.43571704589366456</v>
      </c>
      <c r="T20" s="29">
        <v>0.63140992965643872</v>
      </c>
      <c r="V20">
        <v>7.2166666666666686</v>
      </c>
      <c r="W20">
        <f t="shared" si="0"/>
        <v>0.32803819105788656</v>
      </c>
      <c r="X20">
        <f t="shared" si="0"/>
        <v>0.62276045009413228</v>
      </c>
      <c r="Y20">
        <v>8</v>
      </c>
    </row>
    <row r="21" spans="2:25" x14ac:dyDescent="0.75">
      <c r="B21">
        <v>8.25</v>
      </c>
      <c r="C21" s="3">
        <v>0</v>
      </c>
      <c r="D21" s="29">
        <v>0.96849068647362657</v>
      </c>
      <c r="E21" s="3">
        <v>0.27059958808025258</v>
      </c>
      <c r="F21" s="29">
        <v>0.5177012403582627</v>
      </c>
      <c r="I21" s="3">
        <v>0.48329451371082993</v>
      </c>
      <c r="J21" s="29">
        <v>0.49668662309766504</v>
      </c>
      <c r="K21" s="3">
        <v>8.750408897612072E-2</v>
      </c>
      <c r="L21" s="29">
        <v>0.94365279217893516</v>
      </c>
      <c r="M21" s="3">
        <v>0</v>
      </c>
      <c r="N21" s="29">
        <v>0.58405039538935744</v>
      </c>
      <c r="O21" s="3">
        <v>0.75045062416686958</v>
      </c>
      <c r="P21" s="29">
        <v>0.56158913954881207</v>
      </c>
      <c r="Q21" s="3">
        <v>0.40515562344853912</v>
      </c>
      <c r="R21" s="29">
        <v>0.77322834645669392</v>
      </c>
      <c r="S21" s="3">
        <v>0.43387584388425421</v>
      </c>
      <c r="T21" s="29">
        <v>0.61061270262004275</v>
      </c>
      <c r="V21">
        <v>8.25</v>
      </c>
      <c r="W21">
        <f t="shared" si="0"/>
        <v>0.30386003528335825</v>
      </c>
      <c r="X21">
        <f t="shared" si="0"/>
        <v>0.68200149076542449</v>
      </c>
      <c r="Y21">
        <v>8</v>
      </c>
    </row>
    <row r="22" spans="2:25" x14ac:dyDescent="0.75">
      <c r="B22">
        <v>9.2833333333333314</v>
      </c>
      <c r="C22" s="3">
        <v>0.34346256095307193</v>
      </c>
      <c r="D22" s="29">
        <v>0.81242383798526141</v>
      </c>
      <c r="E22" s="3">
        <v>7.0991343924184172E-2</v>
      </c>
      <c r="F22" s="29">
        <v>0.60181391800638628</v>
      </c>
      <c r="G22" s="3">
        <v>0.56113112169862023</v>
      </c>
      <c r="H22" s="29">
        <v>0.64385595842098731</v>
      </c>
      <c r="I22" s="3">
        <v>0.53303582496591095</v>
      </c>
      <c r="J22" s="29">
        <v>0.75746081074905225</v>
      </c>
      <c r="K22" s="3">
        <v>0.48136517282739066</v>
      </c>
      <c r="L22" s="29">
        <v>0.96364982965486412</v>
      </c>
      <c r="M22" s="3">
        <v>0.23395419847328278</v>
      </c>
      <c r="N22" s="29">
        <v>0.75759281597641059</v>
      </c>
      <c r="O22" s="3">
        <v>0.50766689861585002</v>
      </c>
      <c r="P22" s="29">
        <v>0.6835030278831431</v>
      </c>
      <c r="Q22" s="3">
        <v>0.23171663165934758</v>
      </c>
      <c r="R22" s="29">
        <v>0.99066366704162001</v>
      </c>
      <c r="S22" s="3">
        <v>0.38537949219193962</v>
      </c>
      <c r="T22" s="29">
        <v>0.61820776837598124</v>
      </c>
      <c r="V22">
        <v>9.2833333333333314</v>
      </c>
      <c r="W22">
        <f t="shared" si="0"/>
        <v>0.37207813836773312</v>
      </c>
      <c r="X22">
        <f t="shared" si="0"/>
        <v>0.75879684823263405</v>
      </c>
      <c r="Y22">
        <v>9</v>
      </c>
    </row>
    <row r="23" spans="2:25" x14ac:dyDescent="0.75">
      <c r="B23">
        <v>10.316666666666663</v>
      </c>
      <c r="C23" s="3">
        <v>0.2731834918468608</v>
      </c>
      <c r="D23" s="29">
        <v>0.48891661347414872</v>
      </c>
      <c r="E23" s="3">
        <v>0.27070040759891145</v>
      </c>
      <c r="F23" s="29">
        <v>1</v>
      </c>
      <c r="G23" s="3">
        <v>0.39235233507410761</v>
      </c>
      <c r="H23" s="29">
        <v>0.52334399915144891</v>
      </c>
      <c r="I23" s="3">
        <v>0.59322907491860932</v>
      </c>
      <c r="J23" s="29">
        <v>0.88323202778666521</v>
      </c>
      <c r="K23" s="3">
        <v>0.26073492530803588</v>
      </c>
      <c r="L23" s="29">
        <v>0.74140127388534927</v>
      </c>
      <c r="M23" s="3">
        <v>2.9638676844784051E-2</v>
      </c>
      <c r="N23" s="29">
        <v>0.47760353839967845</v>
      </c>
      <c r="O23" s="3">
        <v>0.58289388744037129</v>
      </c>
      <c r="P23" s="29">
        <v>0.88660411259732563</v>
      </c>
      <c r="Q23" s="3">
        <v>0.18571701355737993</v>
      </c>
      <c r="R23" s="29">
        <v>0.65635545556805486</v>
      </c>
      <c r="S23" s="3">
        <v>0.39348305412224627</v>
      </c>
      <c r="T23" s="29">
        <v>0.72300948108879504</v>
      </c>
      <c r="V23">
        <v>10.316666666666663</v>
      </c>
      <c r="W23">
        <f t="shared" si="0"/>
        <v>0.33132587407903408</v>
      </c>
      <c r="X23">
        <f t="shared" si="0"/>
        <v>0.70894072243905171</v>
      </c>
      <c r="Y23">
        <v>9</v>
      </c>
    </row>
    <row r="24" spans="2:25" x14ac:dyDescent="0.75">
      <c r="B24">
        <v>11.350000000000001</v>
      </c>
      <c r="C24" s="3">
        <v>0.14932258568971157</v>
      </c>
      <c r="D24" s="29">
        <v>0.60659780653397621</v>
      </c>
      <c r="E24" s="3">
        <v>0</v>
      </c>
      <c r="F24" s="29">
        <v>0.50275478201904322</v>
      </c>
      <c r="G24" s="3">
        <v>0.50322762459159298</v>
      </c>
      <c r="H24" s="29">
        <v>0.6759594816765957</v>
      </c>
      <c r="I24" s="3">
        <v>0.51254297886777178</v>
      </c>
      <c r="J24" s="29">
        <v>1</v>
      </c>
      <c r="K24" s="3">
        <v>6.9196379893141438E-2</v>
      </c>
      <c r="L24" s="29">
        <v>0.62642571470893182</v>
      </c>
      <c r="M24" s="3">
        <v>0.1871450381679394</v>
      </c>
      <c r="N24" s="29">
        <v>6.1868382254389287E-2</v>
      </c>
      <c r="O24" s="3">
        <v>0.60265428113917807</v>
      </c>
      <c r="P24" s="29">
        <v>1</v>
      </c>
      <c r="S24" s="3">
        <v>0.35257881935762542</v>
      </c>
      <c r="T24" s="29">
        <v>0.86578652258130251</v>
      </c>
      <c r="V24">
        <v>11.350000000000001</v>
      </c>
      <c r="W24">
        <f t="shared" si="0"/>
        <v>0.29708346346337011</v>
      </c>
      <c r="X24">
        <f t="shared" si="0"/>
        <v>0.66742408622177984</v>
      </c>
      <c r="Y24">
        <v>8</v>
      </c>
    </row>
    <row r="25" spans="2:25" x14ac:dyDescent="0.75">
      <c r="B25">
        <v>12.366666666666667</v>
      </c>
      <c r="G25" s="3">
        <v>0.31252036529841204</v>
      </c>
      <c r="H25" s="29">
        <v>0.65930666289532736</v>
      </c>
      <c r="I25" s="3">
        <v>0.55497054275704116</v>
      </c>
      <c r="J25" s="29">
        <v>0.974498423289613</v>
      </c>
      <c r="K25" s="3">
        <v>0</v>
      </c>
      <c r="L25" s="29">
        <v>0.21611613094356338</v>
      </c>
      <c r="M25" s="3">
        <v>0.22181170483460552</v>
      </c>
      <c r="N25" s="29">
        <v>0.33411070902023848</v>
      </c>
      <c r="O25" s="3">
        <v>0.34680874252802318</v>
      </c>
      <c r="P25" s="29">
        <v>0.63408087664426183</v>
      </c>
      <c r="S25" s="3">
        <v>0.33192780669652017</v>
      </c>
      <c r="T25" s="29">
        <v>1</v>
      </c>
      <c r="V25">
        <v>12.366666666666667</v>
      </c>
      <c r="W25">
        <f t="shared" si="0"/>
        <v>0.294673193685767</v>
      </c>
      <c r="X25">
        <f t="shared" si="0"/>
        <v>0.63635213379883393</v>
      </c>
      <c r="Y25">
        <v>6</v>
      </c>
    </row>
    <row r="26" spans="2:25" x14ac:dyDescent="0.75">
      <c r="B26">
        <v>13.399999999999999</v>
      </c>
      <c r="G26" s="3">
        <v>0.2403325378023965</v>
      </c>
      <c r="H26" s="29">
        <v>0.88937012745947264</v>
      </c>
      <c r="I26" s="3">
        <v>0</v>
      </c>
      <c r="J26" s="29">
        <v>0.59675060554819337</v>
      </c>
      <c r="K26" s="3">
        <v>0.18850725111765351</v>
      </c>
      <c r="L26" s="29">
        <v>0.62290031106502641</v>
      </c>
      <c r="M26" s="3">
        <v>7.0982188295165824E-2</v>
      </c>
      <c r="N26" s="29">
        <v>0</v>
      </c>
      <c r="O26" s="3">
        <v>0.360843065418053</v>
      </c>
      <c r="P26" s="29">
        <v>0.86313524544708387</v>
      </c>
      <c r="S26" s="3">
        <v>0.31154956470347578</v>
      </c>
      <c r="T26" s="29">
        <v>0.78427974309307658</v>
      </c>
      <c r="V26">
        <v>13.399999999999999</v>
      </c>
      <c r="W26">
        <f t="shared" si="0"/>
        <v>0.1953691012227908</v>
      </c>
      <c r="X26">
        <f t="shared" si="0"/>
        <v>0.62607267210214212</v>
      </c>
      <c r="Y26">
        <v>6</v>
      </c>
    </row>
    <row r="27" spans="2:25" x14ac:dyDescent="0.75">
      <c r="B27">
        <v>14.43333333333333</v>
      </c>
      <c r="C27" s="3">
        <v>0.19911573619937201</v>
      </c>
      <c r="D27" s="29">
        <v>0.65731445482504536</v>
      </c>
      <c r="E27" s="3">
        <v>9.5548098111794683E-2</v>
      </c>
      <c r="F27" s="29">
        <v>0.32560110756364202</v>
      </c>
      <c r="G27" s="3">
        <v>0.23664256589550017</v>
      </c>
      <c r="H27" s="29">
        <v>1</v>
      </c>
      <c r="I27" s="3">
        <v>0.33233511446895408</v>
      </c>
      <c r="J27" s="29">
        <v>0.93992504912938191</v>
      </c>
      <c r="K27" s="3">
        <v>0.22442481735906647</v>
      </c>
      <c r="L27" s="29">
        <v>0.35117760331802711</v>
      </c>
      <c r="M27" s="3">
        <v>0.22663613231552204</v>
      </c>
      <c r="N27" s="29">
        <v>0.30979761426082331</v>
      </c>
      <c r="O27" s="3">
        <v>0.17821242632818907</v>
      </c>
      <c r="P27" s="29">
        <v>0.41458707659546129</v>
      </c>
      <c r="S27" s="3">
        <v>0.19972495624303896</v>
      </c>
      <c r="T27" s="29">
        <v>0.71398715465389018</v>
      </c>
      <c r="V27">
        <v>14.43333333333333</v>
      </c>
      <c r="W27">
        <f t="shared" si="0"/>
        <v>0.21157998086517968</v>
      </c>
      <c r="X27">
        <f t="shared" si="0"/>
        <v>0.5890487575432839</v>
      </c>
      <c r="Y27">
        <v>8</v>
      </c>
    </row>
    <row r="28" spans="2:25" x14ac:dyDescent="0.75">
      <c r="B28">
        <v>15.466666666666669</v>
      </c>
      <c r="G28" s="3">
        <v>0</v>
      </c>
      <c r="H28" s="29">
        <v>0.98092527445330302</v>
      </c>
      <c r="I28" s="3">
        <v>0.21978430643361857</v>
      </c>
      <c r="J28" s="29">
        <v>0.74480142589461229</v>
      </c>
      <c r="K28" s="3">
        <v>0.39228001308472343</v>
      </c>
      <c r="L28" s="29">
        <v>0.38758702414456919</v>
      </c>
      <c r="O28" s="3">
        <v>0.12264522673731353</v>
      </c>
      <c r="P28" s="29">
        <v>0.93296510725139215</v>
      </c>
      <c r="S28" s="3">
        <v>0.26259859523105955</v>
      </c>
      <c r="T28" s="29">
        <v>0.94693648689978616</v>
      </c>
      <c r="V28">
        <v>15.466666666666669</v>
      </c>
      <c r="W28">
        <f t="shared" si="0"/>
        <v>0.19946162829734299</v>
      </c>
      <c r="X28">
        <f t="shared" si="0"/>
        <v>0.79864306372873251</v>
      </c>
      <c r="Y28">
        <v>5</v>
      </c>
    </row>
    <row r="29" spans="2:25" x14ac:dyDescent="0.75">
      <c r="B29">
        <v>16.5</v>
      </c>
      <c r="G29" s="3">
        <v>9.3033086454544403E-2</v>
      </c>
      <c r="H29" s="29">
        <v>0.75902911591563937</v>
      </c>
      <c r="I29" s="3">
        <v>2.5888447410828793E-2</v>
      </c>
      <c r="J29" s="29">
        <v>0.24845756592477536</v>
      </c>
      <c r="K29" s="3">
        <v>0.30599716497655688</v>
      </c>
      <c r="L29" s="29">
        <v>0.30697674418604615</v>
      </c>
      <c r="O29" s="3">
        <v>0.12604901114194425</v>
      </c>
      <c r="P29" s="29">
        <v>0.79037732082251855</v>
      </c>
      <c r="S29" s="3">
        <v>0.25293796740390562</v>
      </c>
      <c r="T29" s="29">
        <v>0.78489142624120734</v>
      </c>
      <c r="V29">
        <v>16.5</v>
      </c>
      <c r="W29">
        <f t="shared" si="0"/>
        <v>0.16078113547755599</v>
      </c>
      <c r="X29">
        <f t="shared" si="0"/>
        <v>0.5779464346180373</v>
      </c>
      <c r="Y29">
        <v>5</v>
      </c>
    </row>
    <row r="30" spans="2:25" x14ac:dyDescent="0.75">
      <c r="B30">
        <v>17.533333333333331</v>
      </c>
      <c r="G30" s="3">
        <v>0.11199372968974286</v>
      </c>
      <c r="H30" s="29">
        <v>0.65808687043682701</v>
      </c>
      <c r="K30" s="3">
        <v>0.15794351760985786</v>
      </c>
      <c r="L30" s="29">
        <v>0.11065027403347601</v>
      </c>
      <c r="O30" s="3">
        <v>0</v>
      </c>
      <c r="P30" s="29">
        <v>0.49399968944788208</v>
      </c>
      <c r="S30" s="3">
        <v>0.20153206191894185</v>
      </c>
      <c r="T30" s="29">
        <v>0.44923029870527098</v>
      </c>
      <c r="V30">
        <v>17.533333333333331</v>
      </c>
      <c r="W30">
        <f t="shared" si="0"/>
        <v>0.11786732730463564</v>
      </c>
      <c r="X30">
        <f t="shared" si="0"/>
        <v>0.427991783155864</v>
      </c>
      <c r="Y30">
        <v>4</v>
      </c>
    </row>
    <row r="31" spans="2:25" x14ac:dyDescent="0.75">
      <c r="B31">
        <v>19.116666666666667</v>
      </c>
      <c r="G31" s="3">
        <v>9.8819032857482128E-2</v>
      </c>
      <c r="H31" s="29">
        <v>0.6020117736489472</v>
      </c>
      <c r="O31" s="3">
        <v>9.4132244569455362E-2</v>
      </c>
      <c r="P31" s="29">
        <v>0.43497260486679473</v>
      </c>
      <c r="S31" s="3">
        <v>0.31861887118405174</v>
      </c>
      <c r="T31" s="29">
        <v>0.68768477928433058</v>
      </c>
      <c r="V31">
        <v>19.116666666666667</v>
      </c>
      <c r="W31">
        <f t="shared" si="0"/>
        <v>0.17052338287032975</v>
      </c>
      <c r="X31">
        <f t="shared" si="0"/>
        <v>0.57488971926669086</v>
      </c>
      <c r="Y31">
        <v>3</v>
      </c>
    </row>
    <row r="32" spans="2:25" x14ac:dyDescent="0.75">
      <c r="B32">
        <v>20.133333333333333</v>
      </c>
      <c r="G32" s="3">
        <v>0.20001585190795279</v>
      </c>
      <c r="H32" s="29">
        <v>0.44858309615146635</v>
      </c>
      <c r="O32" s="3">
        <v>0.25218185933819065</v>
      </c>
      <c r="P32" s="29">
        <v>0.51806747853862944</v>
      </c>
      <c r="V32">
        <v>20.133333333333333</v>
      </c>
      <c r="W32">
        <f t="shared" si="0"/>
        <v>0.22609885562307172</v>
      </c>
      <c r="X32">
        <f t="shared" si="0"/>
        <v>0.48332528734504787</v>
      </c>
      <c r="Y32">
        <v>2</v>
      </c>
    </row>
    <row r="33" spans="2:25" x14ac:dyDescent="0.75">
      <c r="B33">
        <v>21.166666666666664</v>
      </c>
      <c r="G33" s="3">
        <v>9.8554834391594792E-2</v>
      </c>
      <c r="H33" s="29">
        <v>0.25415878515742407</v>
      </c>
      <c r="O33" s="3">
        <v>0.20436120356475135</v>
      </c>
      <c r="P33" s="29">
        <v>0.3140791020607348</v>
      </c>
      <c r="V33">
        <v>21.166666666666664</v>
      </c>
      <c r="W33">
        <f t="shared" si="0"/>
        <v>0.15145801897817307</v>
      </c>
      <c r="X33">
        <f t="shared" si="0"/>
        <v>0.28411894360907941</v>
      </c>
      <c r="Y33">
        <v>2</v>
      </c>
    </row>
    <row r="34" spans="2:25" x14ac:dyDescent="0.75">
      <c r="B34">
        <v>22.199999999999996</v>
      </c>
      <c r="G34" s="3">
        <v>0.27889670720645349</v>
      </c>
      <c r="H34" s="29">
        <v>0.28279739070482762</v>
      </c>
      <c r="O34" s="3">
        <v>0.11519211260993142</v>
      </c>
      <c r="P34" s="29">
        <v>0</v>
      </c>
      <c r="V34">
        <v>22.199999999999996</v>
      </c>
      <c r="W34">
        <f t="shared" si="0"/>
        <v>0.19704440990819244</v>
      </c>
      <c r="X34">
        <f t="shared" si="0"/>
        <v>0.14139869535241381</v>
      </c>
      <c r="Y34">
        <v>2</v>
      </c>
    </row>
    <row r="35" spans="2:25" x14ac:dyDescent="0.75">
      <c r="B35">
        <v>23.233333333333334</v>
      </c>
      <c r="G35" s="3">
        <v>0.14570545393699721</v>
      </c>
      <c r="H35" s="29">
        <v>0.28433538989163293</v>
      </c>
      <c r="V35">
        <v>23.233333333333334</v>
      </c>
      <c r="W35">
        <f t="shared" si="0"/>
        <v>0.14570545393699721</v>
      </c>
      <c r="X35">
        <f t="shared" si="0"/>
        <v>0.28433538989163293</v>
      </c>
      <c r="Y35">
        <v>1</v>
      </c>
    </row>
    <row r="36" spans="2:25" x14ac:dyDescent="0.75">
      <c r="B36">
        <v>24.266666666666666</v>
      </c>
      <c r="G36" s="3">
        <v>0.17201081452387029</v>
      </c>
      <c r="H36" s="29">
        <v>0.36540739300298786</v>
      </c>
      <c r="V36">
        <v>24.266666666666666</v>
      </c>
      <c r="W36">
        <f t="shared" si="0"/>
        <v>0.17201081452387029</v>
      </c>
      <c r="X36">
        <f t="shared" si="0"/>
        <v>0.36540739300298786</v>
      </c>
      <c r="Y36">
        <v>1</v>
      </c>
    </row>
    <row r="37" spans="2:25" x14ac:dyDescent="0.75">
      <c r="B37">
        <v>25.299999999999997</v>
      </c>
      <c r="G37" s="3">
        <v>0.24228760644996536</v>
      </c>
      <c r="H37" s="29">
        <v>0.44996199197411918</v>
      </c>
      <c r="V37">
        <v>25.299999999999997</v>
      </c>
      <c r="W37">
        <f t="shared" si="0"/>
        <v>0.24228760644996536</v>
      </c>
      <c r="X37">
        <f t="shared" si="0"/>
        <v>0.44996199197411918</v>
      </c>
      <c r="Y37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7"/>
  <sheetViews>
    <sheetView zoomScale="80" zoomScaleNormal="80" workbookViewId="0">
      <selection activeCell="K3" sqref="K3"/>
    </sheetView>
  </sheetViews>
  <sheetFormatPr defaultRowHeight="14.75" x14ac:dyDescent="0.75"/>
  <sheetData>
    <row r="1" spans="1:13" x14ac:dyDescent="0.75">
      <c r="A1" t="s">
        <v>15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81</v>
      </c>
      <c r="B3">
        <v>279.50900000000001</v>
      </c>
      <c r="C3">
        <v>283.976</v>
      </c>
      <c r="D3">
        <v>173.23099999999999</v>
      </c>
      <c r="E3">
        <v>173.61</v>
      </c>
      <c r="G3">
        <f t="shared" ref="G3:G37" si="0">A3</f>
        <v>81</v>
      </c>
      <c r="H3">
        <f t="shared" ref="H3:H37" si="1">B3-C3</f>
        <v>-4.4669999999999845</v>
      </c>
      <c r="I3">
        <f t="shared" ref="I3:I37" si="2">D3-E3</f>
        <v>-0.3790000000000191</v>
      </c>
      <c r="K3">
        <f t="shared" ref="K3:K37" si="3">A3</f>
        <v>81</v>
      </c>
      <c r="L3">
        <f t="shared" ref="L3:L37" si="4">(H3-MIN(H$3:H$50))/(MAX(H$3:H$50)-MIN(H$3:H$50))</f>
        <v>0.18366330199714068</v>
      </c>
      <c r="M3">
        <f t="shared" ref="M3:M37" si="5">(I3-MIN(I$3:I$50))/(MAX(I$3:I$50)-MIN(I$3:I$50))</f>
        <v>9.8427608740044734E-2</v>
      </c>
    </row>
    <row r="4" spans="1:13" x14ac:dyDescent="0.75">
      <c r="A4">
        <v>82</v>
      </c>
      <c r="B4">
        <v>285.38</v>
      </c>
      <c r="C4">
        <v>293.31099999999998</v>
      </c>
      <c r="D4">
        <v>173.04599999999999</v>
      </c>
      <c r="E4">
        <v>175.5</v>
      </c>
      <c r="G4">
        <f t="shared" si="0"/>
        <v>82</v>
      </c>
      <c r="H4">
        <f t="shared" si="1"/>
        <v>-7.9309999999999832</v>
      </c>
      <c r="I4">
        <f t="shared" si="2"/>
        <v>-2.4540000000000077</v>
      </c>
      <c r="K4">
        <f t="shared" si="3"/>
        <v>82</v>
      </c>
      <c r="L4">
        <f t="shared" si="4"/>
        <v>0.10862972750509017</v>
      </c>
      <c r="M4">
        <f t="shared" si="5"/>
        <v>1.3681846028180835E-2</v>
      </c>
    </row>
    <row r="5" spans="1:13" x14ac:dyDescent="0.75">
      <c r="A5">
        <v>83</v>
      </c>
      <c r="B5">
        <v>268.37</v>
      </c>
      <c r="C5">
        <v>274.22000000000003</v>
      </c>
      <c r="D5">
        <v>168.29599999999999</v>
      </c>
      <c r="E5">
        <v>171.08500000000001</v>
      </c>
      <c r="G5">
        <f t="shared" si="0"/>
        <v>83</v>
      </c>
      <c r="H5">
        <f t="shared" si="1"/>
        <v>-5.8500000000000227</v>
      </c>
      <c r="I5">
        <f t="shared" si="2"/>
        <v>-2.7890000000000157</v>
      </c>
      <c r="K5">
        <f t="shared" si="3"/>
        <v>83</v>
      </c>
      <c r="L5">
        <f t="shared" si="4"/>
        <v>0.15370619070311389</v>
      </c>
      <c r="M5">
        <f t="shared" si="5"/>
        <v>0</v>
      </c>
    </row>
    <row r="6" spans="1:13" x14ac:dyDescent="0.75">
      <c r="A6">
        <v>84</v>
      </c>
      <c r="B6">
        <v>271.95800000000003</v>
      </c>
      <c r="C6">
        <v>274.22699999999998</v>
      </c>
      <c r="D6">
        <v>168.63300000000001</v>
      </c>
      <c r="E6">
        <v>171.392</v>
      </c>
      <c r="G6">
        <f t="shared" si="0"/>
        <v>84</v>
      </c>
      <c r="H6">
        <f t="shared" si="1"/>
        <v>-2.2689999999999486</v>
      </c>
      <c r="I6">
        <f t="shared" si="2"/>
        <v>-2.7589999999999861</v>
      </c>
      <c r="K6">
        <f t="shared" si="3"/>
        <v>84</v>
      </c>
      <c r="L6">
        <f t="shared" si="4"/>
        <v>0.23127409782090791</v>
      </c>
      <c r="M6">
        <f t="shared" si="5"/>
        <v>1.2252399428233425E-3</v>
      </c>
    </row>
    <row r="7" spans="1:13" x14ac:dyDescent="0.75">
      <c r="A7">
        <v>85</v>
      </c>
      <c r="B7">
        <v>278.44400000000002</v>
      </c>
      <c r="C7">
        <v>279.67</v>
      </c>
      <c r="D7">
        <v>172.98400000000001</v>
      </c>
      <c r="E7">
        <v>171.30699999999999</v>
      </c>
      <c r="G7">
        <f t="shared" si="0"/>
        <v>85</v>
      </c>
      <c r="H7">
        <f t="shared" si="1"/>
        <v>-1.2259999999999991</v>
      </c>
      <c r="I7">
        <f t="shared" si="2"/>
        <v>1.6770000000000209</v>
      </c>
      <c r="K7">
        <f t="shared" si="3"/>
        <v>85</v>
      </c>
      <c r="L7">
        <f t="shared" si="4"/>
        <v>0.25386648182645205</v>
      </c>
      <c r="M7">
        <f t="shared" si="5"/>
        <v>0.18239738615479004</v>
      </c>
    </row>
    <row r="8" spans="1:13" x14ac:dyDescent="0.75">
      <c r="A8">
        <v>86</v>
      </c>
      <c r="B8">
        <v>294.73399999999998</v>
      </c>
      <c r="C8">
        <v>291.03399999999999</v>
      </c>
      <c r="D8">
        <v>177.26599999999999</v>
      </c>
      <c r="E8">
        <v>175.04499999999999</v>
      </c>
      <c r="G8">
        <f t="shared" si="0"/>
        <v>86</v>
      </c>
      <c r="H8">
        <f t="shared" si="1"/>
        <v>3.6999999999999886</v>
      </c>
      <c r="I8">
        <f t="shared" si="2"/>
        <v>2.2210000000000036</v>
      </c>
      <c r="K8">
        <f t="shared" si="3"/>
        <v>86</v>
      </c>
      <c r="L8">
        <f t="shared" si="4"/>
        <v>0.36056838365896937</v>
      </c>
      <c r="M8">
        <f t="shared" si="5"/>
        <v>0.2046150704512974</v>
      </c>
    </row>
    <row r="9" spans="1:13" x14ac:dyDescent="0.75">
      <c r="A9">
        <v>87</v>
      </c>
      <c r="B9">
        <v>297.161</v>
      </c>
      <c r="C9">
        <v>296.94900000000001</v>
      </c>
      <c r="D9">
        <v>178.19399999999999</v>
      </c>
      <c r="E9">
        <v>178.05099999999999</v>
      </c>
      <c r="G9">
        <f t="shared" si="0"/>
        <v>87</v>
      </c>
      <c r="H9">
        <f t="shared" si="1"/>
        <v>0.21199999999998909</v>
      </c>
      <c r="I9">
        <f t="shared" si="2"/>
        <v>0.14300000000000068</v>
      </c>
      <c r="K9">
        <f t="shared" si="3"/>
        <v>87</v>
      </c>
      <c r="L9">
        <f t="shared" si="4"/>
        <v>0.28501494606420258</v>
      </c>
      <c r="M9">
        <f t="shared" si="5"/>
        <v>0.1197467837451507</v>
      </c>
    </row>
    <row r="10" spans="1:13" x14ac:dyDescent="0.75">
      <c r="A10">
        <v>88</v>
      </c>
      <c r="B10">
        <v>312.048</v>
      </c>
      <c r="C10">
        <v>303.56200000000001</v>
      </c>
      <c r="D10">
        <v>181.98400000000001</v>
      </c>
      <c r="E10">
        <v>177.994</v>
      </c>
      <c r="G10">
        <f t="shared" si="0"/>
        <v>88</v>
      </c>
      <c r="H10">
        <f t="shared" si="1"/>
        <v>8.48599999999999</v>
      </c>
      <c r="I10">
        <f t="shared" si="2"/>
        <v>3.9900000000000091</v>
      </c>
      <c r="K10">
        <f t="shared" si="3"/>
        <v>88</v>
      </c>
      <c r="L10">
        <f t="shared" si="4"/>
        <v>0.464237750725642</v>
      </c>
      <c r="M10">
        <f t="shared" si="5"/>
        <v>0.2768633857463762</v>
      </c>
    </row>
    <row r="11" spans="1:13" x14ac:dyDescent="0.75">
      <c r="A11">
        <v>89</v>
      </c>
      <c r="B11">
        <v>307.79000000000002</v>
      </c>
      <c r="C11">
        <v>302.50599999999997</v>
      </c>
      <c r="D11">
        <v>187.065</v>
      </c>
      <c r="E11">
        <v>178.19300000000001</v>
      </c>
      <c r="G11">
        <f t="shared" si="0"/>
        <v>89</v>
      </c>
      <c r="H11">
        <f t="shared" si="1"/>
        <v>5.2840000000000487</v>
      </c>
      <c r="I11">
        <f t="shared" si="2"/>
        <v>8.8719999999999857</v>
      </c>
      <c r="K11">
        <f t="shared" si="3"/>
        <v>89</v>
      </c>
      <c r="L11">
        <f t="shared" si="4"/>
        <v>0.39487934843824551</v>
      </c>
      <c r="M11">
        <f t="shared" si="5"/>
        <v>0.47625076577496406</v>
      </c>
    </row>
    <row r="12" spans="1:13" x14ac:dyDescent="0.75">
      <c r="A12">
        <v>90</v>
      </c>
      <c r="B12">
        <v>300.80599999999998</v>
      </c>
      <c r="C12">
        <v>304.65899999999999</v>
      </c>
      <c r="D12">
        <v>183.065</v>
      </c>
      <c r="E12">
        <v>179.18799999999999</v>
      </c>
      <c r="G12">
        <f t="shared" si="0"/>
        <v>90</v>
      </c>
      <c r="H12">
        <f t="shared" si="1"/>
        <v>-3.8530000000000086</v>
      </c>
      <c r="I12">
        <f t="shared" si="2"/>
        <v>3.8770000000000095</v>
      </c>
      <c r="K12">
        <f t="shared" si="3"/>
        <v>90</v>
      </c>
      <c r="L12">
        <f t="shared" si="4"/>
        <v>0.19696313304163177</v>
      </c>
      <c r="M12">
        <f t="shared" si="5"/>
        <v>0.27224831529507948</v>
      </c>
    </row>
    <row r="13" spans="1:13" x14ac:dyDescent="0.75">
      <c r="A13">
        <v>91</v>
      </c>
      <c r="B13">
        <v>306.79300000000001</v>
      </c>
      <c r="C13">
        <v>306.12200000000001</v>
      </c>
      <c r="D13">
        <v>183.31</v>
      </c>
      <c r="E13">
        <v>179.08699999999999</v>
      </c>
      <c r="G13">
        <f t="shared" si="0"/>
        <v>91</v>
      </c>
      <c r="H13">
        <f t="shared" si="1"/>
        <v>0.67099999999999227</v>
      </c>
      <c r="I13">
        <f t="shared" si="2"/>
        <v>4.2230000000000132</v>
      </c>
      <c r="K13">
        <f t="shared" si="3"/>
        <v>91</v>
      </c>
      <c r="L13">
        <f t="shared" si="4"/>
        <v>0.29495732790365159</v>
      </c>
      <c r="M13">
        <f t="shared" si="5"/>
        <v>0.2863794159689616</v>
      </c>
    </row>
    <row r="14" spans="1:13" x14ac:dyDescent="0.75">
      <c r="A14">
        <v>92</v>
      </c>
      <c r="B14">
        <v>318.44</v>
      </c>
      <c r="C14">
        <v>322.238</v>
      </c>
      <c r="D14">
        <v>187.74100000000001</v>
      </c>
      <c r="E14">
        <v>181.91900000000001</v>
      </c>
      <c r="G14">
        <f t="shared" si="0"/>
        <v>92</v>
      </c>
      <c r="H14">
        <f t="shared" si="1"/>
        <v>-3.7980000000000018</v>
      </c>
      <c r="I14">
        <f t="shared" si="2"/>
        <v>5.8220000000000027</v>
      </c>
      <c r="K14">
        <f t="shared" si="3"/>
        <v>92</v>
      </c>
      <c r="L14">
        <f t="shared" si="4"/>
        <v>0.19815448598535676</v>
      </c>
      <c r="M14">
        <f t="shared" si="5"/>
        <v>0.35168470492138099</v>
      </c>
    </row>
    <row r="15" spans="1:13" x14ac:dyDescent="0.75">
      <c r="A15">
        <v>93</v>
      </c>
      <c r="B15">
        <v>306.92200000000003</v>
      </c>
      <c r="C15">
        <v>308.983</v>
      </c>
      <c r="D15">
        <v>186.422</v>
      </c>
      <c r="E15">
        <v>180.97800000000001</v>
      </c>
      <c r="G15">
        <f t="shared" si="0"/>
        <v>93</v>
      </c>
      <c r="H15">
        <f t="shared" si="1"/>
        <v>-2.0609999999999786</v>
      </c>
      <c r="I15">
        <f t="shared" si="2"/>
        <v>5.4439999999999884</v>
      </c>
      <c r="K15">
        <f t="shared" si="3"/>
        <v>93</v>
      </c>
      <c r="L15">
        <f t="shared" si="4"/>
        <v>0.23577957804444841</v>
      </c>
      <c r="M15">
        <f t="shared" si="5"/>
        <v>0.33624668164182148</v>
      </c>
    </row>
    <row r="16" spans="1:13" x14ac:dyDescent="0.75">
      <c r="A16">
        <v>94</v>
      </c>
      <c r="B16">
        <v>316.04000000000002</v>
      </c>
      <c r="C16">
        <v>311.97199999999998</v>
      </c>
      <c r="D16">
        <v>189.90299999999999</v>
      </c>
      <c r="E16">
        <v>182.125</v>
      </c>
      <c r="G16">
        <f t="shared" si="0"/>
        <v>94</v>
      </c>
      <c r="H16">
        <f t="shared" si="1"/>
        <v>4.0680000000000405</v>
      </c>
      <c r="I16">
        <f t="shared" si="2"/>
        <v>7.7779999999999916</v>
      </c>
      <c r="K16">
        <f t="shared" si="3"/>
        <v>94</v>
      </c>
      <c r="L16">
        <f t="shared" si="4"/>
        <v>0.36853961790062018</v>
      </c>
      <c r="M16">
        <f t="shared" si="5"/>
        <v>0.43157034919338377</v>
      </c>
    </row>
    <row r="17" spans="1:13" x14ac:dyDescent="0.75">
      <c r="A17">
        <v>95</v>
      </c>
      <c r="B17">
        <v>322.798</v>
      </c>
      <c r="C17">
        <v>313.59699999999998</v>
      </c>
      <c r="D17">
        <v>193.62899999999999</v>
      </c>
      <c r="E17">
        <v>185.148</v>
      </c>
      <c r="G17">
        <f t="shared" si="0"/>
        <v>95</v>
      </c>
      <c r="H17">
        <f t="shared" si="1"/>
        <v>9.2010000000000218</v>
      </c>
      <c r="I17">
        <f t="shared" si="2"/>
        <v>8.4809999999999945</v>
      </c>
      <c r="K17">
        <f t="shared" si="3"/>
        <v>95</v>
      </c>
      <c r="L17">
        <f t="shared" si="4"/>
        <v>0.47972533899406533</v>
      </c>
      <c r="M17">
        <f t="shared" si="5"/>
        <v>0.46028180518684925</v>
      </c>
    </row>
    <row r="18" spans="1:13" x14ac:dyDescent="0.75">
      <c r="A18">
        <v>96</v>
      </c>
      <c r="B18">
        <v>341.113</v>
      </c>
      <c r="C18">
        <v>323.06200000000001</v>
      </c>
      <c r="D18">
        <v>200.774</v>
      </c>
      <c r="E18">
        <v>191.44300000000001</v>
      </c>
      <c r="G18">
        <f t="shared" si="0"/>
        <v>96</v>
      </c>
      <c r="H18">
        <f t="shared" si="1"/>
        <v>18.050999999999988</v>
      </c>
      <c r="I18">
        <f t="shared" si="2"/>
        <v>9.3309999999999889</v>
      </c>
      <c r="K18">
        <f t="shared" si="3"/>
        <v>96</v>
      </c>
      <c r="L18">
        <f t="shared" si="4"/>
        <v>0.67142485812069486</v>
      </c>
      <c r="M18">
        <f t="shared" si="5"/>
        <v>0.49499693690014285</v>
      </c>
    </row>
    <row r="19" spans="1:13" x14ac:dyDescent="0.75">
      <c r="A19">
        <v>97</v>
      </c>
      <c r="B19">
        <v>357.017</v>
      </c>
      <c r="C19">
        <v>323.79700000000003</v>
      </c>
      <c r="D19">
        <v>207.96600000000001</v>
      </c>
      <c r="E19">
        <v>197.68600000000001</v>
      </c>
      <c r="G19">
        <f t="shared" si="0"/>
        <v>97</v>
      </c>
      <c r="H19">
        <f t="shared" si="1"/>
        <v>33.21999999999997</v>
      </c>
      <c r="I19">
        <f t="shared" si="2"/>
        <v>10.280000000000001</v>
      </c>
      <c r="K19">
        <f t="shared" si="3"/>
        <v>97</v>
      </c>
      <c r="L19">
        <f t="shared" si="4"/>
        <v>1</v>
      </c>
      <c r="M19">
        <f t="shared" si="5"/>
        <v>0.53375536042475025</v>
      </c>
    </row>
    <row r="20" spans="1:13" x14ac:dyDescent="0.75">
      <c r="A20">
        <v>98</v>
      </c>
      <c r="B20">
        <v>341.67200000000003</v>
      </c>
      <c r="C20">
        <v>324.94200000000001</v>
      </c>
      <c r="D20">
        <v>213.81899999999999</v>
      </c>
      <c r="E20">
        <v>197.37200000000001</v>
      </c>
      <c r="G20">
        <f t="shared" si="0"/>
        <v>98</v>
      </c>
      <c r="H20">
        <f t="shared" si="1"/>
        <v>16.730000000000018</v>
      </c>
      <c r="I20">
        <f t="shared" si="2"/>
        <v>16.446999999999974</v>
      </c>
      <c r="K20">
        <f t="shared" si="3"/>
        <v>98</v>
      </c>
      <c r="L20">
        <f t="shared" si="4"/>
        <v>0.64281072650868665</v>
      </c>
      <c r="M20">
        <f t="shared" si="5"/>
        <v>0.78562385133755275</v>
      </c>
    </row>
    <row r="21" spans="1:13" x14ac:dyDescent="0.75">
      <c r="A21">
        <v>99</v>
      </c>
      <c r="B21">
        <v>336.25</v>
      </c>
      <c r="C21">
        <v>319.471</v>
      </c>
      <c r="D21">
        <v>215.845</v>
      </c>
      <c r="E21">
        <v>199.715</v>
      </c>
      <c r="G21">
        <f t="shared" si="0"/>
        <v>99</v>
      </c>
      <c r="H21">
        <f t="shared" si="1"/>
        <v>16.778999999999996</v>
      </c>
      <c r="I21">
        <f t="shared" si="2"/>
        <v>16.129999999999995</v>
      </c>
      <c r="K21">
        <f t="shared" si="3"/>
        <v>99</v>
      </c>
      <c r="L21">
        <f t="shared" si="4"/>
        <v>0.64387211367673192</v>
      </c>
      <c r="M21">
        <f t="shared" si="5"/>
        <v>0.77267714927506637</v>
      </c>
    </row>
    <row r="22" spans="1:13" x14ac:dyDescent="0.75">
      <c r="A22">
        <v>100</v>
      </c>
      <c r="B22">
        <v>333.37</v>
      </c>
      <c r="C22">
        <v>325.10399999999998</v>
      </c>
      <c r="D22">
        <v>218.167</v>
      </c>
      <c r="E22">
        <v>203.25</v>
      </c>
      <c r="G22">
        <f t="shared" si="0"/>
        <v>100</v>
      </c>
      <c r="H22">
        <f t="shared" si="1"/>
        <v>8.2660000000000196</v>
      </c>
      <c r="I22">
        <f t="shared" si="2"/>
        <v>14.917000000000002</v>
      </c>
      <c r="K22">
        <f t="shared" si="3"/>
        <v>100</v>
      </c>
      <c r="L22">
        <f t="shared" si="4"/>
        <v>0.45947233895074335</v>
      </c>
      <c r="M22">
        <f t="shared" si="5"/>
        <v>0.72313661425362497</v>
      </c>
    </row>
    <row r="23" spans="1:13" x14ac:dyDescent="0.75">
      <c r="A23">
        <v>101</v>
      </c>
      <c r="B23">
        <v>341.16699999999997</v>
      </c>
      <c r="C23">
        <v>335.488</v>
      </c>
      <c r="D23">
        <v>223.62</v>
      </c>
      <c r="E23">
        <v>206.92099999999999</v>
      </c>
      <c r="G23">
        <f t="shared" si="0"/>
        <v>101</v>
      </c>
      <c r="H23">
        <f t="shared" si="1"/>
        <v>5.6789999999999736</v>
      </c>
      <c r="I23">
        <f t="shared" si="2"/>
        <v>16.699000000000012</v>
      </c>
      <c r="K23">
        <f t="shared" si="3"/>
        <v>101</v>
      </c>
      <c r="L23">
        <f t="shared" si="4"/>
        <v>0.4034354286704494</v>
      </c>
      <c r="M23">
        <f t="shared" si="5"/>
        <v>0.79591586685726023</v>
      </c>
    </row>
    <row r="24" spans="1:13" x14ac:dyDescent="0.75">
      <c r="A24">
        <v>102</v>
      </c>
      <c r="B24">
        <v>352.48200000000003</v>
      </c>
      <c r="C24">
        <v>340.72</v>
      </c>
      <c r="D24">
        <v>225.839</v>
      </c>
      <c r="E24">
        <v>208.94</v>
      </c>
      <c r="G24">
        <f t="shared" si="0"/>
        <v>102</v>
      </c>
      <c r="H24">
        <f t="shared" si="1"/>
        <v>11.762</v>
      </c>
      <c r="I24">
        <f t="shared" si="2"/>
        <v>16.899000000000001</v>
      </c>
      <c r="K24">
        <f t="shared" si="3"/>
        <v>102</v>
      </c>
      <c r="L24">
        <f t="shared" si="4"/>
        <v>0.53519906424641517</v>
      </c>
      <c r="M24">
        <f t="shared" si="5"/>
        <v>0.80408413314274063</v>
      </c>
    </row>
    <row r="25" spans="1:13" x14ac:dyDescent="0.75">
      <c r="A25">
        <v>103</v>
      </c>
      <c r="B25">
        <v>358.71300000000002</v>
      </c>
      <c r="C25">
        <v>350.25599999999997</v>
      </c>
      <c r="D25">
        <v>221.5</v>
      </c>
      <c r="E25">
        <v>209.95099999999999</v>
      </c>
      <c r="G25">
        <f t="shared" si="0"/>
        <v>103</v>
      </c>
      <c r="H25">
        <f t="shared" si="1"/>
        <v>8.4570000000000505</v>
      </c>
      <c r="I25">
        <f t="shared" si="2"/>
        <v>11.549000000000007</v>
      </c>
      <c r="K25">
        <f t="shared" si="3"/>
        <v>103</v>
      </c>
      <c r="L25">
        <f t="shared" si="4"/>
        <v>0.46360958280986109</v>
      </c>
      <c r="M25">
        <f t="shared" si="5"/>
        <v>0.58558301000612678</v>
      </c>
    </row>
    <row r="26" spans="1:13" x14ac:dyDescent="0.75">
      <c r="A26">
        <v>104</v>
      </c>
      <c r="B26">
        <v>340.87</v>
      </c>
      <c r="C26">
        <v>353.81599999999997</v>
      </c>
      <c r="D26">
        <v>222.88</v>
      </c>
      <c r="E26">
        <v>215.059</v>
      </c>
      <c r="G26">
        <f t="shared" si="0"/>
        <v>104</v>
      </c>
      <c r="H26">
        <f t="shared" si="1"/>
        <v>-12.94599999999997</v>
      </c>
      <c r="I26">
        <f t="shared" si="2"/>
        <v>7.820999999999998</v>
      </c>
      <c r="K26">
        <f t="shared" si="3"/>
        <v>104</v>
      </c>
      <c r="L26">
        <f t="shared" si="4"/>
        <v>0</v>
      </c>
      <c r="M26">
        <f t="shared" si="5"/>
        <v>0.43332652644476244</v>
      </c>
    </row>
    <row r="27" spans="1:13" x14ac:dyDescent="0.75">
      <c r="A27">
        <v>105</v>
      </c>
      <c r="B27">
        <v>342.15699999999998</v>
      </c>
      <c r="C27">
        <v>338.93799999999999</v>
      </c>
      <c r="D27">
        <v>221.84299999999999</v>
      </c>
      <c r="E27">
        <v>207.07499999999999</v>
      </c>
      <c r="G27">
        <f t="shared" si="0"/>
        <v>105</v>
      </c>
      <c r="H27">
        <f t="shared" si="1"/>
        <v>3.2189999999999941</v>
      </c>
      <c r="I27">
        <f t="shared" si="2"/>
        <v>14.768000000000001</v>
      </c>
      <c r="K27">
        <f t="shared" si="3"/>
        <v>105</v>
      </c>
      <c r="L27">
        <f t="shared" si="4"/>
        <v>0.35014946064203062</v>
      </c>
      <c r="M27">
        <f t="shared" si="5"/>
        <v>0.71705125587094165</v>
      </c>
    </row>
    <row r="28" spans="1:13" x14ac:dyDescent="0.75">
      <c r="A28">
        <v>106</v>
      </c>
      <c r="B28">
        <v>350.11099999999999</v>
      </c>
      <c r="C28">
        <v>359.5</v>
      </c>
      <c r="D28">
        <v>233.65700000000001</v>
      </c>
      <c r="E28">
        <v>215.119</v>
      </c>
      <c r="G28">
        <f t="shared" si="0"/>
        <v>106</v>
      </c>
      <c r="H28">
        <f t="shared" si="1"/>
        <v>-9.38900000000001</v>
      </c>
      <c r="I28">
        <f t="shared" si="2"/>
        <v>18.538000000000011</v>
      </c>
      <c r="K28">
        <f t="shared" si="3"/>
        <v>106</v>
      </c>
      <c r="L28">
        <f t="shared" si="4"/>
        <v>7.7048044015075257E-2</v>
      </c>
      <c r="M28">
        <f t="shared" si="5"/>
        <v>0.87102307535225709</v>
      </c>
    </row>
    <row r="29" spans="1:13" x14ac:dyDescent="0.75">
      <c r="A29">
        <v>107</v>
      </c>
      <c r="B29">
        <v>345.64800000000002</v>
      </c>
      <c r="C29">
        <v>347.512</v>
      </c>
      <c r="D29">
        <v>230.63900000000001</v>
      </c>
      <c r="E29">
        <v>216.78700000000001</v>
      </c>
      <c r="G29">
        <f t="shared" si="0"/>
        <v>107</v>
      </c>
      <c r="H29">
        <f t="shared" si="1"/>
        <v>-1.8639999999999759</v>
      </c>
      <c r="I29">
        <f t="shared" si="2"/>
        <v>13.852000000000004</v>
      </c>
      <c r="K29">
        <f t="shared" si="3"/>
        <v>107</v>
      </c>
      <c r="L29">
        <f t="shared" si="4"/>
        <v>0.24004678767924464</v>
      </c>
      <c r="M29">
        <f t="shared" si="5"/>
        <v>0.67964059628343931</v>
      </c>
    </row>
    <row r="30" spans="1:13" x14ac:dyDescent="0.75">
      <c r="A30">
        <v>108</v>
      </c>
      <c r="B30">
        <v>355.29500000000002</v>
      </c>
      <c r="C30">
        <v>349.13099999999997</v>
      </c>
      <c r="D30">
        <v>239.607</v>
      </c>
      <c r="E30">
        <v>217.911</v>
      </c>
      <c r="G30">
        <f t="shared" si="0"/>
        <v>108</v>
      </c>
      <c r="H30">
        <f t="shared" si="1"/>
        <v>6.1640000000000441</v>
      </c>
      <c r="I30">
        <f t="shared" si="2"/>
        <v>21.695999999999998</v>
      </c>
      <c r="K30">
        <f t="shared" si="3"/>
        <v>108</v>
      </c>
      <c r="L30">
        <f t="shared" si="4"/>
        <v>0.41394099553784253</v>
      </c>
      <c r="M30">
        <f t="shared" si="5"/>
        <v>1</v>
      </c>
    </row>
    <row r="31" spans="1:13" x14ac:dyDescent="0.75">
      <c r="A31">
        <v>109</v>
      </c>
      <c r="B31">
        <v>357.91699999999997</v>
      </c>
      <c r="C31">
        <v>348.15600000000001</v>
      </c>
      <c r="D31">
        <v>238.80600000000001</v>
      </c>
      <c r="E31">
        <v>219.71299999999999</v>
      </c>
      <c r="G31">
        <f t="shared" si="0"/>
        <v>109</v>
      </c>
      <c r="H31">
        <f t="shared" si="1"/>
        <v>9.7609999999999673</v>
      </c>
      <c r="I31">
        <f t="shared" si="2"/>
        <v>19.093000000000018</v>
      </c>
      <c r="K31">
        <f t="shared" si="3"/>
        <v>109</v>
      </c>
      <c r="L31">
        <f t="shared" si="4"/>
        <v>0.49185547805744412</v>
      </c>
      <c r="M31">
        <f t="shared" si="5"/>
        <v>0.89369001429446682</v>
      </c>
    </row>
    <row r="32" spans="1:13" x14ac:dyDescent="0.75">
      <c r="A32">
        <v>110</v>
      </c>
      <c r="B32">
        <v>358.13</v>
      </c>
      <c r="C32">
        <v>355.06900000000002</v>
      </c>
      <c r="D32">
        <v>231.92599999999999</v>
      </c>
      <c r="E32">
        <v>217.08799999999999</v>
      </c>
      <c r="G32">
        <f t="shared" si="0"/>
        <v>110</v>
      </c>
      <c r="H32">
        <f t="shared" si="1"/>
        <v>3.0609999999999786</v>
      </c>
      <c r="I32">
        <f t="shared" si="2"/>
        <v>14.837999999999994</v>
      </c>
      <c r="K32">
        <f t="shared" si="3"/>
        <v>110</v>
      </c>
      <c r="L32">
        <f t="shared" si="4"/>
        <v>0.34672702854914805</v>
      </c>
      <c r="M32">
        <f t="shared" si="5"/>
        <v>0.71991014907085971</v>
      </c>
    </row>
    <row r="33" spans="1:13" x14ac:dyDescent="0.75">
      <c r="A33">
        <v>111</v>
      </c>
      <c r="B33">
        <v>351.02800000000002</v>
      </c>
      <c r="C33">
        <v>341.59399999999999</v>
      </c>
      <c r="D33">
        <v>229.13900000000001</v>
      </c>
      <c r="E33">
        <v>216.78100000000001</v>
      </c>
      <c r="G33">
        <f t="shared" si="0"/>
        <v>111</v>
      </c>
      <c r="H33">
        <f t="shared" si="1"/>
        <v>9.4340000000000259</v>
      </c>
      <c r="I33">
        <f t="shared" si="2"/>
        <v>12.358000000000004</v>
      </c>
      <c r="K33">
        <f t="shared" si="3"/>
        <v>111</v>
      </c>
      <c r="L33">
        <f t="shared" si="4"/>
        <v>0.484772343282936</v>
      </c>
      <c r="M33">
        <f t="shared" si="5"/>
        <v>0.6186236471308969</v>
      </c>
    </row>
    <row r="34" spans="1:13" x14ac:dyDescent="0.75">
      <c r="A34">
        <v>112</v>
      </c>
      <c r="B34">
        <v>352.01900000000001</v>
      </c>
      <c r="C34">
        <v>347.80099999999999</v>
      </c>
      <c r="D34">
        <v>236.38499999999999</v>
      </c>
      <c r="E34">
        <v>219.51300000000001</v>
      </c>
      <c r="G34">
        <f t="shared" si="0"/>
        <v>112</v>
      </c>
      <c r="H34">
        <f t="shared" si="1"/>
        <v>4.2180000000000177</v>
      </c>
      <c r="I34">
        <f t="shared" si="2"/>
        <v>16.871999999999986</v>
      </c>
      <c r="K34">
        <f t="shared" si="3"/>
        <v>112</v>
      </c>
      <c r="L34">
        <f t="shared" si="4"/>
        <v>0.3717887622925965</v>
      </c>
      <c r="M34">
        <f t="shared" si="5"/>
        <v>0.80298141719420013</v>
      </c>
    </row>
    <row r="35" spans="1:13" x14ac:dyDescent="0.75">
      <c r="A35">
        <v>113</v>
      </c>
      <c r="B35">
        <v>362.69200000000001</v>
      </c>
      <c r="C35">
        <v>346.85899999999998</v>
      </c>
      <c r="D35">
        <v>237.89400000000001</v>
      </c>
      <c r="E35">
        <v>218.64699999999999</v>
      </c>
      <c r="G35">
        <f t="shared" si="0"/>
        <v>113</v>
      </c>
      <c r="H35">
        <f t="shared" si="1"/>
        <v>15.833000000000027</v>
      </c>
      <c r="I35">
        <f t="shared" si="2"/>
        <v>19.247000000000014</v>
      </c>
      <c r="K35">
        <f t="shared" si="3"/>
        <v>113</v>
      </c>
      <c r="L35">
        <f t="shared" si="4"/>
        <v>0.62338084304466568</v>
      </c>
      <c r="M35">
        <f t="shared" si="5"/>
        <v>0.89997957933428696</v>
      </c>
    </row>
    <row r="36" spans="1:13" x14ac:dyDescent="0.75">
      <c r="A36">
        <v>114</v>
      </c>
      <c r="B36">
        <v>341.51</v>
      </c>
      <c r="C36">
        <v>340.125</v>
      </c>
      <c r="D36">
        <v>227.07</v>
      </c>
      <c r="E36">
        <v>215.59200000000001</v>
      </c>
      <c r="G36">
        <f t="shared" si="0"/>
        <v>114</v>
      </c>
      <c r="H36">
        <f t="shared" si="1"/>
        <v>1.3849999999999909</v>
      </c>
      <c r="I36">
        <f t="shared" si="2"/>
        <v>11.47799999999998</v>
      </c>
      <c r="K36">
        <f t="shared" si="3"/>
        <v>114</v>
      </c>
      <c r="L36">
        <f t="shared" si="4"/>
        <v>0.31042325520946107</v>
      </c>
      <c r="M36">
        <f t="shared" si="5"/>
        <v>0.58268327547477994</v>
      </c>
    </row>
    <row r="37" spans="1:13" x14ac:dyDescent="0.75">
      <c r="A37">
        <v>115</v>
      </c>
      <c r="B37">
        <v>339.23899999999998</v>
      </c>
      <c r="C37">
        <v>336.52800000000002</v>
      </c>
      <c r="D37">
        <v>231.761</v>
      </c>
      <c r="E37">
        <v>220.93799999999999</v>
      </c>
      <c r="G37">
        <f t="shared" si="0"/>
        <v>115</v>
      </c>
      <c r="H37">
        <f t="shared" si="1"/>
        <v>2.7109999999999559</v>
      </c>
      <c r="I37">
        <f t="shared" si="2"/>
        <v>10.823000000000008</v>
      </c>
      <c r="K37">
        <f t="shared" si="3"/>
        <v>115</v>
      </c>
      <c r="L37">
        <f t="shared" si="4"/>
        <v>0.33914569163453506</v>
      </c>
      <c r="M37">
        <f t="shared" si="5"/>
        <v>0.55593220338983118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0CF3-AF0D-4D93-9CA6-25A2B7AB6395}">
  <dimension ref="A1:M13"/>
  <sheetViews>
    <sheetView zoomScale="80" zoomScaleNormal="80" workbookViewId="0"/>
  </sheetViews>
  <sheetFormatPr defaultRowHeight="14.75" x14ac:dyDescent="0.75"/>
  <sheetData>
    <row r="1" spans="1:13" x14ac:dyDescent="0.75">
      <c r="A1" t="s">
        <v>16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52</v>
      </c>
      <c r="B3">
        <v>384.80700000000002</v>
      </c>
      <c r="C3">
        <v>392.77800000000002</v>
      </c>
      <c r="D3">
        <v>267.48899999999998</v>
      </c>
      <c r="E3">
        <v>268.38900000000001</v>
      </c>
      <c r="G3">
        <f t="shared" ref="G3:G13" si="0">A3</f>
        <v>52</v>
      </c>
      <c r="H3">
        <f t="shared" ref="H3:H13" si="1">B3-C3</f>
        <v>-7.9710000000000036</v>
      </c>
      <c r="I3">
        <f t="shared" ref="I3:I13" si="2">D3-E3</f>
        <v>-0.90000000000003411</v>
      </c>
      <c r="K3">
        <f t="shared" ref="K3:K13" si="3">A3</f>
        <v>52</v>
      </c>
      <c r="L3">
        <f t="shared" ref="L3:L13" si="4">(H3-MIN(H$3:H$50))/(MAX(H$3:H$50)-MIN(H$3:H$50))</f>
        <v>0</v>
      </c>
      <c r="M3">
        <f t="shared" ref="M3:M13" si="5">(I3-MIN(I$3:I$50))/(MAX(I$3:I$50)-MIN(I$3:I$50))</f>
        <v>0</v>
      </c>
    </row>
    <row r="4" spans="1:13" x14ac:dyDescent="0.75">
      <c r="A4">
        <v>53</v>
      </c>
      <c r="B4">
        <v>401.21600000000001</v>
      </c>
      <c r="C4">
        <v>395.11799999999999</v>
      </c>
      <c r="D4">
        <v>286.39800000000002</v>
      </c>
      <c r="E4">
        <v>269.89600000000002</v>
      </c>
      <c r="G4">
        <f t="shared" si="0"/>
        <v>53</v>
      </c>
      <c r="H4">
        <f t="shared" si="1"/>
        <v>6.0980000000000132</v>
      </c>
      <c r="I4">
        <f t="shared" si="2"/>
        <v>16.50200000000001</v>
      </c>
      <c r="K4">
        <f t="shared" si="3"/>
        <v>53</v>
      </c>
      <c r="L4">
        <f t="shared" si="4"/>
        <v>0.16810447832528816</v>
      </c>
      <c r="M4">
        <f t="shared" si="5"/>
        <v>0.36151736745886726</v>
      </c>
    </row>
    <row r="5" spans="1:13" x14ac:dyDescent="0.75">
      <c r="A5">
        <v>54</v>
      </c>
      <c r="B5">
        <v>396.08</v>
      </c>
      <c r="C5">
        <v>401.01400000000001</v>
      </c>
      <c r="D5">
        <v>265.53399999999999</v>
      </c>
      <c r="E5">
        <v>259.26400000000001</v>
      </c>
      <c r="G5">
        <f t="shared" si="0"/>
        <v>54</v>
      </c>
      <c r="H5">
        <f t="shared" si="1"/>
        <v>-4.9340000000000259</v>
      </c>
      <c r="I5">
        <f t="shared" si="2"/>
        <v>6.2699999999999818</v>
      </c>
      <c r="K5">
        <f t="shared" si="3"/>
        <v>54</v>
      </c>
      <c r="L5">
        <f t="shared" si="4"/>
        <v>3.6287817234621919E-2</v>
      </c>
      <c r="M5">
        <f t="shared" si="5"/>
        <v>0.14895296659464874</v>
      </c>
    </row>
    <row r="6" spans="1:13" x14ac:dyDescent="0.75">
      <c r="A6">
        <v>55</v>
      </c>
      <c r="B6">
        <v>395.47699999999998</v>
      </c>
      <c r="C6">
        <v>388.36099999999999</v>
      </c>
      <c r="D6">
        <v>266.22699999999998</v>
      </c>
      <c r="E6">
        <v>261.46499999999997</v>
      </c>
      <c r="G6">
        <f t="shared" si="0"/>
        <v>55</v>
      </c>
      <c r="H6">
        <f t="shared" si="1"/>
        <v>7.1159999999999854</v>
      </c>
      <c r="I6">
        <f t="shared" si="2"/>
        <v>4.7620000000000005</v>
      </c>
      <c r="K6">
        <f t="shared" si="3"/>
        <v>55</v>
      </c>
      <c r="L6">
        <f t="shared" si="4"/>
        <v>0.18026812598575714</v>
      </c>
      <c r="M6">
        <f t="shared" si="5"/>
        <v>0.11762506232341764</v>
      </c>
    </row>
    <row r="7" spans="1:13" x14ac:dyDescent="0.75">
      <c r="A7">
        <v>56</v>
      </c>
      <c r="B7">
        <v>409.55200000000002</v>
      </c>
      <c r="C7">
        <v>397.02</v>
      </c>
      <c r="D7">
        <v>279.25</v>
      </c>
      <c r="E7">
        <v>263.94099999999997</v>
      </c>
      <c r="G7">
        <f t="shared" si="0"/>
        <v>56</v>
      </c>
      <c r="H7">
        <f t="shared" si="1"/>
        <v>12.532000000000039</v>
      </c>
      <c r="I7">
        <f t="shared" si="2"/>
        <v>15.309000000000026</v>
      </c>
      <c r="K7">
        <f t="shared" si="3"/>
        <v>56</v>
      </c>
      <c r="L7">
        <f t="shared" si="4"/>
        <v>0.24498159919705637</v>
      </c>
      <c r="M7">
        <f t="shared" si="5"/>
        <v>0.33673342197108302</v>
      </c>
    </row>
    <row r="8" spans="1:13" x14ac:dyDescent="0.75">
      <c r="A8">
        <v>57</v>
      </c>
      <c r="B8">
        <v>435.59399999999999</v>
      </c>
      <c r="C8">
        <v>405.90800000000002</v>
      </c>
      <c r="D8">
        <v>305.99</v>
      </c>
      <c r="E8">
        <v>292.23</v>
      </c>
      <c r="G8">
        <f t="shared" si="0"/>
        <v>57</v>
      </c>
      <c r="H8">
        <f t="shared" si="1"/>
        <v>29.685999999999979</v>
      </c>
      <c r="I8">
        <f t="shared" si="2"/>
        <v>13.759999999999991</v>
      </c>
      <c r="K8">
        <f t="shared" si="3"/>
        <v>57</v>
      </c>
      <c r="L8">
        <f t="shared" si="4"/>
        <v>0.44994742627730222</v>
      </c>
      <c r="M8">
        <f t="shared" si="5"/>
        <v>0.3045537643343863</v>
      </c>
    </row>
    <row r="9" spans="1:13" x14ac:dyDescent="0.75">
      <c r="A9">
        <v>58</v>
      </c>
      <c r="B9">
        <v>511.08300000000003</v>
      </c>
      <c r="C9">
        <v>435.36200000000002</v>
      </c>
      <c r="D9">
        <v>317.26</v>
      </c>
      <c r="E9">
        <v>287.90100000000001</v>
      </c>
      <c r="G9">
        <f t="shared" si="0"/>
        <v>58</v>
      </c>
      <c r="H9">
        <f t="shared" si="1"/>
        <v>75.721000000000004</v>
      </c>
      <c r="I9">
        <f t="shared" si="2"/>
        <v>29.35899999999998</v>
      </c>
      <c r="K9">
        <f t="shared" si="3"/>
        <v>58</v>
      </c>
      <c r="L9">
        <f t="shared" si="4"/>
        <v>1</v>
      </c>
      <c r="M9">
        <f t="shared" si="5"/>
        <v>0.62861475818514212</v>
      </c>
    </row>
    <row r="10" spans="1:13" x14ac:dyDescent="0.75">
      <c r="A10">
        <v>59</v>
      </c>
      <c r="B10">
        <v>465.74</v>
      </c>
      <c r="C10">
        <v>419.48700000000002</v>
      </c>
      <c r="D10">
        <v>324.44799999999998</v>
      </c>
      <c r="E10">
        <v>298.875</v>
      </c>
      <c r="G10">
        <f t="shared" si="0"/>
        <v>59</v>
      </c>
      <c r="H10">
        <f t="shared" si="1"/>
        <v>46.252999999999986</v>
      </c>
      <c r="I10">
        <f t="shared" si="2"/>
        <v>25.572999999999979</v>
      </c>
      <c r="K10">
        <f t="shared" si="3"/>
        <v>59</v>
      </c>
      <c r="L10">
        <f t="shared" si="4"/>
        <v>0.64789944080676753</v>
      </c>
      <c r="M10">
        <f t="shared" si="5"/>
        <v>0.54996260594980884</v>
      </c>
    </row>
    <row r="11" spans="1:13" x14ac:dyDescent="0.75">
      <c r="A11">
        <v>60</v>
      </c>
      <c r="B11">
        <v>453.625</v>
      </c>
      <c r="C11">
        <v>421.73</v>
      </c>
      <c r="D11">
        <v>332.58300000000003</v>
      </c>
      <c r="E11">
        <v>308.822</v>
      </c>
      <c r="G11">
        <f t="shared" si="0"/>
        <v>60</v>
      </c>
      <c r="H11">
        <f t="shared" si="1"/>
        <v>31.894999999999982</v>
      </c>
      <c r="I11">
        <f t="shared" si="2"/>
        <v>23.761000000000024</v>
      </c>
      <c r="K11">
        <f t="shared" si="3"/>
        <v>60</v>
      </c>
      <c r="L11">
        <f t="shared" si="4"/>
        <v>0.4763418247861203</v>
      </c>
      <c r="M11">
        <f t="shared" si="5"/>
        <v>0.51231926209074385</v>
      </c>
    </row>
    <row r="12" spans="1:13" x14ac:dyDescent="0.75">
      <c r="A12">
        <v>61</v>
      </c>
      <c r="B12">
        <v>441.81200000000001</v>
      </c>
      <c r="C12">
        <v>415.5</v>
      </c>
      <c r="D12">
        <v>348.64600000000002</v>
      </c>
      <c r="E12">
        <v>302.52</v>
      </c>
      <c r="G12">
        <f t="shared" si="0"/>
        <v>61</v>
      </c>
      <c r="H12">
        <f t="shared" si="1"/>
        <v>26.312000000000012</v>
      </c>
      <c r="I12">
        <f t="shared" si="2"/>
        <v>46.126000000000033</v>
      </c>
      <c r="K12">
        <f t="shared" si="3"/>
        <v>61</v>
      </c>
      <c r="L12">
        <f t="shared" si="4"/>
        <v>0.40963293982698479</v>
      </c>
      <c r="M12">
        <f t="shared" si="5"/>
        <v>0.97694033571547378</v>
      </c>
    </row>
    <row r="13" spans="1:13" x14ac:dyDescent="0.75">
      <c r="A13">
        <v>62</v>
      </c>
      <c r="B13">
        <v>421.77199999999999</v>
      </c>
      <c r="C13">
        <v>421.08100000000002</v>
      </c>
      <c r="D13">
        <v>356.83699999999999</v>
      </c>
      <c r="E13">
        <v>309.601</v>
      </c>
      <c r="G13">
        <f t="shared" si="0"/>
        <v>62</v>
      </c>
      <c r="H13">
        <f t="shared" si="1"/>
        <v>0.69099999999997408</v>
      </c>
      <c r="I13">
        <f t="shared" si="2"/>
        <v>47.23599999999999</v>
      </c>
      <c r="K13">
        <f t="shared" si="3"/>
        <v>62</v>
      </c>
      <c r="L13">
        <f t="shared" si="4"/>
        <v>0.1034985422740522</v>
      </c>
      <c r="M13">
        <f t="shared" si="5"/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8BA8-8FE6-4D0A-AB5B-2E8A18EA14B0}">
  <dimension ref="A1:M32"/>
  <sheetViews>
    <sheetView zoomScale="80" zoomScaleNormal="80" workbookViewId="0">
      <selection activeCell="O23" sqref="O23"/>
    </sheetView>
  </sheetViews>
  <sheetFormatPr defaultRowHeight="14.75" x14ac:dyDescent="0.75"/>
  <sheetData>
    <row r="1" spans="1:13" x14ac:dyDescent="0.75">
      <c r="A1" t="s">
        <v>17</v>
      </c>
      <c r="H1" t="s">
        <v>2</v>
      </c>
      <c r="L1" t="s">
        <v>3</v>
      </c>
    </row>
    <row r="2" spans="1:13" x14ac:dyDescent="0.75">
      <c r="A2" t="s">
        <v>8</v>
      </c>
      <c r="B2" t="s">
        <v>4</v>
      </c>
      <c r="C2" t="s">
        <v>5</v>
      </c>
      <c r="D2" t="s">
        <v>6</v>
      </c>
      <c r="E2" t="s">
        <v>7</v>
      </c>
      <c r="G2" t="s">
        <v>8</v>
      </c>
      <c r="H2" t="s">
        <v>0</v>
      </c>
      <c r="I2" t="s">
        <v>1</v>
      </c>
      <c r="K2" t="s">
        <v>8</v>
      </c>
      <c r="L2" t="s">
        <v>0</v>
      </c>
      <c r="M2" t="s">
        <v>1</v>
      </c>
    </row>
    <row r="3" spans="1:13" x14ac:dyDescent="0.75">
      <c r="A3">
        <v>70</v>
      </c>
      <c r="B3">
        <v>345.28199999999998</v>
      </c>
      <c r="C3">
        <v>345.90899999999999</v>
      </c>
      <c r="D3">
        <v>284</v>
      </c>
      <c r="E3">
        <v>279.02800000000002</v>
      </c>
      <c r="G3">
        <f t="shared" ref="G3:G32" si="0">A3</f>
        <v>70</v>
      </c>
      <c r="H3">
        <f t="shared" ref="H3:H32" si="1">B3-C3</f>
        <v>-0.62700000000000955</v>
      </c>
      <c r="I3">
        <f t="shared" ref="I3:I32" si="2">D3-E3</f>
        <v>4.97199999999998</v>
      </c>
      <c r="K3">
        <f t="shared" ref="K3:K32" si="3">A3</f>
        <v>70</v>
      </c>
      <c r="L3">
        <f t="shared" ref="L3:L32" si="4">(H3-MIN(H$3:H$50))/(MAX(H$3:H$50)-MIN(H$3:H$50))</f>
        <v>0.1643777577993405</v>
      </c>
      <c r="M3">
        <f t="shared" ref="M3:M32" si="5">(I3-MIN(I$3:I$50))/(MAX(I$3:I$50)-MIN(I$3:I$50))</f>
        <v>0.10394470585367029</v>
      </c>
    </row>
    <row r="4" spans="1:13" x14ac:dyDescent="0.75">
      <c r="A4">
        <v>71</v>
      </c>
      <c r="B4">
        <v>343.12900000000002</v>
      </c>
      <c r="C4">
        <v>348.02300000000002</v>
      </c>
      <c r="D4">
        <v>286.85500000000002</v>
      </c>
      <c r="E4">
        <v>282.76100000000002</v>
      </c>
      <c r="G4">
        <f t="shared" si="0"/>
        <v>71</v>
      </c>
      <c r="H4">
        <f t="shared" si="1"/>
        <v>-4.8940000000000055</v>
      </c>
      <c r="I4">
        <f t="shared" si="2"/>
        <v>4.0939999999999941</v>
      </c>
      <c r="K4">
        <f t="shared" si="3"/>
        <v>71</v>
      </c>
      <c r="L4">
        <f t="shared" si="4"/>
        <v>0.12028396937098908</v>
      </c>
      <c r="M4">
        <f t="shared" si="5"/>
        <v>9.324182655971916E-2</v>
      </c>
    </row>
    <row r="5" spans="1:13" x14ac:dyDescent="0.75">
      <c r="A5">
        <v>72</v>
      </c>
      <c r="B5">
        <v>341.798</v>
      </c>
      <c r="C5">
        <v>343.04500000000002</v>
      </c>
      <c r="D5">
        <v>293.48399999999998</v>
      </c>
      <c r="E5">
        <v>284.57400000000001</v>
      </c>
      <c r="G5">
        <f t="shared" si="0"/>
        <v>72</v>
      </c>
      <c r="H5">
        <f t="shared" si="1"/>
        <v>-1.2470000000000141</v>
      </c>
      <c r="I5">
        <f t="shared" si="2"/>
        <v>8.9099999999999682</v>
      </c>
      <c r="K5">
        <f t="shared" si="3"/>
        <v>72</v>
      </c>
      <c r="L5">
        <f t="shared" si="4"/>
        <v>0.1579708797056967</v>
      </c>
      <c r="M5">
        <f t="shared" si="5"/>
        <v>0.15194919179852229</v>
      </c>
    </row>
    <row r="6" spans="1:13" x14ac:dyDescent="0.75">
      <c r="A6">
        <v>73</v>
      </c>
      <c r="B6">
        <v>333.87900000000002</v>
      </c>
      <c r="C6">
        <v>342.82400000000001</v>
      </c>
      <c r="D6">
        <v>278.58100000000002</v>
      </c>
      <c r="E6">
        <v>282.13600000000002</v>
      </c>
      <c r="G6">
        <f t="shared" si="0"/>
        <v>73</v>
      </c>
      <c r="H6">
        <f t="shared" si="1"/>
        <v>-8.9449999999999932</v>
      </c>
      <c r="I6">
        <f t="shared" si="2"/>
        <v>-3.5550000000000068</v>
      </c>
      <c r="K6">
        <f t="shared" si="3"/>
        <v>73</v>
      </c>
      <c r="L6">
        <f t="shared" si="4"/>
        <v>7.842225460106847E-2</v>
      </c>
      <c r="M6">
        <f t="shared" si="5"/>
        <v>0</v>
      </c>
    </row>
    <row r="7" spans="1:13" x14ac:dyDescent="0.75">
      <c r="A7">
        <v>74</v>
      </c>
      <c r="B7">
        <v>332.5</v>
      </c>
      <c r="C7">
        <v>337.83499999999998</v>
      </c>
      <c r="D7">
        <v>284.50799999999998</v>
      </c>
      <c r="E7">
        <v>284.30099999999999</v>
      </c>
      <c r="G7">
        <f t="shared" si="0"/>
        <v>74</v>
      </c>
      <c r="H7">
        <f t="shared" si="1"/>
        <v>-5.3349999999999795</v>
      </c>
      <c r="I7">
        <f t="shared" si="2"/>
        <v>0.20699999999999363</v>
      </c>
      <c r="K7">
        <f t="shared" si="3"/>
        <v>74</v>
      </c>
      <c r="L7">
        <f t="shared" si="4"/>
        <v>0.11572681898502661</v>
      </c>
      <c r="M7">
        <f t="shared" si="5"/>
        <v>4.5859034059048696E-2</v>
      </c>
    </row>
    <row r="8" spans="1:13" x14ac:dyDescent="0.75">
      <c r="A8">
        <v>75</v>
      </c>
      <c r="B8">
        <v>340.87900000000002</v>
      </c>
      <c r="C8">
        <v>355.61599999999999</v>
      </c>
      <c r="D8">
        <v>299.87900000000002</v>
      </c>
      <c r="E8">
        <v>285.86599999999999</v>
      </c>
      <c r="G8">
        <f t="shared" si="0"/>
        <v>75</v>
      </c>
      <c r="H8">
        <f t="shared" si="1"/>
        <v>-14.736999999999966</v>
      </c>
      <c r="I8">
        <f t="shared" si="2"/>
        <v>14.013000000000034</v>
      </c>
      <c r="K8">
        <f t="shared" si="3"/>
        <v>75</v>
      </c>
      <c r="L8">
        <f t="shared" si="4"/>
        <v>1.8569612797222568E-2</v>
      </c>
      <c r="M8">
        <f t="shared" si="5"/>
        <v>0.21415510641929009</v>
      </c>
    </row>
    <row r="9" spans="1:13" x14ac:dyDescent="0.75">
      <c r="A9">
        <v>76</v>
      </c>
      <c r="B9">
        <v>335.35300000000001</v>
      </c>
      <c r="C9">
        <v>350.50599999999997</v>
      </c>
      <c r="D9">
        <v>287.97399999999999</v>
      </c>
      <c r="E9">
        <v>283.83699999999999</v>
      </c>
      <c r="G9">
        <f t="shared" si="0"/>
        <v>76</v>
      </c>
      <c r="H9">
        <f t="shared" si="1"/>
        <v>-15.152999999999963</v>
      </c>
      <c r="I9">
        <f t="shared" si="2"/>
        <v>4.1370000000000005</v>
      </c>
      <c r="K9">
        <f t="shared" si="3"/>
        <v>76</v>
      </c>
      <c r="L9">
        <f t="shared" si="4"/>
        <v>1.4270804269874532E-2</v>
      </c>
      <c r="M9">
        <f t="shared" si="5"/>
        <v>9.3765999463637131E-2</v>
      </c>
    </row>
    <row r="10" spans="1:13" x14ac:dyDescent="0.75">
      <c r="A10">
        <v>77</v>
      </c>
      <c r="B10">
        <v>332.71600000000001</v>
      </c>
      <c r="C10">
        <v>349.25</v>
      </c>
      <c r="D10">
        <v>294.49099999999999</v>
      </c>
      <c r="E10">
        <v>292.46499999999997</v>
      </c>
      <c r="G10">
        <f t="shared" si="0"/>
        <v>77</v>
      </c>
      <c r="H10">
        <f t="shared" si="1"/>
        <v>-16.533999999999992</v>
      </c>
      <c r="I10">
        <f t="shared" si="2"/>
        <v>2.0260000000000105</v>
      </c>
      <c r="K10">
        <f t="shared" si="3"/>
        <v>77</v>
      </c>
      <c r="L10">
        <f t="shared" si="4"/>
        <v>0</v>
      </c>
      <c r="M10">
        <f t="shared" si="5"/>
        <v>6.8032766901528846E-2</v>
      </c>
    </row>
    <row r="11" spans="1:13" x14ac:dyDescent="0.75">
      <c r="A11">
        <v>78</v>
      </c>
      <c r="B11">
        <v>340.57299999999998</v>
      </c>
      <c r="C11">
        <v>334.375</v>
      </c>
      <c r="D11">
        <v>291.363</v>
      </c>
      <c r="E11">
        <v>277.68200000000002</v>
      </c>
      <c r="G11">
        <f t="shared" si="0"/>
        <v>78</v>
      </c>
      <c r="H11">
        <f t="shared" si="1"/>
        <v>6.1979999999999791</v>
      </c>
      <c r="I11">
        <f t="shared" si="2"/>
        <v>13.680999999999983</v>
      </c>
      <c r="K11">
        <f t="shared" si="3"/>
        <v>78</v>
      </c>
      <c r="L11">
        <f t="shared" si="4"/>
        <v>0.23490508520114464</v>
      </c>
      <c r="M11">
        <f t="shared" si="5"/>
        <v>0.21010800399834206</v>
      </c>
    </row>
    <row r="12" spans="1:13" x14ac:dyDescent="0.75">
      <c r="A12">
        <v>79</v>
      </c>
      <c r="B12">
        <v>348.613</v>
      </c>
      <c r="C12">
        <v>333.93799999999999</v>
      </c>
      <c r="D12">
        <v>302.65300000000002</v>
      </c>
      <c r="E12">
        <v>283.84699999999998</v>
      </c>
      <c r="G12">
        <f t="shared" si="0"/>
        <v>79</v>
      </c>
      <c r="H12">
        <f t="shared" si="1"/>
        <v>14.675000000000011</v>
      </c>
      <c r="I12">
        <f t="shared" si="2"/>
        <v>18.80600000000004</v>
      </c>
      <c r="K12">
        <f t="shared" si="3"/>
        <v>79</v>
      </c>
      <c r="L12">
        <f t="shared" si="4"/>
        <v>0.32250364262020648</v>
      </c>
      <c r="M12">
        <f t="shared" si="5"/>
        <v>0.27258210010483519</v>
      </c>
    </row>
    <row r="13" spans="1:13" x14ac:dyDescent="0.75">
      <c r="A13">
        <v>80</v>
      </c>
      <c r="B13">
        <v>343.15300000000002</v>
      </c>
      <c r="C13">
        <v>331.45499999999998</v>
      </c>
      <c r="D13">
        <v>300.90300000000002</v>
      </c>
      <c r="E13">
        <v>280.90899999999999</v>
      </c>
      <c r="G13">
        <f t="shared" si="0"/>
        <v>80</v>
      </c>
      <c r="H13">
        <f t="shared" si="1"/>
        <v>11.698000000000036</v>
      </c>
      <c r="I13">
        <f t="shared" si="2"/>
        <v>19.994000000000028</v>
      </c>
      <c r="K13">
        <f t="shared" si="3"/>
        <v>80</v>
      </c>
      <c r="L13">
        <f t="shared" si="4"/>
        <v>0.29174029409637209</v>
      </c>
      <c r="M13">
        <f t="shared" si="5"/>
        <v>0.2870639003340083</v>
      </c>
    </row>
    <row r="14" spans="1:13" x14ac:dyDescent="0.75">
      <c r="A14">
        <v>81</v>
      </c>
      <c r="B14">
        <v>370.37900000000002</v>
      </c>
      <c r="C14">
        <v>345.16899999999998</v>
      </c>
      <c r="D14">
        <v>303.95699999999999</v>
      </c>
      <c r="E14">
        <v>286.91899999999998</v>
      </c>
      <c r="G14">
        <f t="shared" si="0"/>
        <v>81</v>
      </c>
      <c r="H14">
        <f t="shared" si="1"/>
        <v>25.210000000000036</v>
      </c>
      <c r="I14">
        <f t="shared" si="2"/>
        <v>17.038000000000011</v>
      </c>
      <c r="K14">
        <f t="shared" si="3"/>
        <v>81</v>
      </c>
      <c r="L14">
        <f t="shared" si="4"/>
        <v>0.43136890184042764</v>
      </c>
      <c r="M14">
        <f t="shared" si="5"/>
        <v>0.25103006070653655</v>
      </c>
    </row>
    <row r="15" spans="1:13" x14ac:dyDescent="0.75">
      <c r="A15">
        <v>82</v>
      </c>
      <c r="B15">
        <v>387.02600000000001</v>
      </c>
      <c r="C15">
        <v>332.57</v>
      </c>
      <c r="D15">
        <v>309.83600000000001</v>
      </c>
      <c r="E15">
        <v>281.58699999999999</v>
      </c>
      <c r="G15">
        <f t="shared" si="0"/>
        <v>82</v>
      </c>
      <c r="H15">
        <f t="shared" si="1"/>
        <v>54.456000000000017</v>
      </c>
      <c r="I15">
        <f t="shared" si="2"/>
        <v>28.249000000000024</v>
      </c>
      <c r="K15">
        <f t="shared" si="3"/>
        <v>82</v>
      </c>
      <c r="L15">
        <f t="shared" si="4"/>
        <v>0.73358754172221019</v>
      </c>
      <c r="M15">
        <f t="shared" si="5"/>
        <v>0.38769290781870974</v>
      </c>
    </row>
    <row r="16" spans="1:13" x14ac:dyDescent="0.75">
      <c r="A16">
        <v>83</v>
      </c>
      <c r="B16">
        <v>432.35300000000001</v>
      </c>
      <c r="C16">
        <v>352.11599999999999</v>
      </c>
      <c r="D16">
        <v>304</v>
      </c>
      <c r="E16">
        <v>285.14499999999998</v>
      </c>
      <c r="G16">
        <f t="shared" si="0"/>
        <v>83</v>
      </c>
      <c r="H16">
        <f t="shared" si="1"/>
        <v>80.237000000000023</v>
      </c>
      <c r="I16">
        <f t="shared" si="2"/>
        <v>18.855000000000018</v>
      </c>
      <c r="K16">
        <f t="shared" si="3"/>
        <v>83</v>
      </c>
      <c r="L16">
        <f t="shared" si="4"/>
        <v>1</v>
      </c>
      <c r="M16">
        <f t="shared" si="5"/>
        <v>0.27317941341395063</v>
      </c>
    </row>
    <row r="17" spans="1:13" x14ac:dyDescent="0.75">
      <c r="A17">
        <v>84</v>
      </c>
      <c r="B17">
        <v>372.54300000000001</v>
      </c>
      <c r="C17">
        <v>334.82</v>
      </c>
      <c r="D17">
        <v>324.5</v>
      </c>
      <c r="E17">
        <v>298.11599999999999</v>
      </c>
      <c r="G17">
        <f t="shared" si="0"/>
        <v>84</v>
      </c>
      <c r="H17">
        <f t="shared" si="1"/>
        <v>37.723000000000013</v>
      </c>
      <c r="I17">
        <f t="shared" si="2"/>
        <v>26.384000000000015</v>
      </c>
      <c r="K17">
        <f t="shared" si="3"/>
        <v>84</v>
      </c>
      <c r="L17">
        <f t="shared" si="4"/>
        <v>0.56067416891424082</v>
      </c>
      <c r="M17">
        <f t="shared" si="5"/>
        <v>0.36495843186971283</v>
      </c>
    </row>
    <row r="18" spans="1:13" x14ac:dyDescent="0.75">
      <c r="A18">
        <v>85</v>
      </c>
      <c r="B18">
        <v>381.12900000000002</v>
      </c>
      <c r="C18">
        <v>336.50599999999997</v>
      </c>
      <c r="D18">
        <v>322.08600000000001</v>
      </c>
      <c r="E18">
        <v>294.96499999999997</v>
      </c>
      <c r="G18">
        <f t="shared" si="0"/>
        <v>85</v>
      </c>
      <c r="H18">
        <f t="shared" si="1"/>
        <v>44.623000000000047</v>
      </c>
      <c r="I18">
        <f t="shared" si="2"/>
        <v>27.121000000000038</v>
      </c>
      <c r="K18">
        <f t="shared" si="3"/>
        <v>85</v>
      </c>
      <c r="L18">
        <f t="shared" si="4"/>
        <v>0.63197652189188935</v>
      </c>
      <c r="M18">
        <f t="shared" si="5"/>
        <v>0.3739425116415151</v>
      </c>
    </row>
    <row r="19" spans="1:13" x14ac:dyDescent="0.75">
      <c r="A19">
        <v>86</v>
      </c>
      <c r="B19">
        <v>380.40499999999997</v>
      </c>
      <c r="C19">
        <v>327.81400000000002</v>
      </c>
      <c r="D19">
        <v>334.06</v>
      </c>
      <c r="E19">
        <v>290.22699999999998</v>
      </c>
      <c r="G19">
        <f t="shared" si="0"/>
        <v>86</v>
      </c>
      <c r="H19">
        <f t="shared" si="1"/>
        <v>52.590999999999951</v>
      </c>
      <c r="I19">
        <f t="shared" si="2"/>
        <v>43.833000000000027</v>
      </c>
      <c r="K19">
        <f t="shared" si="3"/>
        <v>86</v>
      </c>
      <c r="L19">
        <f t="shared" si="4"/>
        <v>0.7143152390695553</v>
      </c>
      <c r="M19">
        <f t="shared" si="5"/>
        <v>0.5776629202525787</v>
      </c>
    </row>
    <row r="20" spans="1:13" x14ac:dyDescent="0.75">
      <c r="A20">
        <v>87</v>
      </c>
      <c r="B20">
        <v>364.96600000000001</v>
      </c>
      <c r="C20">
        <v>326.14</v>
      </c>
      <c r="D20">
        <v>332.06</v>
      </c>
      <c r="E20">
        <v>297.05200000000002</v>
      </c>
      <c r="G20">
        <f t="shared" si="0"/>
        <v>87</v>
      </c>
      <c r="H20">
        <f t="shared" si="1"/>
        <v>38.826000000000022</v>
      </c>
      <c r="I20">
        <f t="shared" si="2"/>
        <v>35.007999999999981</v>
      </c>
      <c r="K20">
        <f t="shared" si="3"/>
        <v>87</v>
      </c>
      <c r="L20">
        <f t="shared" si="4"/>
        <v>0.57207221171632006</v>
      </c>
      <c r="M20">
        <f t="shared" si="5"/>
        <v>0.47008557427408137</v>
      </c>
    </row>
    <row r="21" spans="1:13" x14ac:dyDescent="0.75">
      <c r="A21">
        <v>88</v>
      </c>
      <c r="B21">
        <v>355.46600000000001</v>
      </c>
      <c r="C21">
        <v>321.16899999999998</v>
      </c>
      <c r="D21">
        <v>360.69799999999998</v>
      </c>
      <c r="E21">
        <v>298.43</v>
      </c>
      <c r="G21">
        <f t="shared" si="0"/>
        <v>88</v>
      </c>
      <c r="H21">
        <f t="shared" si="1"/>
        <v>34.297000000000025</v>
      </c>
      <c r="I21">
        <f t="shared" si="2"/>
        <v>62.267999999999972</v>
      </c>
      <c r="K21">
        <f t="shared" si="3"/>
        <v>88</v>
      </c>
      <c r="L21">
        <f t="shared" si="4"/>
        <v>0.5252710006096869</v>
      </c>
      <c r="M21">
        <f t="shared" si="5"/>
        <v>0.80238681522295618</v>
      </c>
    </row>
    <row r="22" spans="1:13" x14ac:dyDescent="0.75">
      <c r="A22">
        <v>89</v>
      </c>
      <c r="B22">
        <v>347.91399999999999</v>
      </c>
      <c r="C22">
        <v>319.04700000000003</v>
      </c>
      <c r="D22">
        <v>363.96600000000001</v>
      </c>
      <c r="E22">
        <v>296.89499999999998</v>
      </c>
      <c r="G22">
        <f t="shared" si="0"/>
        <v>89</v>
      </c>
      <c r="H22">
        <f t="shared" si="1"/>
        <v>28.866999999999962</v>
      </c>
      <c r="I22">
        <f t="shared" si="2"/>
        <v>67.071000000000026</v>
      </c>
      <c r="K22">
        <f t="shared" si="3"/>
        <v>89</v>
      </c>
      <c r="L22">
        <f t="shared" si="4"/>
        <v>0.4691591489185804</v>
      </c>
      <c r="M22">
        <f t="shared" si="5"/>
        <v>0.86093570958383159</v>
      </c>
    </row>
    <row r="23" spans="1:13" x14ac:dyDescent="0.75">
      <c r="A23">
        <v>90</v>
      </c>
      <c r="B23">
        <v>348.36200000000002</v>
      </c>
      <c r="C23">
        <v>335.738</v>
      </c>
      <c r="D23">
        <v>368.44799999999998</v>
      </c>
      <c r="E23">
        <v>293.24400000000003</v>
      </c>
      <c r="G23">
        <f t="shared" si="0"/>
        <v>90</v>
      </c>
      <c r="H23">
        <f t="shared" si="1"/>
        <v>12.624000000000024</v>
      </c>
      <c r="I23">
        <f t="shared" si="2"/>
        <v>75.203999999999951</v>
      </c>
      <c r="K23">
        <f t="shared" si="3"/>
        <v>90</v>
      </c>
      <c r="L23">
        <f t="shared" si="4"/>
        <v>0.30130927653945927</v>
      </c>
      <c r="M23">
        <f t="shared" si="5"/>
        <v>0.96007752882950925</v>
      </c>
    </row>
    <row r="24" spans="1:13" x14ac:dyDescent="0.75">
      <c r="A24">
        <v>91</v>
      </c>
      <c r="B24">
        <v>339.78399999999999</v>
      </c>
      <c r="C24">
        <v>320.84899999999999</v>
      </c>
      <c r="D24">
        <v>357.233</v>
      </c>
      <c r="E24">
        <v>291.80799999999999</v>
      </c>
      <c r="G24">
        <f t="shared" si="0"/>
        <v>91</v>
      </c>
      <c r="H24">
        <f t="shared" si="1"/>
        <v>18.935000000000002</v>
      </c>
      <c r="I24">
        <f t="shared" si="2"/>
        <v>65.425000000000011</v>
      </c>
      <c r="K24">
        <f t="shared" si="3"/>
        <v>91</v>
      </c>
      <c r="L24">
        <f t="shared" si="4"/>
        <v>0.3665250953281457</v>
      </c>
      <c r="M24">
        <f t="shared" si="5"/>
        <v>0.840870858424556</v>
      </c>
    </row>
    <row r="25" spans="1:13" x14ac:dyDescent="0.75">
      <c r="A25">
        <v>92</v>
      </c>
      <c r="B25">
        <v>335.17200000000003</v>
      </c>
      <c r="C25">
        <v>323.35500000000002</v>
      </c>
      <c r="D25">
        <v>357.83600000000001</v>
      </c>
      <c r="E25">
        <v>300.65100000000001</v>
      </c>
      <c r="G25">
        <f t="shared" si="0"/>
        <v>92</v>
      </c>
      <c r="H25">
        <f t="shared" si="1"/>
        <v>11.817000000000007</v>
      </c>
      <c r="I25">
        <f t="shared" si="2"/>
        <v>57.185000000000002</v>
      </c>
      <c r="K25">
        <f t="shared" si="3"/>
        <v>92</v>
      </c>
      <c r="L25">
        <f t="shared" si="4"/>
        <v>0.29297000134337758</v>
      </c>
      <c r="M25">
        <f t="shared" si="5"/>
        <v>0.74042470195284904</v>
      </c>
    </row>
    <row r="26" spans="1:13" x14ac:dyDescent="0.75">
      <c r="A26">
        <v>93</v>
      </c>
      <c r="B26">
        <v>327.44799999999998</v>
      </c>
      <c r="C26">
        <v>315.32</v>
      </c>
      <c r="D26">
        <v>360.44799999999998</v>
      </c>
      <c r="E26">
        <v>288.66300000000001</v>
      </c>
      <c r="G26">
        <f t="shared" si="0"/>
        <v>93</v>
      </c>
      <c r="H26">
        <f t="shared" si="1"/>
        <v>12.127999999999986</v>
      </c>
      <c r="I26">
        <f t="shared" si="2"/>
        <v>71.784999999999968</v>
      </c>
      <c r="K26">
        <f t="shared" si="3"/>
        <v>93</v>
      </c>
      <c r="L26">
        <f t="shared" si="4"/>
        <v>0.29618377406454388</v>
      </c>
      <c r="M26">
        <f t="shared" si="5"/>
        <v>0.91839968793427096</v>
      </c>
    </row>
    <row r="27" spans="1:13" x14ac:dyDescent="0.75">
      <c r="A27">
        <v>94</v>
      </c>
      <c r="B27">
        <v>322.38799999999998</v>
      </c>
      <c r="C27">
        <v>307.50599999999997</v>
      </c>
      <c r="D27">
        <v>358.99099999999999</v>
      </c>
      <c r="E27">
        <v>280.512</v>
      </c>
      <c r="G27">
        <f t="shared" si="0"/>
        <v>94</v>
      </c>
      <c r="H27">
        <f t="shared" si="1"/>
        <v>14.882000000000005</v>
      </c>
      <c r="I27">
        <f t="shared" si="2"/>
        <v>78.478999999999985</v>
      </c>
      <c r="K27">
        <f t="shared" si="3"/>
        <v>94</v>
      </c>
      <c r="L27">
        <f t="shared" si="4"/>
        <v>0.3246427132095358</v>
      </c>
      <c r="M27">
        <f t="shared" si="5"/>
        <v>1</v>
      </c>
    </row>
    <row r="28" spans="1:13" x14ac:dyDescent="0.75">
      <c r="A28">
        <v>95</v>
      </c>
      <c r="B28">
        <v>316.214</v>
      </c>
      <c r="C28">
        <v>307.238</v>
      </c>
      <c r="D28">
        <v>350.339</v>
      </c>
      <c r="E28">
        <v>273.75599999999997</v>
      </c>
      <c r="G28">
        <f t="shared" si="0"/>
        <v>95</v>
      </c>
      <c r="H28">
        <f t="shared" si="1"/>
        <v>8.9759999999999991</v>
      </c>
      <c r="I28">
        <f t="shared" si="2"/>
        <v>76.583000000000027</v>
      </c>
      <c r="K28">
        <f t="shared" si="3"/>
        <v>95</v>
      </c>
      <c r="L28">
        <f t="shared" si="4"/>
        <v>0.26361203253040671</v>
      </c>
      <c r="M28">
        <f t="shared" si="5"/>
        <v>0.97688763195748152</v>
      </c>
    </row>
    <row r="29" spans="1:13" x14ac:dyDescent="0.75">
      <c r="A29">
        <v>96</v>
      </c>
      <c r="B29">
        <v>303.50900000000001</v>
      </c>
      <c r="C29">
        <v>295.45600000000002</v>
      </c>
      <c r="D29">
        <v>319.72199999999998</v>
      </c>
      <c r="E29">
        <v>259.26900000000001</v>
      </c>
      <c r="G29">
        <f t="shared" si="0"/>
        <v>96</v>
      </c>
      <c r="H29">
        <f t="shared" si="1"/>
        <v>8.0529999999999973</v>
      </c>
      <c r="I29">
        <f t="shared" si="2"/>
        <v>60.452999999999975</v>
      </c>
      <c r="K29">
        <f t="shared" si="3"/>
        <v>96</v>
      </c>
      <c r="L29">
        <f t="shared" si="4"/>
        <v>0.25407405111035314</v>
      </c>
      <c r="M29">
        <f t="shared" si="5"/>
        <v>0.78026184265060816</v>
      </c>
    </row>
    <row r="30" spans="1:13" x14ac:dyDescent="0.75">
      <c r="A30">
        <v>97</v>
      </c>
      <c r="B30">
        <v>320.08699999999999</v>
      </c>
      <c r="C30">
        <v>304.54500000000002</v>
      </c>
      <c r="D30">
        <v>303.69200000000001</v>
      </c>
      <c r="E30">
        <v>258.98099999999999</v>
      </c>
      <c r="G30">
        <f t="shared" si="0"/>
        <v>97</v>
      </c>
      <c r="H30">
        <f t="shared" si="1"/>
        <v>15.541999999999973</v>
      </c>
      <c r="I30">
        <f t="shared" si="2"/>
        <v>44.711000000000013</v>
      </c>
      <c r="K30">
        <f t="shared" si="3"/>
        <v>97</v>
      </c>
      <c r="L30">
        <f t="shared" si="4"/>
        <v>0.33146293827696272</v>
      </c>
      <c r="M30">
        <f t="shared" si="5"/>
        <v>0.58836579954652979</v>
      </c>
    </row>
    <row r="31" spans="1:13" x14ac:dyDescent="0.75">
      <c r="A31">
        <v>98</v>
      </c>
      <c r="B31">
        <v>299.69600000000003</v>
      </c>
      <c r="C31">
        <v>299.13499999999999</v>
      </c>
      <c r="D31">
        <v>297.12</v>
      </c>
      <c r="E31">
        <v>265.58800000000002</v>
      </c>
      <c r="G31">
        <f t="shared" si="0"/>
        <v>98</v>
      </c>
      <c r="H31">
        <f t="shared" si="1"/>
        <v>0.56100000000003547</v>
      </c>
      <c r="I31">
        <f t="shared" si="2"/>
        <v>31.531999999999982</v>
      </c>
      <c r="K31">
        <f t="shared" si="3"/>
        <v>98</v>
      </c>
      <c r="L31">
        <f t="shared" si="4"/>
        <v>0.17665416292070998</v>
      </c>
      <c r="M31">
        <f t="shared" si="5"/>
        <v>0.42771289952946329</v>
      </c>
    </row>
    <row r="32" spans="1:13" x14ac:dyDescent="0.75">
      <c r="A32">
        <v>99</v>
      </c>
      <c r="B32">
        <v>305.17</v>
      </c>
      <c r="C32">
        <v>306.09699999999998</v>
      </c>
      <c r="D32">
        <v>288.58</v>
      </c>
      <c r="E32">
        <v>263.01400000000001</v>
      </c>
      <c r="G32">
        <f t="shared" si="0"/>
        <v>99</v>
      </c>
      <c r="H32">
        <f t="shared" si="1"/>
        <v>-0.92699999999996407</v>
      </c>
      <c r="I32">
        <f t="shared" si="2"/>
        <v>25.565999999999974</v>
      </c>
      <c r="K32">
        <f t="shared" si="3"/>
        <v>99</v>
      </c>
      <c r="L32">
        <f t="shared" si="4"/>
        <v>0.16127765549596496</v>
      </c>
      <c r="M32">
        <f t="shared" si="5"/>
        <v>0.35498695662773955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exp1-endosome15</vt:lpstr>
      <vt:lpstr>exp1-endosome16</vt:lpstr>
      <vt:lpstr>exp1-endosome17</vt:lpstr>
      <vt:lpstr>exp1-endosome18</vt:lpstr>
      <vt:lpstr>exp1-endosome19</vt:lpstr>
      <vt:lpstr>exp1-endosome20</vt:lpstr>
      <vt:lpstr>exp1-endosome21</vt:lpstr>
      <vt:lpstr>exp1-endosome22</vt:lpstr>
      <vt:lpstr>exp1-endosome23</vt:lpstr>
      <vt:lpstr>exp1-endosome24</vt:lpstr>
      <vt:lpstr>exp1-endosome25</vt:lpstr>
      <vt:lpstr>exp1-endosome26</vt:lpstr>
      <vt:lpstr>exp1-endosome27</vt:lpstr>
      <vt:lpstr>exp1-time</vt:lpstr>
      <vt:lpstr>exp1-aligned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exp2-endosome15</vt:lpstr>
      <vt:lpstr>exp2-endosome16</vt:lpstr>
      <vt:lpstr>exp2-endosome17</vt:lpstr>
      <vt:lpstr>exp2-endosome18</vt:lpstr>
      <vt:lpstr>exp2-endosome19</vt:lpstr>
      <vt:lpstr>exp2-endosome20</vt:lpstr>
      <vt:lpstr>exp2-endosome21</vt:lpstr>
      <vt:lpstr>exp2-time</vt:lpstr>
      <vt:lpstr>exp2-aligned</vt:lpstr>
      <vt:lpstr>exp3-endosome1</vt:lpstr>
      <vt:lpstr>exp3-endosome2</vt:lpstr>
      <vt:lpstr>exp3-endosome3</vt:lpstr>
      <vt:lpstr>exp3-endosome4</vt:lpstr>
      <vt:lpstr>exp3-endosome5</vt:lpstr>
      <vt:lpstr>exp3-endosome6</vt:lpstr>
      <vt:lpstr>exp3-endosome7</vt:lpstr>
      <vt:lpstr>exp3-endosome8</vt:lpstr>
      <vt:lpstr>exp3-endosome9</vt:lpstr>
      <vt:lpstr>exp3-time</vt:lpstr>
      <vt:lpstr>exp3-aligned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2021-06-15T06:47:08Z</dcterms:modified>
</cp:coreProperties>
</file>